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inas01\shichoson\06 財政係\40決算統計\05財政状況資料集\R1財政状況資料集\13 HP掲載データ（確定）\"/>
    </mc:Choice>
  </mc:AlternateContent>
  <bookViews>
    <workbookView xWindow="-120" yWindow="-120" windowWidth="29040" windowHeight="15990" tabRatio="945"/>
  </bookViews>
  <sheets>
    <sheet name="総括表" sheetId="7" r:id="rId1"/>
    <sheet name="普通会計の状況" sheetId="8" r:id="rId2"/>
    <sheet name="各会計、関係団体の財政状況及び健全化判断比率" sheetId="9" r:id="rId3"/>
    <sheet name="財政比較分析表" sheetId="10" r:id="rId4"/>
    <sheet name="経常経費分析表（経常収支比率の分析）" sheetId="11" r:id="rId5"/>
    <sheet name="経常経費分析表（人件費・公債費・普通建設事業費の分析）" sheetId="12" r:id="rId6"/>
    <sheet name="性質別歳出決算分析表（住民一人当たりのコスト）" sheetId="13" r:id="rId7"/>
    <sheet name="目的別歳出決算分析表（住民一人当たりのコスト）" sheetId="14" r:id="rId8"/>
    <sheet name="実質収支比率等に係る経年分析" sheetId="15" r:id="rId9"/>
    <sheet name="連結実質赤字比率に係る赤字・黒字の構成分析" sheetId="16" r:id="rId10"/>
    <sheet name="実質公債費比率（分子）の構造" sheetId="17" r:id="rId11"/>
    <sheet name="将来負担比率（分子）の構造" sheetId="18" r:id="rId12"/>
    <sheet name="基金残高に係る経年分析" sheetId="19" r:id="rId13"/>
    <sheet name="公会計指標分析・財政指標組合せ分析表" sheetId="4" r:id="rId14"/>
    <sheet name="施設類型別ストック情報分析表①" sheetId="5" r:id="rId15"/>
    <sheet name="施設類型別ストック情報分析表②" sheetId="6" r:id="rId16"/>
  </sheets>
  <externalReferences>
    <externalReference r:id="rId17"/>
  </externalReferences>
  <calcPr calcId="152511"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AF88" i="9" l="1"/>
  <c r="AU63" i="9"/>
  <c r="AP63" i="9"/>
  <c r="DG43" i="7"/>
  <c r="CQ43" i="7"/>
  <c r="CO43" i="7" s="1"/>
  <c r="BY43" i="7"/>
  <c r="BW43" i="7" s="1"/>
  <c r="BE43" i="7"/>
  <c r="AM43" i="7"/>
  <c r="U43" i="7"/>
  <c r="E43" i="7"/>
  <c r="C43" i="7"/>
  <c r="DG42" i="7"/>
  <c r="CQ42" i="7"/>
  <c r="CO42" i="7" s="1"/>
  <c r="BY42" i="7"/>
  <c r="BE42" i="7"/>
  <c r="AM42" i="7"/>
  <c r="U42" i="7"/>
  <c r="E42" i="7"/>
  <c r="C42" i="7"/>
  <c r="DG41" i="7"/>
  <c r="CQ41" i="7"/>
  <c r="CO41" i="7" s="1"/>
  <c r="BY41" i="7"/>
  <c r="BE41" i="7"/>
  <c r="AM41" i="7"/>
  <c r="U41" i="7"/>
  <c r="E41" i="7"/>
  <c r="C41" i="7"/>
  <c r="DG40" i="7"/>
  <c r="CQ40" i="7"/>
  <c r="CO40" i="7" s="1"/>
  <c r="BY40" i="7"/>
  <c r="BE40" i="7"/>
  <c r="AM40" i="7"/>
  <c r="U40" i="7"/>
  <c r="E40" i="7"/>
  <c r="C40" i="7"/>
  <c r="DG39" i="7"/>
  <c r="CQ39" i="7"/>
  <c r="CO39" i="7" s="1"/>
  <c r="BY39" i="7"/>
  <c r="BE39" i="7"/>
  <c r="AM39" i="7"/>
  <c r="U39" i="7"/>
  <c r="E39" i="7"/>
  <c r="C39" i="7"/>
  <c r="DG38" i="7"/>
  <c r="CQ38" i="7"/>
  <c r="CO38" i="7" s="1"/>
  <c r="BY38" i="7"/>
  <c r="BE38" i="7"/>
  <c r="AM38" i="7"/>
  <c r="U38" i="7"/>
  <c r="E38" i="7"/>
  <c r="C38" i="7"/>
  <c r="DG37" i="7"/>
  <c r="CQ37" i="7"/>
  <c r="CO37" i="7" s="1"/>
  <c r="BY37" i="7"/>
  <c r="BE37" i="7"/>
  <c r="AM37" i="7"/>
  <c r="U37" i="7"/>
  <c r="E37" i="7"/>
  <c r="C37" i="7"/>
  <c r="DG36" i="7"/>
  <c r="CQ36" i="7"/>
  <c r="CO36" i="7" s="1"/>
  <c r="BY36" i="7"/>
  <c r="BG36" i="7"/>
  <c r="AM36" i="7"/>
  <c r="W36" i="7"/>
  <c r="E36" i="7"/>
  <c r="C36" i="7"/>
  <c r="DG35" i="7"/>
  <c r="CQ35" i="7"/>
  <c r="CO35" i="7" s="1"/>
  <c r="BY35" i="7"/>
  <c r="BG35" i="7"/>
  <c r="AM35" i="7"/>
  <c r="W35" i="7"/>
  <c r="E35" i="7"/>
  <c r="C35" i="7"/>
  <c r="DG34" i="7"/>
  <c r="CQ34" i="7"/>
  <c r="BY34" i="7"/>
  <c r="BG34" i="7"/>
  <c r="BE34" i="7" s="1"/>
  <c r="AM34" i="7"/>
  <c r="W34" i="7"/>
  <c r="U34" i="7"/>
  <c r="U35" i="7" s="1"/>
  <c r="U36" i="7" s="1"/>
  <c r="E34" i="7"/>
  <c r="C34" i="7"/>
  <c r="BE35" i="7" l="1"/>
  <c r="BW34" i="7" s="1"/>
  <c r="BW35" i="7" s="1"/>
  <c r="BW36" i="7" s="1"/>
  <c r="BW37" i="7" s="1"/>
  <c r="BW38" i="7" s="1"/>
  <c r="BW39" i="7" s="1"/>
  <c r="BW40" i="7" s="1"/>
  <c r="BW41" i="7" s="1"/>
  <c r="BW42" i="7" s="1"/>
  <c r="BE36" i="7"/>
  <c r="CO34" i="7" l="1"/>
</calcChain>
</file>

<file path=xl/sharedStrings.xml><?xml version="1.0" encoding="utf-8"?>
<sst xmlns="http://schemas.openxmlformats.org/spreadsheetml/2006/main" count="1068" uniqueCount="579">
  <si>
    <t>a</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</si>
  <si>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</si>
  <si>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</si>
  <si>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</si>
  <si>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H27</t>
  </si>
  <si>
    <t>H28</t>
  </si>
  <si>
    <t>H29</t>
  </si>
  <si>
    <t>H30</t>
  </si>
  <si>
    <t>R01</t>
  </si>
  <si>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</si>
  <si>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</si>
  <si>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</si>
  <si>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</si>
  <si>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</si>
  <si>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</si>
  <si>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xml:space="preserve"> </t>
    <phoneticPr fontId="5"/>
  </si>
  <si>
    <t xml:space="preserve"> </t>
    <phoneticPr fontId="5"/>
  </si>
  <si>
    <t>有形固定資産減価償却率については、類似団体平均と比べて低い傾向にあるが、将来負担比率は類似団体平均が0ポイントであるのに対し、106.3ポイントと高い水準となっている。今後も、地方債残高の上昇が見込まれるため、村債発行の抑制を図ることや、公共施設等総合管理計画に基づいた村有財産の保有総量の縮小や長寿命化対策に取り組むことが必要である。</t>
    <rPh sb="0" eb="11">
      <t>ユウケイコテイシサンゲンカショウキャクリツ</t>
    </rPh>
    <rPh sb="17" eb="23">
      <t>ルイジダンタイヘイキン</t>
    </rPh>
    <rPh sb="24" eb="25">
      <t>クラ</t>
    </rPh>
    <rPh sb="27" eb="28">
      <t>ヒク</t>
    </rPh>
    <rPh sb="29" eb="31">
      <t>ケイコウ</t>
    </rPh>
    <rPh sb="36" eb="42">
      <t>ショウライフタンヒリツ</t>
    </rPh>
    <rPh sb="43" eb="49">
      <t>ルイジダンタイヘイキン</t>
    </rPh>
    <rPh sb="60" eb="61">
      <t>タイ</t>
    </rPh>
    <rPh sb="73" eb="74">
      <t>タカ</t>
    </rPh>
    <rPh sb="75" eb="77">
      <t>スイジュン</t>
    </rPh>
    <rPh sb="84" eb="86">
      <t>コンゴ</t>
    </rPh>
    <rPh sb="88" eb="93">
      <t>チホウサイザンダカ</t>
    </rPh>
    <rPh sb="94" eb="96">
      <t>ジョウショウ</t>
    </rPh>
    <rPh sb="97" eb="99">
      <t>ミコ</t>
    </rPh>
    <rPh sb="105" eb="109">
      <t>ソンサイハッコウ</t>
    </rPh>
    <rPh sb="110" eb="112">
      <t>ヨクセイ</t>
    </rPh>
    <rPh sb="113" eb="114">
      <t>ハカ</t>
    </rPh>
    <rPh sb="119" eb="126">
      <t>コウキョウシセツトウソウゴウ</t>
    </rPh>
    <rPh sb="126" eb="130">
      <t>カンリケイカク</t>
    </rPh>
    <rPh sb="131" eb="132">
      <t>モト</t>
    </rPh>
    <rPh sb="135" eb="139">
      <t>ソンユウザイサン</t>
    </rPh>
    <rPh sb="140" eb="144">
      <t>ホユウソウリョウ</t>
    </rPh>
    <rPh sb="145" eb="147">
      <t>シュクショウ</t>
    </rPh>
    <rPh sb="148" eb="154">
      <t>チョウジュミョウカタイサク</t>
    </rPh>
    <rPh sb="155" eb="156">
      <t>ト</t>
    </rPh>
    <rPh sb="157" eb="158">
      <t>ク</t>
    </rPh>
    <rPh sb="162" eb="164">
      <t>ヒツヨウ</t>
    </rPh>
    <phoneticPr fontId="5"/>
  </si>
  <si>
    <t>将来負担比率及び実質公債比率ともに年々増加傾向にある。平成23年度から平成29年度にかけて行った学校施設等整備事業（中学校建設、体育館建設、小学校建設）、保育所建設に際し、約20億円の地方債を発行したことや償還が平成27年度から開始していることが要因と考えられる。今後も公債費は上昇見込みであるため、これまで以上に地方債依存型の事業実施を見直していくなど、公債費の適正化に取り組んでいく必要がある。</t>
    <rPh sb="0" eb="6">
      <t>ショウライフタンヒリツ</t>
    </rPh>
    <rPh sb="6" eb="7">
      <t>オヨ</t>
    </rPh>
    <rPh sb="8" eb="10">
      <t>ジッシツ</t>
    </rPh>
    <rPh sb="10" eb="12">
      <t>コウサイ</t>
    </rPh>
    <rPh sb="12" eb="14">
      <t>ヒリツ</t>
    </rPh>
    <rPh sb="17" eb="19">
      <t>ネンネン</t>
    </rPh>
    <rPh sb="19" eb="21">
      <t>ゾウカ</t>
    </rPh>
    <rPh sb="21" eb="23">
      <t>ケイコウ</t>
    </rPh>
    <rPh sb="27" eb="29">
      <t>ヘイセイ</t>
    </rPh>
    <rPh sb="31" eb="33">
      <t>ネンド</t>
    </rPh>
    <rPh sb="35" eb="37">
      <t>ヘイセイ</t>
    </rPh>
    <rPh sb="39" eb="41">
      <t>ネンド</t>
    </rPh>
    <rPh sb="45" eb="46">
      <t>オコナ</t>
    </rPh>
    <rPh sb="48" eb="50">
      <t>ガッコウ</t>
    </rPh>
    <rPh sb="50" eb="52">
      <t>シセツ</t>
    </rPh>
    <rPh sb="52" eb="53">
      <t>トウ</t>
    </rPh>
    <rPh sb="53" eb="55">
      <t>セイビ</t>
    </rPh>
    <rPh sb="55" eb="57">
      <t>ジギョウ</t>
    </rPh>
    <rPh sb="58" eb="63">
      <t>チュウガッコウケンセツ</t>
    </rPh>
    <rPh sb="64" eb="69">
      <t>タイイクカンケンセツ</t>
    </rPh>
    <rPh sb="70" eb="75">
      <t>ショウガッコウケンセツ</t>
    </rPh>
    <rPh sb="77" eb="82">
      <t>ホイクショケンセツ</t>
    </rPh>
    <rPh sb="83" eb="84">
      <t>サイ</t>
    </rPh>
    <rPh sb="86" eb="87">
      <t>ヤク</t>
    </rPh>
    <rPh sb="89" eb="91">
      <t>オクエン</t>
    </rPh>
    <rPh sb="92" eb="95">
      <t>チホウサイ</t>
    </rPh>
    <rPh sb="96" eb="98">
      <t>ハッコウ</t>
    </rPh>
    <rPh sb="103" eb="105">
      <t>ショウカン</t>
    </rPh>
    <rPh sb="106" eb="108">
      <t>ヘイセイ</t>
    </rPh>
    <rPh sb="110" eb="112">
      <t>ネンド</t>
    </rPh>
    <rPh sb="114" eb="116">
      <t>カイシ</t>
    </rPh>
    <rPh sb="123" eb="125">
      <t>ヨウイン</t>
    </rPh>
    <rPh sb="126" eb="127">
      <t>カンガ</t>
    </rPh>
    <rPh sb="132" eb="134">
      <t>コンゴ</t>
    </rPh>
    <rPh sb="135" eb="138">
      <t>コウサイヒ</t>
    </rPh>
    <rPh sb="139" eb="143">
      <t>ジョウショウミコ</t>
    </rPh>
    <rPh sb="154" eb="156">
      <t>イジョウ</t>
    </rPh>
    <phoneticPr fontId="5"/>
  </si>
  <si>
    <t>令和元年度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</si>
  <si>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</si>
  <si>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</si>
  <si>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</si>
  <si>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</si>
  <si>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Ⅰ－１</t>
    <phoneticPr fontId="5"/>
  </si>
  <si>
    <t>指定団体等の指定状況</t>
    <phoneticPr fontId="5"/>
  </si>
  <si>
    <t>区分</t>
    <rPh sb="0" eb="2">
      <t>クブン</t>
    </rPh>
    <phoneticPr fontId="5"/>
  </si>
  <si>
    <t>令和元年度(千円)</t>
    <rPh sb="0" eb="2">
      <t>レイワ</t>
    </rPh>
    <rPh sb="2" eb="3">
      <t>ガン</t>
    </rPh>
    <rPh sb="3" eb="5">
      <t>ネンド</t>
    </rPh>
    <rPh sb="6" eb="8">
      <t>センエン</t>
    </rPh>
    <phoneticPr fontId="5"/>
  </si>
  <si>
    <t>平成30年度(千円)</t>
    <rPh sb="0" eb="2">
      <t>ヘイセイ</t>
    </rPh>
    <rPh sb="4" eb="6">
      <t>ネンド</t>
    </rPh>
    <phoneticPr fontId="5"/>
  </si>
  <si>
    <t>令和元年度(千円･％)</t>
    <rPh sb="0" eb="2">
      <t>レイワ</t>
    </rPh>
    <rPh sb="2" eb="3">
      <t>ガン</t>
    </rPh>
    <rPh sb="3" eb="5">
      <t>ネンド</t>
    </rPh>
    <rPh sb="6" eb="8">
      <t>センエン</t>
    </rPh>
    <phoneticPr fontId="5"/>
  </si>
  <si>
    <t>平成30年度(千円･％)</t>
    <rPh sb="0" eb="2">
      <t>ヘイセイ</t>
    </rPh>
    <rPh sb="4" eb="6">
      <t>ネンド</t>
    </rPh>
    <rPh sb="7" eb="9">
      <t>センエン</t>
    </rPh>
    <phoneticPr fontId="5"/>
  </si>
  <si>
    <t>歳入総額</t>
    <phoneticPr fontId="14"/>
  </si>
  <si>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</si>
  <si>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</si>
  <si>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</si>
  <si>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14"/>
  </si>
  <si>
    <t>経常収支比率</t>
    <rPh sb="0" eb="2">
      <t>ケイジョウ</t>
    </rPh>
    <rPh sb="2" eb="4">
      <t>シュウシ</t>
    </rPh>
    <rPh sb="4" eb="6">
      <t>ヒリツ</t>
    </rPh>
    <phoneticPr fontId="5"/>
  </si>
  <si>
    <t>市町村名</t>
    <rPh sb="0" eb="3">
      <t>シチョウソン</t>
    </rPh>
    <rPh sb="3" eb="4">
      <t>メイ</t>
    </rPh>
    <phoneticPr fontId="5"/>
  </si>
  <si>
    <t>戸沢村</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</si>
  <si>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</si>
  <si>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</si>
  <si>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</si>
  <si>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t>
    <phoneticPr fontId="5"/>
  </si>
  <si>
    <t>歳入歳出差引</t>
    <phoneticPr fontId="14"/>
  </si>
  <si>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</si>
  <si>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</si>
  <si>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</si>
  <si>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</si>
  <si>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</si>
  <si>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14"/>
  </si>
  <si>
    <t>財政力指数</t>
    <rPh sb="0" eb="3">
      <t>ザイセイリョク</t>
    </rPh>
    <rPh sb="3" eb="5">
      <t>シスウ</t>
    </rPh>
    <phoneticPr fontId="5"/>
  </si>
  <si>
    <t>人口</t>
    <rPh sb="0" eb="2">
      <t>ジンコウ</t>
    </rPh>
    <phoneticPr fontId="5"/>
  </si>
  <si>
    <t>平成27年国調(人)</t>
    <rPh sb="0" eb="2">
      <t>ヘイセイ</t>
    </rPh>
    <rPh sb="4" eb="5">
      <t>ネン</t>
    </rPh>
    <rPh sb="5" eb="6">
      <t>コク</t>
    </rPh>
    <rPh sb="6" eb="7">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</si>
  <si>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</si>
  <si>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</si>
  <si>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14"/>
  </si>
  <si>
    <t>公債費負担比率</t>
    <rPh sb="0" eb="3">
      <t>コウサイヒ</t>
    </rPh>
    <rPh sb="3" eb="5">
      <t>フタン</t>
    </rPh>
    <rPh sb="5" eb="7">
      <t>ヒリツ</t>
    </rPh>
    <phoneticPr fontId="5"/>
  </si>
  <si>
    <t>平成22年国調(人)</t>
    <rPh sb="4" eb="5">
      <t>ネン</t>
    </rPh>
    <rPh sb="5" eb="6">
      <t>コク</t>
    </rPh>
    <rPh sb="6" eb="7">
      <t>チョウ</t>
    </rPh>
    <phoneticPr fontId="5"/>
  </si>
  <si>
    <t>過疎</t>
    <rPh sb="0" eb="2">
      <t>カソ</t>
    </rPh>
    <phoneticPr fontId="5"/>
  </si>
  <si>
    <t>○</t>
    <phoneticPr fontId="5"/>
  </si>
  <si>
    <t>○</t>
    <phoneticPr fontId="5"/>
  </si>
  <si>
    <t>積立金</t>
    <phoneticPr fontId="14"/>
  </si>
  <si>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</si>
  <si>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</si>
  <si>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-10.0</t>
    <phoneticPr fontId="5"/>
  </si>
  <si>
    <t>山振</t>
    <rPh sb="0" eb="1">
      <t>ヤマ</t>
    </rPh>
    <rPh sb="1" eb="2">
      <t>フ</t>
    </rPh>
    <phoneticPr fontId="5"/>
  </si>
  <si>
    <t>繰上償還金</t>
    <phoneticPr fontId="14"/>
  </si>
  <si>
    <t>　実質赤字比率</t>
    <rPh sb="1" eb="3">
      <t>ジッシツ</t>
    </rPh>
    <rPh sb="3" eb="5">
      <t>アカジ</t>
    </rPh>
    <rPh sb="5" eb="7">
      <t>ヒリツ</t>
    </rPh>
    <phoneticPr fontId="5"/>
  </si>
  <si>
    <t>-</t>
    <phoneticPr fontId="5"/>
  </si>
  <si>
    <t>-</t>
    <phoneticPr fontId="5"/>
  </si>
  <si>
    <t>住民基本台帳人口
 (※7)</t>
    <rPh sb="0" eb="2">
      <t>ジュウミン</t>
    </rPh>
    <rPh sb="2" eb="4">
      <t>キホン</t>
    </rPh>
    <rPh sb="4" eb="6">
      <t>ダイチョウ</t>
    </rPh>
    <rPh sb="6" eb="8">
      <t>ジンコウ</t>
    </rPh>
    <phoneticPr fontId="5"/>
  </si>
  <si>
    <t>令02.01.01(人)</t>
    <rPh sb="0" eb="1">
      <t>レイ</t>
    </rPh>
    <phoneticPr fontId="5"/>
  </si>
  <si>
    <t>平成27年国調</t>
    <rPh sb="0" eb="2">
      <t>ヘイセイ</t>
    </rPh>
    <rPh sb="4" eb="5">
      <t>ネン</t>
    </rPh>
    <rPh sb="5" eb="6">
      <t>コク</t>
    </rPh>
    <rPh sb="6" eb="7">
      <t>チョウ</t>
    </rPh>
    <phoneticPr fontId="5"/>
  </si>
  <si>
    <t>平成22年国調</t>
    <rPh sb="4" eb="5">
      <t>ネン</t>
    </rPh>
    <rPh sb="5" eb="6">
      <t>コク</t>
    </rPh>
    <rPh sb="6" eb="7">
      <t>チョウ</t>
    </rPh>
    <phoneticPr fontId="5"/>
  </si>
  <si>
    <t>低開発</t>
    <rPh sb="0" eb="1">
      <t>テイ</t>
    </rPh>
    <rPh sb="1" eb="3">
      <t>カイハツ</t>
    </rPh>
    <phoneticPr fontId="5"/>
  </si>
  <si>
    <t>×</t>
    <phoneticPr fontId="5"/>
  </si>
  <si>
    <t>積立金取崩し額</t>
    <phoneticPr fontId="14"/>
  </si>
  <si>
    <t>　連結実質赤字比率</t>
    <rPh sb="1" eb="3">
      <t>レンケツ</t>
    </rPh>
    <rPh sb="3" eb="5">
      <t>ジッシツ</t>
    </rPh>
    <rPh sb="5" eb="7">
      <t>アカジ</t>
    </rPh>
    <rPh sb="7" eb="9">
      <t>ヒリツ</t>
    </rPh>
    <phoneticPr fontId="5"/>
  </si>
  <si>
    <t>-</t>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</si>
  <si>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</si>
  <si>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</si>
  <si>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</si>
  <si>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14"/>
  </si>
  <si>
    <t>　実質公債費比率</t>
    <rPh sb="1" eb="3">
      <t>ジッシツ</t>
    </rPh>
    <rPh sb="3" eb="6">
      <t>コウサイヒ</t>
    </rPh>
    <rPh sb="6" eb="8">
      <t>ヒリツ</t>
    </rPh>
    <phoneticPr fontId="5"/>
  </si>
  <si>
    <t>平31.01.01(人)</t>
    <rPh sb="0" eb="1">
      <t>ヘイ</t>
    </rPh>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</si>
  <si>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</si>
  <si>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</si>
  <si>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14"/>
  </si>
  <si>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</si>
  <si>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</si>
  <si>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-2.9</t>
    <phoneticPr fontId="5"/>
  </si>
  <si>
    <t>基準財政需要額</t>
    <phoneticPr fontId="14"/>
  </si>
  <si>
    <t>うち日本人(％)</t>
    <phoneticPr fontId="5"/>
  </si>
  <si>
    <t>-3.3</t>
    <phoneticPr fontId="5"/>
  </si>
  <si>
    <t>第3次</t>
    <rPh sb="0" eb="1">
      <t>ダイ</t>
    </rPh>
    <rPh sb="2" eb="3">
      <t>ジ</t>
    </rPh>
    <phoneticPr fontId="5"/>
  </si>
  <si>
    <t>標準税収入額等</t>
    <phoneticPr fontId="14"/>
  </si>
  <si>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</si>
  <si>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14"/>
  </si>
  <si>
    <t>人口密度 (人/k㎡)</t>
    <rPh sb="0" eb="2">
      <t>ジンコウ</t>
    </rPh>
    <rPh sb="2" eb="4">
      <t>ミツド</t>
    </rPh>
    <phoneticPr fontId="5"/>
  </si>
  <si>
    <t>歳入一般財源等</t>
    <rPh sb="0" eb="2">
      <t>サイニュウ</t>
    </rPh>
    <rPh sb="2" eb="4">
      <t>イッパン</t>
    </rPh>
    <rPh sb="4" eb="6">
      <t>ザイゲン</t>
    </rPh>
    <rPh sb="6" eb="7">
      <t>トウ</t>
    </rPh>
    <phoneticPr fontId="14"/>
  </si>
  <si>
    <t>世帯数 (世帯)</t>
    <rPh sb="0" eb="3">
      <t>セタイスウ</t>
    </rPh>
    <phoneticPr fontId="5"/>
  </si>
  <si>
    <t>職員の状況</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</si>
  <si>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</si>
  <si>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</si>
  <si>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</si>
  <si>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</si>
  <si>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</si>
  <si>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</si>
  <si>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</si>
  <si>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市区町村長</t>
    <rPh sb="0" eb="2">
      <t>シク</t>
    </rPh>
    <rPh sb="2" eb="4">
      <t>チョウソン</t>
    </rPh>
    <rPh sb="4" eb="5">
      <t>チョウ</t>
    </rPh>
    <phoneticPr fontId="5"/>
  </si>
  <si>
    <t>一般職員</t>
    <rPh sb="0" eb="2">
      <t>イッパン</t>
    </rPh>
    <rPh sb="2" eb="4">
      <t>ショクイン</t>
    </rPh>
    <phoneticPr fontId="5"/>
  </si>
  <si>
    <t>　うち公的資金</t>
    <rPh sb="3" eb="5">
      <t>コウテキ</t>
    </rPh>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</si>
  <si>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</si>
  <si>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</si>
  <si>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</si>
  <si>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</si>
  <si>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</si>
  <si>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</si>
  <si>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</si>
  <si>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</si>
  <si>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t>
    <phoneticPr fontId="5"/>
  </si>
  <si>
    <t>*</t>
    <phoneticPr fontId="5"/>
  </si>
  <si>
    <t>土地開発基金現在高</t>
    <rPh sb="0" eb="2">
      <t>トチ</t>
    </rPh>
    <rPh sb="2" eb="4">
      <t>カイハツ</t>
    </rPh>
    <rPh sb="4" eb="6">
      <t>キキン</t>
    </rPh>
    <rPh sb="6" eb="8">
      <t>ゲンザイ</t>
    </rPh>
    <rPh sb="8" eb="9">
      <t>タカ</t>
    </rPh>
    <phoneticPr fontId="14"/>
  </si>
  <si>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</si>
  <si>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</si>
  <si>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14"/>
  </si>
  <si>
    <t>財政調整基金</t>
    <rPh sb="0" eb="2">
      <t>ザイセイ</t>
    </rPh>
    <rPh sb="2" eb="4">
      <t>チョウセイ</t>
    </rPh>
    <rPh sb="4" eb="6">
      <t>キキン</t>
    </rPh>
    <phoneticPr fontId="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</si>
  <si>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</si>
  <si>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</si>
  <si>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</si>
  <si>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</si>
  <si>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その他特定目的基金</t>
    <rPh sb="2" eb="3">
      <t>タ</t>
    </rPh>
    <rPh sb="3" eb="5">
      <t>トクテイ</t>
    </rPh>
    <rPh sb="5" eb="7">
      <t>モクテキ</t>
    </rPh>
    <rPh sb="7" eb="9">
      <t>キキン</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</si>
  <si>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</si>
  <si>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</si>
  <si>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</si>
  <si>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</si>
  <si>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</si>
  <si>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</si>
  <si>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</si>
  <si>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項番</t>
    <phoneticPr fontId="5"/>
  </si>
  <si>
    <t>会計名</t>
    <phoneticPr fontId="5"/>
  </si>
  <si>
    <t>会計名</t>
    <phoneticPr fontId="5"/>
  </si>
  <si>
    <t>会計名</t>
    <phoneticPr fontId="5"/>
  </si>
  <si>
    <t>項番</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</si>
  <si>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</si>
  <si>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</si>
  <si>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</si>
  <si>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</si>
  <si>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</si>
  <si>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</si>
  <si>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rPh sb="3" eb="5">
      <t>ケイジョウ</t>
    </rPh>
    <rPh sb="5" eb="7">
      <t>シュウシ</t>
    </rPh>
    <rPh sb="7" eb="9">
      <t>ヒリツ</t>
    </rPh>
    <rPh sb="13" eb="14">
      <t>ナイ</t>
    </rPh>
    <rPh sb="15" eb="17">
      <t>スウチ</t>
    </rPh>
    <rPh sb="20" eb="22">
      <t>ゲンシュウ</t>
    </rPh>
    <rPh sb="22" eb="23">
      <t>ホ</t>
    </rPh>
    <rPh sb="24" eb="25">
      <t>サイ</t>
    </rPh>
    <rPh sb="26" eb="27">
      <t>トク</t>
    </rPh>
    <rPh sb="27" eb="28">
      <t>レイ</t>
    </rPh>
    <rPh sb="28" eb="29">
      <t>ブン</t>
    </rPh>
    <rPh sb="31" eb="32">
      <t>オヨ</t>
    </rPh>
    <rPh sb="34" eb="36">
      <t>リンジ</t>
    </rPh>
    <rPh sb="36" eb="38">
      <t>ザイセイ</t>
    </rPh>
    <rPh sb="38" eb="40">
      <t>タイサク</t>
    </rPh>
    <rPh sb="40" eb="41">
      <t>サイ</t>
    </rPh>
    <rPh sb="43" eb="44">
      <t>ノゾ</t>
    </rPh>
    <rPh sb="46" eb="48">
      <t>サンシュツ</t>
    </rPh>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</si>
  <si>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17"/>
  </si>
  <si>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</si>
  <si>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</si>
  <si>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</si>
  <si>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</si>
  <si>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18"/>
  </si>
  <si>
    <t>令和元年度</t>
    <phoneticPr fontId="14"/>
  </si>
  <si>
    <t>山形県戸沢村</t>
    <phoneticPr fontId="14"/>
  </si>
  <si>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</si>
  <si>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</si>
  <si>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</si>
  <si>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</si>
  <si>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</si>
  <si>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</si>
  <si>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</si>
  <si>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</si>
  <si>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</si>
  <si>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</si>
  <si>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</si>
  <si>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</si>
  <si>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13"/>
  </si>
  <si>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</si>
  <si>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</si>
  <si>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</si>
  <si>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</si>
  <si>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</si>
  <si>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</si>
  <si>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</si>
  <si>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</si>
  <si>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</si>
  <si>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13"/>
  </si>
  <si>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</si>
  <si>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</si>
  <si>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13"/>
  </si>
  <si>
    <t>　　　所得割</t>
    <phoneticPr fontId="5"/>
  </si>
  <si>
    <t>衛生費</t>
  </si>
  <si>
    <t>分離課税所得割交付金</t>
    <phoneticPr fontId="14"/>
  </si>
  <si>
    <t>　　　法人均等割</t>
    <phoneticPr fontId="5"/>
  </si>
  <si>
    <t>労働費</t>
  </si>
  <si>
    <t>地方消費税交付金</t>
  </si>
  <si>
    <t>　　　法人税割</t>
    <phoneticPr fontId="5"/>
  </si>
  <si>
    <t>農林水産業費</t>
  </si>
  <si>
    <t>ゴルフ場利用税交付金</t>
  </si>
  <si>
    <t>　　固定資産税</t>
    <phoneticPr fontId="5"/>
  </si>
  <si>
    <t>商工費</t>
  </si>
  <si>
    <t>特別地方消費税交付金</t>
  </si>
  <si>
    <t>　　　うち純固定資産税</t>
    <phoneticPr fontId="5"/>
  </si>
  <si>
    <t>土木費</t>
  </si>
  <si>
    <t>自動車取得税交付金</t>
  </si>
  <si>
    <t>　　軽自動車税</t>
    <phoneticPr fontId="5"/>
  </si>
  <si>
    <t>消防費</t>
  </si>
  <si>
    <t>軽油引取税交付金</t>
  </si>
  <si>
    <t>　　市町村たばこ税</t>
    <phoneticPr fontId="5"/>
  </si>
  <si>
    <t>教育費</t>
  </si>
  <si>
    <t>自動車税環境性能割交付金</t>
    <phoneticPr fontId="5"/>
  </si>
  <si>
    <t>　　鉱産税</t>
    <phoneticPr fontId="5"/>
  </si>
  <si>
    <t>災害復旧費</t>
  </si>
  <si>
    <t>地方特例交付金等</t>
    <rPh sb="7" eb="8">
      <t>トウ</t>
    </rPh>
    <phoneticPr fontId="1"/>
  </si>
  <si>
    <t>　　特別土地保有税</t>
    <phoneticPr fontId="5"/>
  </si>
  <si>
    <t>公債費</t>
  </si>
  <si>
    <t>　個人住民税減収補塡特例交付金</t>
    <phoneticPr fontId="5"/>
  </si>
  <si>
    <t>　法定外普通税</t>
    <phoneticPr fontId="5"/>
  </si>
  <si>
    <t>諸支出金</t>
    <rPh sb="3" eb="4">
      <t>キン</t>
    </rPh>
    <phoneticPr fontId="14"/>
  </si>
  <si>
    <t>　自動車税減収補塡特例交付金</t>
    <rPh sb="7" eb="9">
      <t>ホテン</t>
    </rPh>
    <rPh sb="13" eb="14">
      <t>キン</t>
    </rPh>
    <phoneticPr fontId="18"/>
  </si>
  <si>
    <t>目的税</t>
  </si>
  <si>
    <t>前年度繰上充用金</t>
    <phoneticPr fontId="5"/>
  </si>
  <si>
    <t>　軽自動車税減収補塡特例交付金</t>
    <rPh sb="8" eb="10">
      <t>ホテン</t>
    </rPh>
    <phoneticPr fontId="18"/>
  </si>
  <si>
    <t>　法定目的税</t>
    <phoneticPr fontId="5"/>
  </si>
  <si>
    <t>歳出合計</t>
  </si>
  <si>
    <t>　子ども・子育て支援臨時交付金</t>
  </si>
  <si>
    <t>　　入湯税</t>
    <phoneticPr fontId="5"/>
  </si>
  <si>
    <t>地方交付税</t>
  </si>
  <si>
    <t>　　事業所税</t>
    <phoneticPr fontId="5"/>
  </si>
  <si>
    <t>性質別歳出の状況（単位 千円・％）</t>
    <rPh sb="0" eb="2">
      <t>セイシツ</t>
    </rPh>
    <phoneticPr fontId="5"/>
  </si>
  <si>
    <t>　普通交付税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</si>
  <si>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</si>
  <si>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</si>
  <si>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</si>
  <si>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</si>
  <si>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</si>
  <si>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9"/>
  </si>
  <si>
    <t>　特別交付税</t>
    <phoneticPr fontId="5"/>
  </si>
  <si>
    <t>　　水利地益税等</t>
    <phoneticPr fontId="5"/>
  </si>
  <si>
    <t>義務的経費計</t>
    <rPh sb="0" eb="3">
      <t>ギムテキ</t>
    </rPh>
    <rPh sb="3" eb="5">
      <t>ケイヒ</t>
    </rPh>
    <rPh sb="5" eb="6">
      <t>ケイ</t>
    </rPh>
    <phoneticPr fontId="5"/>
  </si>
  <si>
    <t>　震災復興特別交付税</t>
    <phoneticPr fontId="14"/>
  </si>
  <si>
    <t>　法定外目的税</t>
    <phoneticPr fontId="5"/>
  </si>
  <si>
    <t>　人件費</t>
    <phoneticPr fontId="5"/>
  </si>
  <si>
    <t>(一般財源計)</t>
    <phoneticPr fontId="5"/>
  </si>
  <si>
    <t>旧法による税</t>
  </si>
  <si>
    <t>　　うち職員給</t>
    <rPh sb="4" eb="6">
      <t>ショクイン</t>
    </rPh>
    <rPh sb="6" eb="7">
      <t>キュウ</t>
    </rPh>
    <phoneticPr fontId="5"/>
  </si>
  <si>
    <t>交通安全対策特別交付金</t>
    <phoneticPr fontId="5"/>
  </si>
  <si>
    <t>合計</t>
  </si>
  <si>
    <t>　扶助費</t>
    <phoneticPr fontId="5"/>
  </si>
  <si>
    <t>分担金・負担金</t>
  </si>
  <si>
    <t>　公債費</t>
    <phoneticPr fontId="5"/>
  </si>
  <si>
    <t>使用料</t>
  </si>
  <si>
    <t>内訳</t>
    <rPh sb="0" eb="2">
      <t>ウチワケ</t>
    </rPh>
    <phoneticPr fontId="5"/>
  </si>
  <si>
    <t>元利償還金</t>
    <phoneticPr fontId="5"/>
  </si>
  <si>
    <t>手数料</t>
  </si>
  <si>
    <t>令和元年度</t>
    <rPh sb="0" eb="2">
      <t>レイワ</t>
    </rPh>
    <rPh sb="2" eb="3">
      <t>ガン</t>
    </rPh>
    <rPh sb="3" eb="5">
      <t>ネンド</t>
    </rPh>
    <phoneticPr fontId="5"/>
  </si>
  <si>
    <t>平成30年度</t>
    <rPh sb="0" eb="2">
      <t>ヘイセイ</t>
    </rPh>
    <rPh sb="4" eb="6">
      <t>ネンド</t>
    </rPh>
    <phoneticPr fontId="5"/>
  </si>
  <si>
    <t>　うち元金</t>
    <phoneticPr fontId="14"/>
  </si>
  <si>
    <t>国庫支出金</t>
  </si>
  <si>
    <t>徴収率
(％)</t>
    <rPh sb="0" eb="2">
      <t>チョウシュウ</t>
    </rPh>
    <rPh sb="2" eb="3">
      <t>リツ</t>
    </rPh>
    <phoneticPr fontId="5"/>
  </si>
  <si>
    <t>現年</t>
    <rPh sb="0" eb="1">
      <t>ゲン</t>
    </rPh>
    <rPh sb="1" eb="2">
      <t>ネン</t>
    </rPh>
    <phoneticPr fontId="5"/>
  </si>
  <si>
    <t>　うち利子</t>
    <phoneticPr fontId="14"/>
  </si>
  <si>
    <t>国有提供交付金(特別区財調交付金)</t>
  </si>
  <si>
    <t>・計</t>
    <phoneticPr fontId="5"/>
  </si>
  <si>
    <t>市町村民税</t>
    <rPh sb="0" eb="3">
      <t>シチョウソン</t>
    </rPh>
    <rPh sb="3" eb="4">
      <t>ミン</t>
    </rPh>
    <rPh sb="4" eb="5">
      <t>ゼイ</t>
    </rPh>
    <phoneticPr fontId="5"/>
  </si>
  <si>
    <t>一時借入金利子</t>
    <phoneticPr fontId="5"/>
  </si>
  <si>
    <t>都道府県支出金</t>
  </si>
  <si>
    <t>純固定資産税</t>
    <rPh sb="0" eb="1">
      <t>ジュン</t>
    </rPh>
    <rPh sb="1" eb="3">
      <t>コテイ</t>
    </rPh>
    <rPh sb="3" eb="6">
      <t>シサンゼイ</t>
    </rPh>
    <phoneticPr fontId="5"/>
  </si>
  <si>
    <t>その他の経費</t>
    <rPh sb="2" eb="3">
      <t>タ</t>
    </rPh>
    <rPh sb="4" eb="6">
      <t>ケイヒ</t>
    </rPh>
    <phoneticPr fontId="5"/>
  </si>
  <si>
    <t>財産収入</t>
  </si>
  <si>
    <t>　物件費</t>
    <phoneticPr fontId="5"/>
  </si>
  <si>
    <t>寄附金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</si>
  <si>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</si>
  <si>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</si>
  <si>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</si>
  <si>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繰入金</t>
  </si>
  <si>
    <t>合計</t>
    <phoneticPr fontId="5"/>
  </si>
  <si>
    <t>実質収支</t>
    <rPh sb="0" eb="2">
      <t>ジッシツ</t>
    </rPh>
    <rPh sb="2" eb="4">
      <t>シュウシ</t>
    </rPh>
    <phoneticPr fontId="5"/>
  </si>
  <si>
    <t>　補助費等</t>
    <rPh sb="1" eb="3">
      <t>ホジョ</t>
    </rPh>
    <rPh sb="3" eb="4">
      <t>ヒ</t>
    </rPh>
    <rPh sb="4" eb="5">
      <t>トウ</t>
    </rPh>
    <phoneticPr fontId="5"/>
  </si>
  <si>
    <t>繰越金</t>
  </si>
  <si>
    <t>下水道</t>
    <phoneticPr fontId="5"/>
  </si>
  <si>
    <t>再差引収支</t>
    <rPh sb="0" eb="1">
      <t>サイ</t>
    </rPh>
    <rPh sb="1" eb="3">
      <t>サシヒキ</t>
    </rPh>
    <rPh sb="3" eb="5">
      <t>シュウシ</t>
    </rPh>
    <phoneticPr fontId="5"/>
  </si>
  <si>
    <t>　　うち一部事務組合負担金</t>
    <phoneticPr fontId="5"/>
  </si>
  <si>
    <t>諸収入</t>
  </si>
  <si>
    <t>簡易水道</t>
    <phoneticPr fontId="5"/>
  </si>
  <si>
    <t>加入世帯数(世帯)</t>
  </si>
  <si>
    <t>　繰出金</t>
    <phoneticPr fontId="5"/>
  </si>
  <si>
    <t>地方債</t>
  </si>
  <si>
    <t>上水道</t>
    <phoneticPr fontId="5"/>
  </si>
  <si>
    <t>被保険者数(人)</t>
  </si>
  <si>
    <t>　積立金</t>
    <phoneticPr fontId="5"/>
  </si>
  <si>
    <t>　うち減収補塡債(特例分)</t>
    <rPh sb="4" eb="5">
      <t>シュウ</t>
    </rPh>
    <rPh sb="9" eb="10">
      <t>トク</t>
    </rPh>
    <rPh sb="10" eb="11">
      <t>レイ</t>
    </rPh>
    <rPh sb="11" eb="12">
      <t>ブン</t>
    </rPh>
    <phoneticPr fontId="1"/>
  </si>
  <si>
    <t>工業用水道</t>
    <phoneticPr fontId="5"/>
  </si>
  <si>
    <t>被保険者
1人当り</t>
    <phoneticPr fontId="5"/>
  </si>
  <si>
    <t>保険税(料)収入額</t>
    <phoneticPr fontId="5"/>
  </si>
  <si>
    <t>　投資・出資金・貸付金</t>
    <phoneticPr fontId="5"/>
  </si>
  <si>
    <t>　うち臨時財政対策債</t>
    <phoneticPr fontId="5"/>
  </si>
  <si>
    <t>国民健康保険</t>
    <phoneticPr fontId="5"/>
  </si>
  <si>
    <t>国庫支出金</t>
    <phoneticPr fontId="5"/>
  </si>
  <si>
    <t>　前年度繰上充用金</t>
    <phoneticPr fontId="5"/>
  </si>
  <si>
    <t>歳入合計</t>
    <phoneticPr fontId="5"/>
  </si>
  <si>
    <t>その他</t>
    <phoneticPr fontId="5"/>
  </si>
  <si>
    <t>保険給付費</t>
    <phoneticPr fontId="5"/>
  </si>
  <si>
    <t>投資的経費計</t>
    <rPh sb="5" eb="6">
      <t>ケイ</t>
    </rPh>
    <phoneticPr fontId="5"/>
  </si>
  <si>
    <t>　　うち人件費</t>
    <phoneticPr fontId="5"/>
  </si>
  <si>
    <t>普通建設事業費</t>
    <phoneticPr fontId="5"/>
  </si>
  <si>
    <t>　うち補助</t>
    <phoneticPr fontId="5"/>
  </si>
  <si>
    <t>(注釈)</t>
    <rPh sb="1" eb="2">
      <t>チュウ</t>
    </rPh>
    <rPh sb="2" eb="3">
      <t>シャク</t>
    </rPh>
    <phoneticPr fontId="5"/>
  </si>
  <si>
    <t>　うち単独</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</si>
  <si>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</si>
  <si>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災害復旧事業費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</si>
  <si>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</si>
  <si>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失業対策事業費</t>
    <phoneticPr fontId="5"/>
  </si>
  <si>
    <t>歳出合計</t>
    <phoneticPr fontId="5"/>
  </si>
  <si>
    <t>(2)各会計、関係団体の財政状況及び健全化判断比率（市町村）</t>
    <rPh sb="26" eb="29">
      <t>シチョウソン</t>
    </rPh>
    <phoneticPr fontId="5"/>
  </si>
  <si>
    <t>令和元年度</t>
  </si>
  <si>
    <t>山形県戸沢村</t>
  </si>
  <si>
    <t>一般会計等の財政状況（単位：百万円）</t>
    <rPh sb="0" eb="2">
      <t>イッパン</t>
    </rPh>
    <rPh sb="2" eb="4">
      <t>カイケイ</t>
    </rPh>
    <rPh sb="4" eb="5">
      <t>トウ</t>
    </rPh>
    <rPh sb="6" eb="8">
      <t>ザイセイ</t>
    </rPh>
    <rPh sb="8" eb="10">
      <t>ジョウキョウ</t>
    </rPh>
    <phoneticPr fontId="20"/>
  </si>
  <si>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0"/>
  </si>
  <si>
    <t>会計名</t>
    <rPh sb="0" eb="2">
      <t>カイケイ</t>
    </rPh>
    <rPh sb="2" eb="3">
      <t>メイ</t>
    </rPh>
    <phoneticPr fontId="20"/>
  </si>
  <si>
    <t>歳入</t>
    <rPh sb="0" eb="2">
      <t>サイニュウ</t>
    </rPh>
    <phoneticPr fontId="20"/>
  </si>
  <si>
    <t>歳出</t>
    <phoneticPr fontId="20"/>
  </si>
  <si>
    <t>形式収支</t>
    <phoneticPr fontId="20"/>
  </si>
  <si>
    <t>実質収支</t>
    <phoneticPr fontId="20"/>
  </si>
  <si>
    <t>他会計等
からの
繰入金</t>
    <rPh sb="9" eb="11">
      <t>クリイレ</t>
    </rPh>
    <rPh sb="11" eb="12">
      <t>キン</t>
    </rPh>
    <phoneticPr fontId="20"/>
  </si>
  <si>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</si>
  <si>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</si>
  <si>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</si>
  <si>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</si>
  <si>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</si>
  <si>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</si>
  <si>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</si>
  <si>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</si>
  <si>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</si>
  <si>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</si>
  <si>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</si>
  <si>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</si>
  <si>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戸沢村産業振興公社</t>
    <rPh sb="0" eb="3">
      <t>トザワムラ</t>
    </rPh>
    <rPh sb="3" eb="9">
      <t>サンギョウシンコウコウシャ</t>
    </rPh>
    <phoneticPr fontId="2"/>
  </si>
  <si>
    <t>-</t>
    <phoneticPr fontId="2"/>
  </si>
  <si>
    <t>-</t>
    <phoneticPr fontId="2"/>
  </si>
  <si>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</si>
  <si>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</si>
  <si>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</si>
  <si>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</si>
  <si>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</si>
  <si>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</si>
  <si>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</si>
  <si>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</si>
  <si>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</si>
  <si>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</si>
  <si>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</si>
  <si>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</si>
  <si>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</si>
  <si>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</si>
  <si>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t>
    <phoneticPr fontId="2"/>
  </si>
  <si>
    <t>介護保険特別会計</t>
    <phoneticPr fontId="5"/>
  </si>
  <si>
    <t>後期高齢者医療特別会計</t>
    <phoneticPr fontId="5"/>
  </si>
  <si>
    <t>簡易水道事業特別会計</t>
    <phoneticPr fontId="5"/>
  </si>
  <si>
    <t>法非適用企業</t>
    <phoneticPr fontId="5"/>
  </si>
  <si>
    <t>公共下水道事業特別会計</t>
    <phoneticPr fontId="5"/>
  </si>
  <si>
    <t>法非適用企業</t>
    <phoneticPr fontId="5"/>
  </si>
  <si>
    <t>農業集落排水事業特別会計</t>
    <phoneticPr fontId="5"/>
  </si>
  <si>
    <t>農業集落排水事業特別会計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</si>
  <si>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</si>
  <si>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</si>
  <si>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t>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</si>
  <si>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</si>
  <si>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20"/>
  </si>
  <si>
    <t>総収益
（歳入）</t>
    <phoneticPr fontId="5"/>
  </si>
  <si>
    <t>総費用
（歳出）</t>
    <phoneticPr fontId="5"/>
  </si>
  <si>
    <t>純損益
（形式収支）</t>
    <phoneticPr fontId="5"/>
  </si>
  <si>
    <t>他会計等
からの
繰入金</t>
    <phoneticPr fontId="5"/>
  </si>
  <si>
    <t>左のうち
一般会計等
負担見込額</t>
    <phoneticPr fontId="5"/>
  </si>
  <si>
    <t>山形県消防補償等組合</t>
    <rPh sb="0" eb="3">
      <t>ヤマガタケン</t>
    </rPh>
    <rPh sb="3" eb="5">
      <t>ショウボウ</t>
    </rPh>
    <rPh sb="5" eb="7">
      <t>ホショウ</t>
    </rPh>
    <rPh sb="7" eb="8">
      <t>トウ</t>
    </rPh>
    <rPh sb="8" eb="10">
      <t>クミアイ</t>
    </rPh>
    <phoneticPr fontId="2"/>
  </si>
  <si>
    <t>山形県自治会館管理組合</t>
    <rPh sb="0" eb="3">
      <t>ヤマガタケン</t>
    </rPh>
    <rPh sb="3" eb="7">
      <t>ジチカイカン</t>
    </rPh>
    <rPh sb="7" eb="11">
      <t>カンリクミアイ</t>
    </rPh>
    <phoneticPr fontId="2"/>
  </si>
  <si>
    <t>山形県市町村職員退職手当組合</t>
    <rPh sb="0" eb="3">
      <t>ヤマガタケン</t>
    </rPh>
    <rPh sb="3" eb="6">
      <t>シチョウソン</t>
    </rPh>
    <rPh sb="6" eb="8">
      <t>ショクイン</t>
    </rPh>
    <rPh sb="8" eb="10">
      <t>タイショク</t>
    </rPh>
    <rPh sb="10" eb="12">
      <t>テアテ</t>
    </rPh>
    <rPh sb="12" eb="14">
      <t>クミアイ</t>
    </rPh>
    <phoneticPr fontId="2"/>
  </si>
  <si>
    <t>山形県市町村交通災害共済組合</t>
    <rPh sb="0" eb="3">
      <t>ヤマガタケン</t>
    </rPh>
    <rPh sb="3" eb="6">
      <t>シチョウソン</t>
    </rPh>
    <rPh sb="6" eb="10">
      <t>コウツウサイガイ</t>
    </rPh>
    <rPh sb="10" eb="14">
      <t>キョウサイクミアイ</t>
    </rPh>
    <phoneticPr fontId="2"/>
  </si>
  <si>
    <t>最上広域市町村圏事務組合</t>
    <rPh sb="0" eb="4">
      <t>モガミコウイキ</t>
    </rPh>
    <rPh sb="4" eb="8">
      <t>シチョウソンケン</t>
    </rPh>
    <rPh sb="8" eb="12">
      <t>ジムクミアイ</t>
    </rPh>
    <phoneticPr fontId="2"/>
  </si>
  <si>
    <t>最上地区広域連合（普通会計分）</t>
    <rPh sb="0" eb="8">
      <t>モガミチクコウイキレンゴウ</t>
    </rPh>
    <rPh sb="9" eb="14">
      <t>フツウカイケイブン</t>
    </rPh>
    <phoneticPr fontId="2"/>
  </si>
  <si>
    <t>最上地区広域連合（事業会計分）</t>
    <rPh sb="0" eb="8">
      <t>モガミチクコウイキレンゴウ</t>
    </rPh>
    <rPh sb="9" eb="14">
      <t>ジギョウカイケイブン</t>
    </rPh>
    <phoneticPr fontId="2"/>
  </si>
  <si>
    <t>-</t>
    <phoneticPr fontId="2"/>
  </si>
  <si>
    <t>山形県後期高齢者医療広域連合（普通会計分）</t>
    <rPh sb="0" eb="8">
      <t>ヤマガタケンコウキコウレイシャ</t>
    </rPh>
    <rPh sb="8" eb="10">
      <t>イリョウ</t>
    </rPh>
    <rPh sb="10" eb="14">
      <t>コウイキレンゴウ</t>
    </rPh>
    <rPh sb="15" eb="20">
      <t>フツウカイケイブン</t>
    </rPh>
    <phoneticPr fontId="2"/>
  </si>
  <si>
    <t>山形県後期高齢者医療広域連合（事業会計分）</t>
    <rPh sb="0" eb="8">
      <t>ヤマガタケンコウキコウレイシャ</t>
    </rPh>
    <rPh sb="8" eb="10">
      <t>イリョウ</t>
    </rPh>
    <rPh sb="10" eb="14">
      <t>コウイキレンゴウ</t>
    </rPh>
    <rPh sb="15" eb="17">
      <t>ジギョウ</t>
    </rPh>
    <rPh sb="17" eb="19">
      <t>カイケイ</t>
    </rPh>
    <rPh sb="19" eb="20">
      <t>ブン</t>
    </rPh>
    <phoneticPr fontId="2"/>
  </si>
  <si>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</si>
  <si>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</si>
  <si>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</si>
  <si>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</si>
  <si>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</si>
  <si>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</si>
  <si>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</si>
  <si>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</si>
  <si>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20"/>
  </si>
  <si>
    <t>平成29年度</t>
    <rPh sb="0" eb="2">
      <t>ヘイセイ</t>
    </rPh>
    <rPh sb="4" eb="6">
      <t>ネンド</t>
    </rPh>
    <phoneticPr fontId="5"/>
  </si>
  <si>
    <t>分母比</t>
    <rPh sb="0" eb="2">
      <t>ブンボ</t>
    </rPh>
    <rPh sb="2" eb="3">
      <t>ヒ</t>
    </rPh>
    <phoneticPr fontId="5"/>
  </si>
  <si>
    <t>内訳</t>
    <rPh sb="0" eb="2">
      <t>ウチワケ</t>
    </rPh>
    <phoneticPr fontId="20"/>
  </si>
  <si>
    <t>元利償還金</t>
    <rPh sb="0" eb="2">
      <t>ガンリ</t>
    </rPh>
    <rPh sb="2" eb="5">
      <t>ショウカンキン</t>
    </rPh>
    <phoneticPr fontId="20"/>
  </si>
  <si>
    <t>将来負担額</t>
    <rPh sb="0" eb="2">
      <t>ショウライ</t>
    </rPh>
    <rPh sb="2" eb="4">
      <t>フタン</t>
    </rPh>
    <rPh sb="4" eb="5">
      <t>ガク</t>
    </rPh>
    <phoneticPr fontId="5"/>
  </si>
  <si>
    <t xml:space="preserve">一般会計等に係る地方債の現在高 </t>
    <rPh sb="0" eb="2">
      <t>イッパン</t>
    </rPh>
    <rPh sb="2" eb="4">
      <t>カイケイ</t>
    </rPh>
    <rPh sb="4" eb="5">
      <t>トウ</t>
    </rPh>
    <rPh sb="6" eb="7">
      <t>カカ</t>
    </rPh>
    <rPh sb="8" eb="11">
      <t>チホウサイ</t>
    </rPh>
    <rPh sb="12" eb="15">
      <t>ゲンザイダカ</t>
    </rPh>
    <phoneticPr fontId="20"/>
  </si>
  <si>
    <t>債務負担行為</t>
    <rPh sb="0" eb="2">
      <t>サイム</t>
    </rPh>
    <rPh sb="2" eb="4">
      <t>フタン</t>
    </rPh>
    <rPh sb="4" eb="6">
      <t>コウイ</t>
    </rPh>
    <phoneticPr fontId="5"/>
  </si>
  <si>
    <t>PFI事業に係るもの</t>
    <rPh sb="3" eb="5">
      <t>ジギョウ</t>
    </rPh>
    <rPh sb="6" eb="7">
      <t>カカ</t>
    </rPh>
    <phoneticPr fontId="20"/>
  </si>
  <si>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</si>
  <si>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20"/>
  </si>
  <si>
    <t>いわゆる五省協定等に係るもの</t>
    <rPh sb="4" eb="6">
      <t>ゴショウ</t>
    </rPh>
    <rPh sb="6" eb="9">
      <t>キョウテイトウ</t>
    </rPh>
    <rPh sb="10" eb="11">
      <t>カカ</t>
    </rPh>
    <phoneticPr fontId="20"/>
  </si>
  <si>
    <t>準元利償還金</t>
    <rPh sb="0" eb="1">
      <t>ジュン</t>
    </rPh>
    <rPh sb="1" eb="3">
      <t>ガンリ</t>
    </rPh>
    <rPh sb="3" eb="6">
      <t>ショウカンキン</t>
    </rPh>
    <phoneticPr fontId="20"/>
  </si>
  <si>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0"/>
  </si>
  <si>
    <t xml:space="preserve">公営企業債等繰入見込額 </t>
    <rPh sb="0" eb="2">
      <t>コウエイ</t>
    </rPh>
    <rPh sb="2" eb="5">
      <t>キギョウサイ</t>
    </rPh>
    <rPh sb="5" eb="6">
      <t>トウ</t>
    </rPh>
    <rPh sb="6" eb="8">
      <t>クリイ</t>
    </rPh>
    <rPh sb="8" eb="11">
      <t>ミコミガク</t>
    </rPh>
    <phoneticPr fontId="20"/>
  </si>
  <si>
    <t>国営土地改良事業に係るもの</t>
    <rPh sb="0" eb="2">
      <t>コクエイ</t>
    </rPh>
    <rPh sb="2" eb="4">
      <t>トチ</t>
    </rPh>
    <rPh sb="4" eb="6">
      <t>カイリョウ</t>
    </rPh>
    <rPh sb="6" eb="8">
      <t>ジギョウ</t>
    </rPh>
    <rPh sb="9" eb="10">
      <t>カカ</t>
    </rPh>
    <phoneticPr fontId="20"/>
  </si>
  <si>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0"/>
  </si>
  <si>
    <t xml:space="preserve">組合等負担等見込額 </t>
    <rPh sb="0" eb="2">
      <t>クミアイ</t>
    </rPh>
    <rPh sb="2" eb="3">
      <t>トウ</t>
    </rPh>
    <rPh sb="3" eb="5">
      <t>フタン</t>
    </rPh>
    <rPh sb="5" eb="6">
      <t>トウ</t>
    </rPh>
    <rPh sb="6" eb="9">
      <t>ミコミガク</t>
    </rPh>
    <phoneticPr fontId="20"/>
  </si>
  <si>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</si>
  <si>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0"/>
  </si>
  <si>
    <t xml:space="preserve">退職手当負担見込額 </t>
    <rPh sb="0" eb="2">
      <t>タイショク</t>
    </rPh>
    <rPh sb="2" eb="4">
      <t>テアテ</t>
    </rPh>
    <rPh sb="4" eb="6">
      <t>フタン</t>
    </rPh>
    <rPh sb="6" eb="9">
      <t>ミコミガク</t>
    </rPh>
    <phoneticPr fontId="20"/>
  </si>
  <si>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</si>
  <si>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0"/>
  </si>
  <si>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0"/>
  </si>
  <si>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</si>
  <si>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20"/>
  </si>
  <si>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</si>
  <si>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</si>
  <si>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</si>
  <si>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</si>
  <si>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</si>
  <si>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0"/>
  </si>
  <si>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</si>
  <si>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</si>
  <si>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</si>
  <si>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</si>
  <si>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20"/>
  </si>
  <si>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</si>
  <si>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0"/>
  </si>
  <si>
    <t xml:space="preserve">充当可能特定歳入 </t>
    <rPh sb="0" eb="2">
      <t>ジュウトウ</t>
    </rPh>
    <rPh sb="2" eb="4">
      <t>カノウ</t>
    </rPh>
    <rPh sb="4" eb="6">
      <t>トクテイ</t>
    </rPh>
    <rPh sb="6" eb="8">
      <t>サイニュウ</t>
    </rPh>
    <phoneticPr fontId="20"/>
  </si>
  <si>
    <t xml:space="preserve">基準財政需要額算入見込額 </t>
    <rPh sb="0" eb="2">
      <t>キジュン</t>
    </rPh>
    <rPh sb="2" eb="4">
      <t>ザイセイ</t>
    </rPh>
    <rPh sb="4" eb="7">
      <t>ジュヨウガク</t>
    </rPh>
    <rPh sb="7" eb="9">
      <t>サンニュウ</t>
    </rPh>
    <rPh sb="9" eb="12">
      <t>ミコミガク</t>
    </rPh>
    <phoneticPr fontId="20"/>
  </si>
  <si>
    <t>公共下水道事業特別会計</t>
    <phoneticPr fontId="5"/>
  </si>
  <si>
    <t>(Ｆ)</t>
    <phoneticPr fontId="5"/>
  </si>
  <si>
    <t>下水道事業特別会計</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</si>
  <si>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</si>
  <si>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</si>
  <si>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</si>
  <si>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20"/>
  </si>
  <si>
    <t>土地開発公社に係る将来負担額</t>
    <rPh sb="0" eb="2">
      <t>トチ</t>
    </rPh>
    <rPh sb="2" eb="4">
      <t>カイハツ</t>
    </rPh>
    <rPh sb="4" eb="6">
      <t>コウシャ</t>
    </rPh>
    <rPh sb="7" eb="8">
      <t>カカ</t>
    </rPh>
    <rPh sb="9" eb="11">
      <t>ショウライ</t>
    </rPh>
    <rPh sb="11" eb="14">
      <t>フタンガク</t>
    </rPh>
    <phoneticPr fontId="20"/>
  </si>
  <si>
    <t>利子補給に係るもの</t>
  </si>
  <si>
    <t>健全化判断比率</t>
    <rPh sb="0" eb="3">
      <t>ケンゼンカ</t>
    </rPh>
    <rPh sb="3" eb="5">
      <t>ハンダン</t>
    </rPh>
    <rPh sb="5" eb="7">
      <t>ヒリツ</t>
    </rPh>
    <phoneticPr fontId="9"/>
  </si>
  <si>
    <t>令和元年度</t>
    <rPh sb="0" eb="3">
      <t>レイワガン</t>
    </rPh>
    <rPh sb="3" eb="5">
      <t>ネンド</t>
    </rPh>
    <phoneticPr fontId="9"/>
  </si>
  <si>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</si>
  <si>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</si>
  <si>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</si>
  <si>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</si>
  <si>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</si>
  <si>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9"/>
  </si>
  <si>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0"/>
  </si>
  <si>
    <t>(Ｃ)</t>
    <phoneticPr fontId="5"/>
  </si>
  <si>
    <t>連結実質赤字比率</t>
    <rPh sb="0" eb="2">
      <t>レンケツ</t>
    </rPh>
    <rPh sb="2" eb="4">
      <t>ジッシツ</t>
    </rPh>
    <rPh sb="4" eb="6">
      <t>アカジ</t>
    </rPh>
    <rPh sb="6" eb="8">
      <t>ヒリツ</t>
    </rPh>
    <phoneticPr fontId="9"/>
  </si>
  <si>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</si>
  <si>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</si>
  <si>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9"/>
  </si>
  <si>
    <t>(Ｃ)－(Ｄ)</t>
    <phoneticPr fontId="5"/>
  </si>
  <si>
    <t>将来負担比率</t>
    <rPh sb="0" eb="2">
      <t>ショウライ</t>
    </rPh>
    <rPh sb="2" eb="4">
      <t>フタン</t>
    </rPh>
    <rPh sb="4" eb="6">
      <t>ヒリツ</t>
    </rPh>
    <phoneticPr fontId="9"/>
  </si>
  <si>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</si>
  <si>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</si>
  <si>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</si>
  <si>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</si>
  <si>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</si>
  <si>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</si>
  <si>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</si>
  <si>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</si>
  <si>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</si>
  <si>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</si>
  <si>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</si>
  <si>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</si>
  <si>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賃金（物件費）</t>
    <rPh sb="0" eb="2">
      <t>チンギン</t>
    </rPh>
    <rPh sb="3" eb="5">
      <t>ブッケン</t>
    </rPh>
    <rPh sb="5" eb="6">
      <t>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</si>
  <si>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</si>
  <si>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</si>
  <si>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</si>
  <si>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</si>
  <si>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</si>
  <si>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</si>
  <si>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</si>
  <si>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</si>
  <si>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</si>
  <si>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</si>
  <si>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</si>
  <si>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</si>
  <si>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21"/>
  </si>
  <si>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</si>
  <si>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</si>
  <si>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</si>
  <si>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</si>
  <si>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2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</si>
  <si>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</si>
  <si>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</si>
  <si>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</si>
  <si>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</si>
  <si>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</si>
  <si>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</si>
  <si>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</si>
  <si>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※令和2年度中に市町村合併した団体で、合併前の団体ごとの決算に基づく実質公債費比率を算出していない団体については、グラフを表記しない。</t>
    <rPh sb="1" eb="3">
      <t>レイワ</t>
    </rPh>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</si>
  <si>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</si>
  <si>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</si>
  <si>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</si>
  <si>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</si>
  <si>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</si>
  <si>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</si>
  <si>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</si>
  <si>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</si>
  <si>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H27</t>
  </si>
  <si>
    <t>うち単独分</t>
    <rPh sb="2" eb="4">
      <t>タンドク</t>
    </rPh>
    <rPh sb="4" eb="5">
      <t>ブン</t>
    </rPh>
    <phoneticPr fontId="5"/>
  </si>
  <si>
    <t xml:space="preserve"> H28</t>
  </si>
  <si>
    <t xml:space="preserve"> H29</t>
  </si>
  <si>
    <t xml:space="preserve"> H30</t>
  </si>
  <si>
    <t xml:space="preserve"> R01</t>
  </si>
  <si>
    <t xml:space="preserve"> 過去５年間平均</t>
    <rPh sb="1" eb="3">
      <t>カコ</t>
    </rPh>
    <rPh sb="4" eb="6">
      <t>ネンカン</t>
    </rPh>
    <rPh sb="6" eb="8">
      <t>ヘイキン</t>
    </rPh>
    <phoneticPr fontId="5"/>
  </si>
  <si>
    <t xml:space="preserve"> </t>
    <phoneticPr fontId="5"/>
  </si>
  <si>
    <t>標準財政規模比（％）</t>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</si>
  <si>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</si>
  <si>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</si>
  <si>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</si>
  <si>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</si>
  <si>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 2.74</t>
  </si>
  <si>
    <t>▲ 11.07</t>
  </si>
  <si>
    <t>会計</t>
    <rPh sb="0" eb="2">
      <t>カイケイ</t>
    </rPh>
    <phoneticPr fontId="5"/>
  </si>
  <si>
    <t>一般会計</t>
  </si>
  <si>
    <t>介護保険特別会計</t>
  </si>
  <si>
    <t>公共下水道事業特別会計</t>
  </si>
  <si>
    <t>簡易水道事業特別会計</t>
  </si>
  <si>
    <t>後期高齢者医療特別会計</t>
  </si>
  <si>
    <t>農業集落排水事業特別会計</t>
  </si>
  <si>
    <t>国民健康保険特別会計</t>
  </si>
  <si>
    <t>その他会計（赤字）</t>
  </si>
  <si>
    <t>その他会計（黒字）</t>
  </si>
  <si>
    <t>※令和2年度中に市町村合併した団体で、合併前の団体ごとの決算に基づく連結実質赤字比率を算出していない団体については、グラフを表記しない。</t>
    <rPh sb="1" eb="3">
      <t>レイワ</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</si>
  <si>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</si>
  <si>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</si>
  <si>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</si>
  <si>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</si>
  <si>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</si>
  <si>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</si>
  <si>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</si>
  <si>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</si>
  <si>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</si>
  <si>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</si>
  <si>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</si>
  <si>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</si>
  <si>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</si>
  <si>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</si>
  <si>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※1 令和2年度中に市町村合併した団体で、合併前の団体ごとの決算に基づく実質公債費比率を算出していない団体については、グラフを表記しない。</t>
    <rPh sb="3" eb="5">
      <t>レイワ</t>
    </rPh>
    <phoneticPr fontId="5"/>
  </si>
  <si>
    <t>（参考）</t>
    <rPh sb="1" eb="3">
      <t>サンコウ</t>
    </rPh>
    <phoneticPr fontId="5"/>
  </si>
  <si>
    <t>（百万円）</t>
    <phoneticPr fontId="5"/>
  </si>
  <si>
    <t>H26末</t>
    <phoneticPr fontId="5"/>
  </si>
  <si>
    <t>H27末</t>
    <phoneticPr fontId="5"/>
  </si>
  <si>
    <t>H28末</t>
    <phoneticPr fontId="5"/>
  </si>
  <si>
    <t>H29末</t>
    <phoneticPr fontId="5"/>
  </si>
  <si>
    <t>H30末</t>
    <phoneticPr fontId="5"/>
  </si>
  <si>
    <t>※2　減債基金
　　積立状況等</t>
    <rPh sb="3" eb="5">
      <t>ゲンサイ</t>
    </rPh>
    <rPh sb="5" eb="7">
      <t>キキン</t>
    </rPh>
    <rPh sb="10" eb="12">
      <t>ツミタテ</t>
    </rPh>
    <rPh sb="12" eb="14">
      <t>ジョウキョウ</t>
    </rPh>
    <rPh sb="14" eb="15">
      <t>トウ</t>
    </rPh>
    <phoneticPr fontId="2"/>
  </si>
  <si>
    <r>
      <t>減債基金残高</t>
    </r>
    <r>
      <rPr>
        <sz val="11"/>
        <color theme="1"/>
        <rFont val="ＭＳ ゴシック"/>
        <family val="3"/>
        <charset val="128"/>
      </rPr>
      <t>（注）</t>
    </r>
    <rPh sb="4" eb="6">
      <t>ザンダカ</t>
    </rPh>
    <rPh sb="7" eb="8">
      <t>チュウ</t>
    </rPh>
    <phoneticPr fontId="3"/>
  </si>
  <si>
    <t>-</t>
    <phoneticPr fontId="2"/>
  </si>
  <si>
    <t>減債基金積立相当額</t>
    <rPh sb="0" eb="2">
      <t>ゲンサイ</t>
    </rPh>
    <rPh sb="2" eb="4">
      <t>キキン</t>
    </rPh>
    <rPh sb="4" eb="6">
      <t>ツミタテ</t>
    </rPh>
    <rPh sb="6" eb="9">
      <t>ソウトウガク</t>
    </rPh>
    <phoneticPr fontId="3"/>
  </si>
  <si>
    <t>-</t>
    <phoneticPr fontId="2"/>
  </si>
  <si>
    <t>（注）減債基金残高のうち、実質公債費比率の算定に用いる満期一括償還地方債の償還の財源として積み立てた額に係るもののみを記入。</t>
    <rPh sb="1" eb="2">
      <t>チュウ</t>
    </rPh>
    <rPh sb="3" eb="5">
      <t>ゲンサイ</t>
    </rPh>
    <rPh sb="5" eb="7">
      <t>キキン</t>
    </rPh>
    <rPh sb="7" eb="9">
      <t>ザンダカ</t>
    </rPh>
    <rPh sb="13" eb="15">
      <t>ジッシツ</t>
    </rPh>
    <rPh sb="15" eb="18">
      <t>コウサイヒ</t>
    </rPh>
    <rPh sb="18" eb="20">
      <t>ヒリツ</t>
    </rPh>
    <rPh sb="21" eb="23">
      <t>サンテイ</t>
    </rPh>
    <rPh sb="24" eb="25">
      <t>モチ</t>
    </rPh>
    <rPh sb="27" eb="29">
      <t>マンキ</t>
    </rPh>
    <rPh sb="29" eb="31">
      <t>イッカツ</t>
    </rPh>
    <rPh sb="31" eb="33">
      <t>ショウカン</t>
    </rPh>
    <rPh sb="33" eb="36">
      <t>チホウサイ</t>
    </rPh>
    <rPh sb="37" eb="39">
      <t>ショウカン</t>
    </rPh>
    <rPh sb="40" eb="42">
      <t>ザイゲン</t>
    </rPh>
    <rPh sb="45" eb="46">
      <t>ツ</t>
    </rPh>
    <rPh sb="47" eb="48">
      <t>タ</t>
    </rPh>
    <rPh sb="50" eb="51">
      <t>ガク</t>
    </rPh>
    <rPh sb="52" eb="53">
      <t>カカワ</t>
    </rPh>
    <rPh sb="59" eb="61">
      <t>キニュウ</t>
    </rPh>
    <phoneticPr fontId="3"/>
  </si>
  <si>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</si>
  <si>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</si>
  <si>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</si>
  <si>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</si>
  <si>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</si>
  <si>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</si>
  <si>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</si>
  <si>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</si>
  <si>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</si>
  <si>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</si>
  <si>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</si>
  <si>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</si>
  <si>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</si>
  <si>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</si>
  <si>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</si>
  <si>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</si>
  <si>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</si>
  <si>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※令和2年度中に市町村合併した団体で、合併前の団体ごとの決算に基づく将来負担比率を算出していない団体については、グラフを表記しない。</t>
    <rPh sb="1" eb="3">
      <t>レイワ</t>
    </rPh>
    <phoneticPr fontId="5"/>
  </si>
  <si>
    <t>（百万円）</t>
    <rPh sb="1" eb="4">
      <t>ヒャクマンエン</t>
    </rPh>
    <phoneticPr fontId="5"/>
  </si>
  <si>
    <t>減債基金</t>
    <rPh sb="0" eb="2">
      <t>ゲンサイ</t>
    </rPh>
    <rPh sb="2" eb="4">
      <t>キキン</t>
    </rPh>
    <phoneticPr fontId="5"/>
  </si>
  <si>
    <t>村有施設整備基金</t>
    <rPh sb="0" eb="1">
      <t>ムラ</t>
    </rPh>
    <rPh sb="1" eb="2">
      <t>ユウ</t>
    </rPh>
    <rPh sb="2" eb="4">
      <t>シセツ</t>
    </rPh>
    <rPh sb="4" eb="8">
      <t>セイビキキン</t>
    </rPh>
    <phoneticPr fontId="5"/>
  </si>
  <si>
    <t>地域振興拠点施設基盤強化基金</t>
    <rPh sb="0" eb="6">
      <t>チイキシンコウキョテン</t>
    </rPh>
    <rPh sb="6" eb="8">
      <t>シセツ</t>
    </rPh>
    <rPh sb="8" eb="10">
      <t>キバン</t>
    </rPh>
    <rPh sb="10" eb="12">
      <t>キョウカ</t>
    </rPh>
    <rPh sb="12" eb="14">
      <t>キキン</t>
    </rPh>
    <phoneticPr fontId="5"/>
  </si>
  <si>
    <t>文教施設整備基金</t>
    <rPh sb="0" eb="2">
      <t>ブンキョウ</t>
    </rPh>
    <rPh sb="2" eb="4">
      <t>シセツ</t>
    </rPh>
    <rPh sb="4" eb="8">
      <t>セイビキキン</t>
    </rPh>
    <phoneticPr fontId="5"/>
  </si>
  <si>
    <t>ふるさと応援基金</t>
    <rPh sb="4" eb="6">
      <t>オウエン</t>
    </rPh>
    <rPh sb="6" eb="8">
      <t>キキン</t>
    </rPh>
    <phoneticPr fontId="5"/>
  </si>
  <si>
    <t>地域振興基金</t>
    <rPh sb="0" eb="4">
      <t>チイキシンコウ</t>
    </rPh>
    <rPh sb="4" eb="6">
      <t>キキン</t>
    </rPh>
    <phoneticPr fontId="5"/>
  </si>
  <si>
    <t>基金残高合計</t>
    <rPh sb="0" eb="2">
      <t>キキン</t>
    </rPh>
    <rPh sb="2" eb="4">
      <t>ザンダカ</t>
    </rPh>
    <rPh sb="4" eb="6">
      <t>ゴウケイ</t>
    </rPh>
    <phoneticPr fontId="5"/>
  </si>
</sst>
</file>

<file path=xl/styles.xml><?xml version="1.0" encoding="utf-8"?>
<styleSheet xmlns="http://schemas.openxmlformats.org/spreadsheetml/2006/main" xmlns:mc="http://schemas.openxmlformats.org/markup-compatibility/2006" xmlns:x14ac="http://schemas.microsoft.com/office/spreadsheetml/2009/9/ac" mc:Ignorable="x14ac">
  <numFmts count="16">
    <numFmt numFmtId="176" formatCode="#,##0.0_ "/>
    <numFmt numFmtId="177" formatCode="#,##0_ "/>
    <numFmt numFmtId="178" formatCode="#,##0;&quot;△ &quot;#,##0"/>
    <numFmt numFmtId="179" formatCode="#,##0.0;&quot;▲ &quot;#,##0.0"/>
    <numFmt numFmtId="180" formatCode="#,##0.0_);[Red]\(#,##0.0\)"/>
    <numFmt numFmtId="181" formatCode="#,##0;&quot;▲ &quot;#,##0"/>
    <numFmt numFmtId="182" formatCode="#,##0.0;&quot;△ &quot;#,##0.0"/>
    <numFmt numFmtId="183" formatCode="0.0_ "/>
    <numFmt numFmtId="184" formatCode="&quot;( &quot;0.0&quot; )&quot;;&quot;( &quot;\-0.0&quot; )&quot;"/>
    <numFmt numFmtId="185" formatCode="0.00_ "/>
    <numFmt numFmtId="186" formatCode="0_ "/>
    <numFmt numFmtId="187" formatCode="@&quot; &quot;"/>
    <numFmt numFmtId="188" formatCode="&quot;(&quot;0&quot;)&quot;"/>
    <numFmt numFmtId="189" formatCode="0.00;&quot;▲ &quot;0.00"/>
    <numFmt numFmtId="190" formatCode="0.0;&quot;▲ &quot;0.0"/>
    <numFmt numFmtId="191" formatCode="#,##0.00;&quot;▲ &quot;#,##0.00"/>
  </numFmts>
  <fonts count="38" x14ac:knownFonts="1">
    <font>
      <sz val="11"/>
      <color theme="1"/>
      <name val="ＭＳ Ｐゴシック"/>
      <family val="2"/>
      <charset val="128"/>
    </font>
    <font>
      <sz val="11"/>
      <name val="ＭＳ Ｐゴシック"/>
      <family val="3"/>
      <charset val="128"/>
    </font>
    <font>
      <sz val="6"/>
      <name val="ＭＳ Ｐゴシック"/>
      <family val="2"/>
      <charset val="128"/>
    </font>
    <font>
      <sz val="11"/>
      <color indexed="8"/>
      <name val="ＭＳ Ｐゴシック"/>
      <family val="3"/>
      <charset val="128"/>
    </font>
    <font>
      <sz val="14"/>
      <color indexed="8"/>
      <name val="ＭＳ Ｐゴシック"/>
      <family val="3"/>
      <charset val="128"/>
    </font>
    <font>
      <sz val="6"/>
      <name val="ＭＳ Ｐゴシック"/>
      <family val="3"/>
      <charset val="128"/>
    </font>
    <font>
      <sz val="11"/>
      <color theme="1"/>
      <name val="ＭＳ Ｐゴシック"/>
      <family val="3"/>
      <charset val="128"/>
    </font>
    <font>
      <sz val="14"/>
      <color theme="1"/>
      <name val="ＭＳ Ｐゴシック"/>
      <family val="3"/>
      <charset val="128"/>
    </font>
    <font>
      <sz val="11"/>
      <color theme="1"/>
      <name val="游ゴシック"/>
      <family val="3"/>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sz val="11"/>
      <color indexed="8"/>
      <name val="ＭＳ ゴシック"/>
      <family val="3"/>
      <charset val="128"/>
    </font>
    <font>
      <b/>
      <sz val="24"/>
      <color indexed="8"/>
      <name val="ＭＳ ゴシック"/>
      <family val="3"/>
      <charset val="128"/>
    </font>
    <font>
      <b/>
      <sz val="12"/>
      <color indexed="8"/>
      <name val="ＭＳ 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name val="ＭＳ ゴシック"/>
      <family val="3"/>
      <charset val="128"/>
    </font>
    <font>
      <b/>
      <sz val="16"/>
      <color indexed="8"/>
      <name val="ＭＳ 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6"/>
      <name val="ＭＳ ゴシック"/>
      <family val="3"/>
      <charset val="128"/>
    </font>
  </fonts>
  <fills count="9">
    <fill>
      <patternFill patternType="none"/>
    </fill>
    <fill>
      <patternFill patternType="gray125"/>
    </fill>
    <fill>
      <patternFill patternType="solid">
        <fgColor indexed="9"/>
        <bgColor indexed="64"/>
      </patternFill>
    </fill>
    <fill>
      <patternFill patternType="solid">
        <fgColor indexed="55"/>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9">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bottom style="thin">
        <color indexed="64"/>
      </bottom>
      <diagonal/>
    </border>
    <border>
      <left style="thin">
        <color indexed="64"/>
      </left>
      <right style="dashed">
        <color indexed="64"/>
      </right>
      <top style="thin">
        <color indexed="64"/>
      </top>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21">
    <xf numFmtId="0" fontId="0" fillId="0" borderId="0">
      <alignment vertical="center"/>
    </xf>
    <xf numFmtId="0" fontId="1" fillId="0" borderId="0"/>
    <xf numFmtId="0" fontId="1" fillId="0" borderId="0">
      <alignment vertical="center"/>
    </xf>
    <xf numFmtId="0" fontId="1" fillId="0" borderId="0">
      <alignment vertical="center"/>
    </xf>
    <xf numFmtId="0" fontId="1" fillId="0" borderId="0"/>
    <xf numFmtId="0" fontId="1" fillId="0" borderId="0"/>
    <xf numFmtId="0" fontId="6" fillId="0" borderId="0">
      <alignment vertical="center"/>
    </xf>
    <xf numFmtId="0" fontId="8" fillId="0" borderId="0">
      <alignment vertical="center"/>
    </xf>
    <xf numFmtId="0" fontId="1" fillId="0" borderId="0">
      <alignment vertical="center"/>
    </xf>
    <xf numFmtId="0" fontId="3" fillId="0" borderId="0">
      <alignment vertical="center"/>
    </xf>
    <xf numFmtId="0" fontId="9"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8" fillId="0" borderId="0">
      <alignment vertical="center"/>
    </xf>
  </cellStyleXfs>
  <cellXfs count="1290">
    <xf numFmtId="0" fontId="0" fillId="0" borderId="0" xfId="0">
      <alignment vertical="center"/>
    </xf>
    <xf numFmtId="0" fontId="0" fillId="2" borderId="0" xfId="1" applyFont="1" applyFill="1" applyAlignment="1">
      <alignment vertical="center"/>
    </xf>
    <xf numFmtId="0" fontId="1" fillId="2" borderId="0" xfId="1" applyFill="1" applyAlignment="1" applyProtection="1">
      <alignment vertical="center"/>
      <protection hidden="1"/>
    </xf>
    <xf numFmtId="0" fontId="3" fillId="0" borderId="0" xfId="2" applyFont="1">
      <alignment vertical="center"/>
    </xf>
    <xf numFmtId="0" fontId="1" fillId="2" borderId="0" xfId="1" applyFill="1" applyAlignment="1">
      <alignment vertical="center"/>
    </xf>
    <xf numFmtId="0" fontId="1" fillId="2" borderId="0" xfId="1" applyFill="1"/>
    <xf numFmtId="0" fontId="1" fillId="2" borderId="0" xfId="1" applyFill="1" applyProtection="1">
      <protection hidden="1"/>
    </xf>
    <xf numFmtId="0" fontId="3" fillId="0" borderId="1" xfId="2" applyFont="1" applyBorder="1">
      <alignment vertical="center"/>
    </xf>
    <xf numFmtId="0" fontId="3" fillId="0" borderId="2" xfId="2" applyFont="1" applyBorder="1">
      <alignment vertical="center"/>
    </xf>
    <xf numFmtId="176" fontId="3" fillId="0" borderId="2" xfId="2" applyNumberFormat="1" applyFont="1" applyBorder="1">
      <alignment vertical="center"/>
    </xf>
    <xf numFmtId="0" fontId="3" fillId="0" borderId="3" xfId="2" applyFont="1" applyBorder="1">
      <alignment vertical="center"/>
    </xf>
    <xf numFmtId="0" fontId="4" fillId="0" borderId="0" xfId="2" applyFont="1">
      <alignment vertical="center"/>
    </xf>
    <xf numFmtId="0" fontId="3" fillId="0" borderId="4" xfId="2" applyFont="1" applyBorder="1">
      <alignment vertical="center"/>
    </xf>
    <xf numFmtId="0" fontId="3" fillId="0" borderId="5" xfId="2" applyFont="1" applyBorder="1">
      <alignment vertical="center"/>
    </xf>
    <xf numFmtId="0" fontId="3" fillId="0" borderId="6" xfId="2" applyFont="1" applyBorder="1">
      <alignment vertical="center"/>
    </xf>
    <xf numFmtId="0" fontId="3" fillId="0" borderId="7" xfId="2" applyFont="1" applyBorder="1">
      <alignment vertical="center"/>
    </xf>
    <xf numFmtId="0" fontId="3" fillId="0" borderId="8" xfId="2" applyFont="1" applyBorder="1">
      <alignment vertical="center"/>
    </xf>
    <xf numFmtId="0" fontId="3" fillId="0" borderId="9" xfId="2" applyFont="1" applyBorder="1">
      <alignment vertical="center"/>
    </xf>
    <xf numFmtId="0" fontId="4" fillId="0" borderId="1" xfId="2" applyFont="1" applyBorder="1">
      <alignment vertical="center"/>
    </xf>
    <xf numFmtId="177" fontId="6" fillId="0" borderId="0" xfId="2" applyNumberFormat="1" applyFont="1">
      <alignment vertical="center"/>
    </xf>
    <xf numFmtId="177" fontId="3" fillId="0" borderId="0" xfId="2" applyNumberFormat="1" applyFont="1">
      <alignment vertical="center"/>
    </xf>
    <xf numFmtId="178" fontId="3" fillId="2" borderId="0" xfId="3" applyNumberFormat="1" applyFont="1" applyFill="1" applyAlignment="1">
      <alignment vertical="center" wrapText="1"/>
    </xf>
    <xf numFmtId="49" fontId="3" fillId="2" borderId="0" xfId="3" applyNumberFormat="1" applyFont="1" applyFill="1" applyAlignment="1">
      <alignment horizontal="center" vertical="center" wrapText="1"/>
    </xf>
    <xf numFmtId="49" fontId="3" fillId="2" borderId="0" xfId="3" applyNumberFormat="1" applyFont="1" applyFill="1" applyAlignment="1">
      <alignment horizontal="center" vertical="center"/>
    </xf>
    <xf numFmtId="177" fontId="3" fillId="0" borderId="4" xfId="2" applyNumberFormat="1" applyFont="1" applyBorder="1">
      <alignment vertical="center"/>
    </xf>
    <xf numFmtId="177" fontId="3" fillId="0" borderId="5" xfId="2" applyNumberFormat="1" applyFont="1" applyBorder="1">
      <alignment vertical="center"/>
    </xf>
    <xf numFmtId="180" fontId="3" fillId="0" borderId="0" xfId="2" applyNumberFormat="1" applyFont="1">
      <alignment vertical="center"/>
    </xf>
    <xf numFmtId="177" fontId="3" fillId="0" borderId="6" xfId="2" applyNumberFormat="1" applyFont="1" applyBorder="1">
      <alignment vertical="center"/>
    </xf>
    <xf numFmtId="177" fontId="3" fillId="0" borderId="7" xfId="2" applyNumberFormat="1" applyFont="1" applyBorder="1">
      <alignment vertical="center"/>
    </xf>
    <xf numFmtId="176" fontId="3" fillId="0" borderId="7" xfId="2" applyNumberFormat="1" applyFont="1" applyBorder="1">
      <alignment vertical="center"/>
    </xf>
    <xf numFmtId="177" fontId="3" fillId="0" borderId="8" xfId="2" applyNumberFormat="1" applyFont="1" applyBorder="1">
      <alignment vertical="center"/>
    </xf>
    <xf numFmtId="0" fontId="4" fillId="0" borderId="4" xfId="2" applyFont="1" applyBorder="1">
      <alignment vertical="center"/>
    </xf>
    <xf numFmtId="0" fontId="3" fillId="0" borderId="0" xfId="3" applyFont="1">
      <alignment vertical="center"/>
    </xf>
    <xf numFmtId="176" fontId="3" fillId="0" borderId="0" xfId="3" applyNumberFormat="1" applyFont="1">
      <alignment vertical="center"/>
    </xf>
    <xf numFmtId="177" fontId="1" fillId="0" borderId="0" xfId="4" applyNumberFormat="1" applyAlignment="1">
      <alignment vertical="center"/>
    </xf>
    <xf numFmtId="181" fontId="1" fillId="0" borderId="0" xfId="5" applyNumberFormat="1" applyAlignment="1">
      <alignment horizontal="right" vertical="center"/>
    </xf>
    <xf numFmtId="179" fontId="1" fillId="0" borderId="0" xfId="5" applyNumberFormat="1" applyAlignment="1">
      <alignment horizontal="right" vertical="center"/>
    </xf>
    <xf numFmtId="177" fontId="3" fillId="2" borderId="0" xfId="2" applyNumberFormat="1" applyFont="1" applyFill="1" applyAlignment="1">
      <alignment vertical="center" wrapText="1"/>
    </xf>
    <xf numFmtId="177" fontId="1" fillId="0" borderId="0" xfId="4" applyNumberFormat="1" applyAlignment="1">
      <alignment horizontal="center" vertical="center"/>
    </xf>
    <xf numFmtId="0" fontId="7" fillId="0" borderId="0" xfId="6" applyFont="1">
      <alignment vertical="center"/>
    </xf>
    <xf numFmtId="182" fontId="3" fillId="0" borderId="0" xfId="2" applyNumberFormat="1" applyFont="1">
      <alignment vertical="center"/>
    </xf>
    <xf numFmtId="179" fontId="3" fillId="2" borderId="12" xfId="3" applyNumberFormat="1" applyFont="1" applyFill="1" applyBorder="1" applyAlignment="1">
      <alignment horizontal="center" vertical="center"/>
    </xf>
    <xf numFmtId="0" fontId="3" fillId="0" borderId="1" xfId="2" applyFont="1" applyBorder="1" applyAlignment="1" applyProtection="1">
      <alignment horizontal="left" vertical="top" wrapText="1"/>
      <protection locked="0"/>
    </xf>
    <xf numFmtId="0" fontId="3" fillId="0" borderId="2" xfId="2" applyFont="1" applyBorder="1" applyAlignment="1" applyProtection="1">
      <alignment horizontal="left" vertical="top" wrapText="1"/>
      <protection locked="0"/>
    </xf>
    <xf numFmtId="0" fontId="3" fillId="0" borderId="3" xfId="2" applyFont="1" applyBorder="1" applyAlignment="1" applyProtection="1">
      <alignment horizontal="left" vertical="top" wrapText="1"/>
      <protection locked="0"/>
    </xf>
    <xf numFmtId="0" fontId="3" fillId="0" borderId="4" xfId="2" applyFont="1" applyBorder="1" applyAlignment="1" applyProtection="1">
      <alignment horizontal="left" vertical="top" wrapText="1"/>
      <protection locked="0"/>
    </xf>
    <xf numFmtId="0" fontId="3" fillId="0" borderId="0" xfId="2" applyFont="1" applyAlignment="1" applyProtection="1">
      <alignment horizontal="left" vertical="top" wrapText="1"/>
      <protection locked="0"/>
    </xf>
    <xf numFmtId="0" fontId="3" fillId="0" borderId="5" xfId="2" applyFont="1" applyBorder="1" applyAlignment="1" applyProtection="1">
      <alignment horizontal="left" vertical="top" wrapText="1"/>
      <protection locked="0"/>
    </xf>
    <xf numFmtId="0" fontId="3" fillId="0" borderId="6" xfId="2" applyFont="1" applyBorder="1" applyAlignment="1" applyProtection="1">
      <alignment horizontal="left" vertical="top" wrapText="1"/>
      <protection locked="0"/>
    </xf>
    <xf numFmtId="0" fontId="3" fillId="0" borderId="7" xfId="2" applyFont="1" applyBorder="1" applyAlignment="1" applyProtection="1">
      <alignment horizontal="left" vertical="top" wrapText="1"/>
      <protection locked="0"/>
    </xf>
    <xf numFmtId="0" fontId="3" fillId="0" borderId="8" xfId="2" applyFont="1" applyBorder="1" applyAlignment="1" applyProtection="1">
      <alignment horizontal="left" vertical="top" wrapText="1"/>
      <protection locked="0"/>
    </xf>
    <xf numFmtId="0" fontId="3" fillId="0" borderId="0" xfId="2" applyFont="1" applyAlignment="1">
      <alignment horizontal="center" vertical="center"/>
    </xf>
    <xf numFmtId="0" fontId="3" fillId="0" borderId="10" xfId="2" applyFont="1" applyBorder="1" applyAlignment="1">
      <alignment horizontal="center" vertical="center"/>
    </xf>
    <xf numFmtId="0" fontId="3" fillId="0" borderId="9" xfId="2" applyFont="1" applyBorder="1" applyAlignment="1">
      <alignment horizontal="center" vertical="center"/>
    </xf>
    <xf numFmtId="0" fontId="3" fillId="0" borderId="11" xfId="2" applyFont="1" applyBorder="1" applyAlignment="1">
      <alignment horizontal="center" vertical="center"/>
    </xf>
    <xf numFmtId="0" fontId="3" fillId="0" borderId="12" xfId="2" applyFont="1" applyBorder="1" applyAlignment="1">
      <alignment horizontal="center" vertical="center"/>
    </xf>
    <xf numFmtId="178" fontId="3" fillId="2" borderId="0" xfId="3" applyNumberFormat="1" applyFont="1" applyFill="1" applyAlignment="1">
      <alignment horizontal="center" vertical="center" wrapText="1"/>
    </xf>
    <xf numFmtId="179" fontId="3" fillId="2" borderId="0" xfId="3" applyNumberFormat="1" applyFont="1" applyFill="1" applyAlignment="1">
      <alignment horizontal="center" vertical="center"/>
    </xf>
    <xf numFmtId="178" fontId="3" fillId="2" borderId="12" xfId="3" applyNumberFormat="1" applyFont="1" applyFill="1" applyBorder="1" applyAlignment="1">
      <alignment horizontal="center" vertical="center" wrapText="1"/>
    </xf>
    <xf numFmtId="179" fontId="3" fillId="2" borderId="13" xfId="3" applyNumberFormat="1" applyFont="1" applyFill="1" applyBorder="1" applyAlignment="1">
      <alignment horizontal="center" vertical="center"/>
    </xf>
    <xf numFmtId="178" fontId="3" fillId="0" borderId="0" xfId="3" applyNumberFormat="1" applyFont="1" applyAlignment="1">
      <alignment horizontal="center" vertical="center" wrapText="1"/>
    </xf>
    <xf numFmtId="177" fontId="1" fillId="0" borderId="0" xfId="2" applyNumberFormat="1" applyAlignment="1">
      <alignment horizontal="center" vertical="center"/>
    </xf>
    <xf numFmtId="179" fontId="3" fillId="2" borderId="0" xfId="3" applyNumberFormat="1" applyFont="1" applyFill="1" applyAlignment="1">
      <alignment horizontal="center" vertical="center" wrapText="1"/>
    </xf>
    <xf numFmtId="179" fontId="3" fillId="0" borderId="0" xfId="2" applyNumberFormat="1" applyFont="1" applyAlignment="1">
      <alignment horizontal="center" vertical="center"/>
    </xf>
    <xf numFmtId="0" fontId="9" fillId="0" borderId="0" xfId="7" applyFont="1" applyFill="1">
      <alignment vertical="center"/>
    </xf>
    <xf numFmtId="49" fontId="10" fillId="0" borderId="0" xfId="7" applyNumberFormat="1" applyFont="1" applyFill="1" applyAlignment="1">
      <alignment horizontal="center" vertical="center"/>
    </xf>
    <xf numFmtId="49" fontId="9" fillId="0" borderId="0" xfId="7" applyNumberFormat="1" applyFont="1" applyFill="1">
      <alignment vertical="center"/>
    </xf>
    <xf numFmtId="0" fontId="9" fillId="0" borderId="0" xfId="7" applyFont="1">
      <alignment vertical="center"/>
    </xf>
    <xf numFmtId="0" fontId="11" fillId="0" borderId="0" xfId="7" applyFont="1" applyFill="1">
      <alignment vertical="center"/>
    </xf>
    <xf numFmtId="0" fontId="12" fillId="0" borderId="0" xfId="7" applyFont="1" applyFill="1">
      <alignment vertical="center"/>
    </xf>
    <xf numFmtId="0" fontId="9" fillId="0" borderId="14" xfId="7" applyFont="1" applyFill="1" applyBorder="1" applyAlignment="1">
      <alignment horizontal="center" vertical="center"/>
    </xf>
    <xf numFmtId="0" fontId="9" fillId="0" borderId="15" xfId="7" applyFont="1" applyFill="1" applyBorder="1" applyAlignment="1">
      <alignment horizontal="center" vertical="center"/>
    </xf>
    <xf numFmtId="0" fontId="9" fillId="0" borderId="16" xfId="7" applyFont="1" applyFill="1" applyBorder="1" applyAlignment="1">
      <alignment horizontal="center" vertical="center"/>
    </xf>
    <xf numFmtId="0" fontId="9" fillId="0" borderId="17" xfId="7" applyFont="1" applyFill="1" applyBorder="1" applyAlignment="1">
      <alignment horizontal="center" vertical="center"/>
    </xf>
    <xf numFmtId="0" fontId="9" fillId="0" borderId="18" xfId="7" applyFont="1" applyFill="1" applyBorder="1" applyAlignment="1">
      <alignment horizontal="center" vertical="center"/>
    </xf>
    <xf numFmtId="0" fontId="9" fillId="0" borderId="19" xfId="7" applyFont="1" applyFill="1" applyBorder="1" applyAlignment="1">
      <alignment horizontal="center" vertical="center"/>
    </xf>
    <xf numFmtId="0" fontId="9" fillId="0" borderId="20" xfId="7" applyFont="1" applyFill="1" applyBorder="1" applyAlignment="1">
      <alignment horizontal="center" vertical="center"/>
    </xf>
    <xf numFmtId="0" fontId="9" fillId="0" borderId="21" xfId="7" applyFont="1" applyFill="1" applyBorder="1" applyAlignment="1">
      <alignment horizontal="center" vertical="center"/>
    </xf>
    <xf numFmtId="0" fontId="9" fillId="0" borderId="22" xfId="7" applyFont="1" applyFill="1" applyBorder="1" applyAlignment="1">
      <alignment horizontal="center" vertical="center"/>
    </xf>
    <xf numFmtId="0" fontId="9" fillId="0" borderId="23" xfId="7" applyFont="1" applyFill="1" applyBorder="1" applyAlignment="1">
      <alignment horizontal="center" vertical="center"/>
    </xf>
    <xf numFmtId="0" fontId="9" fillId="0" borderId="24" xfId="7" applyFont="1" applyFill="1" applyBorder="1" applyAlignment="1">
      <alignment horizontal="center" vertical="center"/>
    </xf>
    <xf numFmtId="0" fontId="9" fillId="0" borderId="25" xfId="7" applyFont="1" applyFill="1" applyBorder="1" applyAlignment="1">
      <alignment horizontal="center" vertical="center"/>
    </xf>
    <xf numFmtId="0" fontId="9" fillId="0" borderId="5" xfId="7" applyFont="1" applyFill="1" applyBorder="1" applyAlignment="1">
      <alignment horizontal="center" vertical="center"/>
    </xf>
    <xf numFmtId="0" fontId="9" fillId="0" borderId="26" xfId="7" applyFont="1" applyFill="1" applyBorder="1" applyAlignment="1">
      <alignment horizontal="center" vertical="center"/>
    </xf>
    <xf numFmtId="0" fontId="9" fillId="0" borderId="4" xfId="7" applyFont="1" applyFill="1" applyBorder="1" applyAlignment="1">
      <alignment horizontal="center" vertical="center"/>
    </xf>
    <xf numFmtId="0" fontId="9" fillId="0" borderId="27" xfId="7" applyFont="1" applyFill="1" applyBorder="1" applyAlignment="1">
      <alignment horizontal="center" vertical="center"/>
    </xf>
    <xf numFmtId="0" fontId="9" fillId="0" borderId="28" xfId="7" applyFont="1" applyFill="1" applyBorder="1" applyAlignment="1">
      <alignment horizontal="center" vertical="center"/>
    </xf>
    <xf numFmtId="0" fontId="9" fillId="0" borderId="0" xfId="7" applyFont="1" applyFill="1" applyBorder="1" applyAlignment="1">
      <alignment horizontal="center" vertical="center"/>
    </xf>
    <xf numFmtId="0" fontId="9" fillId="0" borderId="29" xfId="7" applyFont="1" applyFill="1" applyBorder="1" applyAlignment="1">
      <alignment horizontal="center" vertical="center"/>
    </xf>
    <xf numFmtId="0" fontId="9" fillId="0" borderId="30" xfId="7" applyFont="1" applyFill="1" applyBorder="1" applyAlignment="1">
      <alignment horizontal="center" vertical="center"/>
    </xf>
    <xf numFmtId="0" fontId="9" fillId="0" borderId="7" xfId="7" applyFont="1" applyFill="1" applyBorder="1" applyAlignment="1">
      <alignment horizontal="center" vertical="center"/>
    </xf>
    <xf numFmtId="0" fontId="9" fillId="0" borderId="31" xfId="7" applyFont="1" applyFill="1" applyBorder="1" applyAlignment="1">
      <alignment horizontal="center" vertical="center"/>
    </xf>
    <xf numFmtId="0" fontId="13" fillId="0" borderId="19" xfId="8" applyFont="1" applyFill="1" applyBorder="1" applyAlignment="1">
      <alignment horizontal="left" vertical="center"/>
    </xf>
    <xf numFmtId="0" fontId="13" fillId="0" borderId="20" xfId="8" applyFont="1" applyFill="1" applyBorder="1" applyAlignment="1">
      <alignment horizontal="left" vertical="center"/>
    </xf>
    <xf numFmtId="0" fontId="13" fillId="0" borderId="21" xfId="8" applyFont="1" applyFill="1" applyBorder="1" applyAlignment="1">
      <alignment horizontal="left" vertical="center"/>
    </xf>
    <xf numFmtId="177" fontId="9" fillId="0" borderId="19" xfId="7" applyNumberFormat="1" applyFont="1" applyFill="1" applyBorder="1" applyAlignment="1">
      <alignment horizontal="right" vertical="center" shrinkToFit="1"/>
    </xf>
    <xf numFmtId="177" fontId="9" fillId="0" borderId="20" xfId="7" applyNumberFormat="1" applyFont="1" applyFill="1" applyBorder="1" applyAlignment="1">
      <alignment horizontal="right" vertical="center" shrinkToFit="1"/>
    </xf>
    <xf numFmtId="177" fontId="9" fillId="0" borderId="21" xfId="7" applyNumberFormat="1" applyFont="1" applyFill="1" applyBorder="1" applyAlignment="1">
      <alignment horizontal="right" vertical="center" shrinkToFit="1"/>
    </xf>
    <xf numFmtId="0" fontId="9" fillId="0" borderId="19" xfId="7" applyFont="1" applyFill="1" applyBorder="1" applyAlignment="1">
      <alignment horizontal="left" vertical="center"/>
    </xf>
    <xf numFmtId="0" fontId="9" fillId="0" borderId="20" xfId="7" applyFont="1" applyFill="1" applyBorder="1" applyAlignment="1">
      <alignment horizontal="left" vertical="center"/>
    </xf>
    <xf numFmtId="0" fontId="9" fillId="0" borderId="21" xfId="7" applyFont="1" applyFill="1" applyBorder="1" applyAlignment="1">
      <alignment horizontal="left" vertical="center"/>
    </xf>
    <xf numFmtId="183" fontId="9" fillId="0" borderId="19" xfId="7" applyNumberFormat="1" applyFont="1" applyFill="1" applyBorder="1" applyAlignment="1">
      <alignment horizontal="right" vertical="center" shrinkToFit="1"/>
    </xf>
    <xf numFmtId="183" fontId="9" fillId="0" borderId="20" xfId="7" applyNumberFormat="1" applyFont="1" applyFill="1" applyBorder="1" applyAlignment="1">
      <alignment horizontal="right" vertical="center" shrinkToFit="1"/>
    </xf>
    <xf numFmtId="183" fontId="9" fillId="0" borderId="21" xfId="7" applyNumberFormat="1" applyFont="1" applyFill="1" applyBorder="1" applyAlignment="1">
      <alignment horizontal="right" vertical="center" shrinkToFit="1"/>
    </xf>
    <xf numFmtId="0" fontId="9" fillId="0" borderId="32" xfId="7" applyFont="1" applyFill="1" applyBorder="1" applyAlignment="1">
      <alignment horizontal="center" vertical="center"/>
    </xf>
    <xf numFmtId="0" fontId="9" fillId="0" borderId="8" xfId="7" applyFont="1" applyFill="1" applyBorder="1" applyAlignment="1">
      <alignment horizontal="center" vertical="center"/>
    </xf>
    <xf numFmtId="0" fontId="9" fillId="0" borderId="33" xfId="7" applyFont="1" applyFill="1" applyBorder="1" applyAlignment="1">
      <alignment horizontal="center" vertical="center"/>
    </xf>
    <xf numFmtId="0" fontId="9" fillId="0" borderId="6" xfId="7" applyFont="1" applyFill="1" applyBorder="1" applyAlignment="1">
      <alignment horizontal="center" vertical="center"/>
    </xf>
    <xf numFmtId="0" fontId="9" fillId="0" borderId="34" xfId="7" applyFont="1" applyFill="1" applyBorder="1" applyAlignment="1">
      <alignment horizontal="center" vertical="center"/>
    </xf>
    <xf numFmtId="0" fontId="9" fillId="0" borderId="35" xfId="7" applyFont="1" applyFill="1" applyBorder="1" applyAlignment="1">
      <alignment vertical="center"/>
    </xf>
    <xf numFmtId="0" fontId="9" fillId="0" borderId="9" xfId="7" applyFont="1" applyFill="1" applyBorder="1" applyAlignment="1">
      <alignment vertical="center"/>
    </xf>
    <xf numFmtId="0" fontId="9" fillId="0" borderId="11" xfId="7" applyFont="1" applyFill="1" applyBorder="1" applyAlignment="1">
      <alignment vertical="center"/>
    </xf>
    <xf numFmtId="0" fontId="9" fillId="0" borderId="10" xfId="7" applyFont="1" applyFill="1" applyBorder="1" applyAlignment="1">
      <alignment horizontal="center" vertical="center"/>
    </xf>
    <xf numFmtId="0" fontId="9" fillId="0" borderId="9" xfId="7" applyFont="1" applyFill="1" applyBorder="1" applyAlignment="1">
      <alignment horizontal="center" vertical="center"/>
    </xf>
    <xf numFmtId="0" fontId="13" fillId="0" borderId="28" xfId="8" applyFont="1" applyFill="1" applyBorder="1" applyAlignment="1">
      <alignment horizontal="left" vertical="center"/>
    </xf>
    <xf numFmtId="0" fontId="13" fillId="0" borderId="0" xfId="8" applyFont="1" applyFill="1" applyBorder="1" applyAlignment="1">
      <alignment horizontal="left" vertical="center"/>
    </xf>
    <xf numFmtId="0" fontId="13" fillId="0" borderId="29" xfId="8" applyFont="1" applyFill="1" applyBorder="1" applyAlignment="1">
      <alignment horizontal="left" vertical="center"/>
    </xf>
    <xf numFmtId="177" fontId="9" fillId="0" borderId="28" xfId="7" applyNumberFormat="1" applyFont="1" applyFill="1" applyBorder="1" applyAlignment="1">
      <alignment horizontal="right" vertical="center" shrinkToFit="1"/>
    </xf>
    <xf numFmtId="177" fontId="9" fillId="0" borderId="0" xfId="7" applyNumberFormat="1" applyFont="1" applyFill="1" applyBorder="1" applyAlignment="1">
      <alignment horizontal="right" vertical="center" shrinkToFit="1"/>
    </xf>
    <xf numFmtId="177" fontId="9" fillId="0" borderId="29" xfId="7" applyNumberFormat="1" applyFont="1" applyFill="1" applyBorder="1" applyAlignment="1">
      <alignment horizontal="right" vertical="center" shrinkToFit="1"/>
    </xf>
    <xf numFmtId="0" fontId="9" fillId="0" borderId="28" xfId="7" applyFont="1" applyFill="1" applyBorder="1" applyAlignment="1">
      <alignment horizontal="left" vertical="center"/>
    </xf>
    <xf numFmtId="0" fontId="9" fillId="0" borderId="0" xfId="7" applyFont="1" applyFill="1" applyBorder="1" applyAlignment="1">
      <alignment horizontal="left" vertical="center"/>
    </xf>
    <xf numFmtId="0" fontId="9" fillId="0" borderId="29" xfId="7" applyFont="1" applyFill="1" applyBorder="1" applyAlignment="1">
      <alignment horizontal="left" vertical="center"/>
    </xf>
    <xf numFmtId="183" fontId="9" fillId="0" borderId="28" xfId="7" applyNumberFormat="1" applyFont="1" applyFill="1" applyBorder="1" applyAlignment="1">
      <alignment horizontal="right" vertical="center" shrinkToFit="1"/>
    </xf>
    <xf numFmtId="183" fontId="9" fillId="0" borderId="0" xfId="7" applyNumberFormat="1" applyFont="1" applyFill="1" applyBorder="1" applyAlignment="1">
      <alignment horizontal="right" vertical="center" shrinkToFit="1"/>
    </xf>
    <xf numFmtId="183" fontId="9" fillId="0" borderId="29" xfId="7" applyNumberFormat="1" applyFont="1" applyFill="1" applyBorder="1" applyAlignment="1">
      <alignment horizontal="right" vertical="center" shrinkToFit="1"/>
    </xf>
    <xf numFmtId="0" fontId="9" fillId="0" borderId="36" xfId="7" applyFont="1" applyFill="1" applyBorder="1" applyAlignment="1">
      <alignment horizontal="center" vertical="center"/>
    </xf>
    <xf numFmtId="0" fontId="9" fillId="0" borderId="3" xfId="7" applyFont="1" applyFill="1" applyBorder="1" applyAlignment="1">
      <alignment horizontal="center" vertical="center"/>
    </xf>
    <xf numFmtId="0" fontId="9" fillId="0" borderId="37" xfId="7" applyFont="1" applyFill="1" applyBorder="1" applyAlignment="1">
      <alignment horizontal="center" vertical="center"/>
    </xf>
    <xf numFmtId="0" fontId="9" fillId="0" borderId="1" xfId="7" applyFont="1" applyFill="1" applyBorder="1" applyAlignment="1">
      <alignment horizontal="center" vertical="center"/>
    </xf>
    <xf numFmtId="0" fontId="9" fillId="0" borderId="38" xfId="7" applyFont="1" applyFill="1" applyBorder="1" applyAlignment="1">
      <alignment horizontal="center" vertical="center"/>
    </xf>
    <xf numFmtId="0" fontId="9" fillId="0" borderId="39" xfId="7" applyFont="1" applyFill="1" applyBorder="1" applyAlignment="1">
      <alignment horizontal="center" vertical="center"/>
    </xf>
    <xf numFmtId="0" fontId="9" fillId="0" borderId="2" xfId="7" applyFont="1" applyFill="1" applyBorder="1" applyAlignment="1">
      <alignment horizontal="center" vertical="center"/>
    </xf>
    <xf numFmtId="49" fontId="9" fillId="0" borderId="1" xfId="7" applyNumberFormat="1" applyFont="1" applyFill="1" applyBorder="1" applyAlignment="1">
      <alignment horizontal="center" vertical="center"/>
    </xf>
    <xf numFmtId="49" fontId="9" fillId="0" borderId="2" xfId="7" applyNumberFormat="1" applyFont="1" applyFill="1" applyBorder="1" applyAlignment="1">
      <alignment horizontal="center" vertical="center"/>
    </xf>
    <xf numFmtId="49" fontId="9" fillId="0" borderId="40" xfId="7" applyNumberFormat="1" applyFont="1" applyFill="1" applyBorder="1" applyAlignment="1">
      <alignment horizontal="center" vertical="center"/>
    </xf>
    <xf numFmtId="184" fontId="9" fillId="0" borderId="28" xfId="7" applyNumberFormat="1" applyFont="1" applyFill="1" applyBorder="1" applyAlignment="1">
      <alignment horizontal="right" vertical="center" shrinkToFit="1"/>
    </xf>
    <xf numFmtId="184" fontId="9" fillId="0" borderId="0" xfId="7" applyNumberFormat="1" applyFont="1" applyFill="1" applyBorder="1" applyAlignment="1">
      <alignment horizontal="right" vertical="center" shrinkToFit="1"/>
    </xf>
    <xf numFmtId="184" fontId="9" fillId="0" borderId="29" xfId="7" applyNumberFormat="1" applyFont="1" applyFill="1" applyBorder="1" applyAlignment="1">
      <alignment horizontal="right" vertical="center" shrinkToFit="1"/>
    </xf>
    <xf numFmtId="49" fontId="9" fillId="0" borderId="4" xfId="7" applyNumberFormat="1" applyFont="1" applyFill="1" applyBorder="1" applyAlignment="1">
      <alignment horizontal="center" vertical="center"/>
    </xf>
    <xf numFmtId="49" fontId="9" fillId="0" borderId="0" xfId="7" applyNumberFormat="1" applyFont="1" applyFill="1" applyBorder="1" applyAlignment="1">
      <alignment horizontal="center" vertical="center"/>
    </xf>
    <xf numFmtId="49" fontId="9" fillId="0" borderId="29" xfId="7" applyNumberFormat="1" applyFont="1" applyFill="1" applyBorder="1" applyAlignment="1">
      <alignment horizontal="center" vertical="center"/>
    </xf>
    <xf numFmtId="0" fontId="9" fillId="0" borderId="41" xfId="7" applyFont="1" applyFill="1" applyBorder="1" applyAlignment="1">
      <alignment horizontal="center" vertical="center"/>
    </xf>
    <xf numFmtId="0" fontId="9" fillId="0" borderId="42" xfId="7" applyFont="1" applyFill="1" applyBorder="1" applyAlignment="1">
      <alignment horizontal="center" vertical="center"/>
    </xf>
    <xf numFmtId="0" fontId="9" fillId="0" borderId="43" xfId="7" applyFont="1" applyFill="1" applyBorder="1" applyAlignment="1">
      <alignment horizontal="center" vertical="center"/>
    </xf>
    <xf numFmtId="0" fontId="9" fillId="0" borderId="44" xfId="7" applyFont="1" applyFill="1" applyBorder="1" applyAlignment="1">
      <alignment horizontal="center" vertical="center"/>
    </xf>
    <xf numFmtId="0" fontId="9" fillId="0" borderId="45" xfId="7" applyFont="1" applyFill="1" applyBorder="1" applyAlignment="1">
      <alignment horizontal="center" vertical="center"/>
    </xf>
    <xf numFmtId="0" fontId="9" fillId="0" borderId="46" xfId="7" applyFont="1" applyFill="1" applyBorder="1" applyAlignment="1">
      <alignment horizontal="center" vertical="center"/>
    </xf>
    <xf numFmtId="0" fontId="9" fillId="0" borderId="47" xfId="7" applyFont="1" applyFill="1" applyBorder="1" applyAlignment="1">
      <alignment horizontal="center" vertical="center"/>
    </xf>
    <xf numFmtId="49" fontId="9" fillId="0" borderId="44" xfId="7" applyNumberFormat="1" applyFont="1" applyFill="1" applyBorder="1" applyAlignment="1">
      <alignment horizontal="center" vertical="center"/>
    </xf>
    <xf numFmtId="49" fontId="9" fillId="0" borderId="47" xfId="7" applyNumberFormat="1" applyFont="1" applyFill="1" applyBorder="1" applyAlignment="1">
      <alignment horizontal="center" vertical="center"/>
    </xf>
    <xf numFmtId="49" fontId="9" fillId="0" borderId="48" xfId="7" applyNumberFormat="1" applyFont="1" applyFill="1" applyBorder="1" applyAlignment="1">
      <alignment horizontal="center" vertical="center"/>
    </xf>
    <xf numFmtId="185" fontId="9" fillId="0" borderId="28" xfId="7" applyNumberFormat="1" applyFont="1" applyFill="1" applyBorder="1" applyAlignment="1">
      <alignment horizontal="right" vertical="center" shrinkToFit="1"/>
    </xf>
    <xf numFmtId="185" fontId="9" fillId="0" borderId="0" xfId="7" applyNumberFormat="1" applyFont="1" applyFill="1" applyBorder="1" applyAlignment="1">
      <alignment horizontal="right" vertical="center" shrinkToFit="1"/>
    </xf>
    <xf numFmtId="185" fontId="9" fillId="0" borderId="29" xfId="7" applyNumberFormat="1" applyFont="1" applyFill="1" applyBorder="1" applyAlignment="1">
      <alignment horizontal="right" vertical="center" shrinkToFit="1"/>
    </xf>
    <xf numFmtId="0" fontId="9" fillId="0" borderId="49" xfId="7" applyFont="1" applyFill="1" applyBorder="1" applyAlignment="1">
      <alignment horizontal="center" vertical="center"/>
    </xf>
    <xf numFmtId="0" fontId="9" fillId="0" borderId="50" xfId="7" applyFont="1" applyFill="1" applyBorder="1" applyAlignment="1">
      <alignment vertical="center"/>
    </xf>
    <xf numFmtId="0" fontId="9" fillId="0" borderId="51" xfId="7" applyFont="1" applyFill="1" applyBorder="1" applyAlignment="1">
      <alignment vertical="center"/>
    </xf>
    <xf numFmtId="0" fontId="9" fillId="0" borderId="52" xfId="7" applyFont="1" applyFill="1" applyBorder="1" applyAlignment="1">
      <alignment vertical="center"/>
    </xf>
    <xf numFmtId="177" fontId="9" fillId="0" borderId="50" xfId="7" applyNumberFormat="1" applyFont="1" applyFill="1" applyBorder="1" applyAlignment="1">
      <alignment horizontal="right" vertical="center" shrinkToFit="1"/>
    </xf>
    <xf numFmtId="177" fontId="9" fillId="0" borderId="51" xfId="7" applyNumberFormat="1" applyFont="1" applyFill="1" applyBorder="1" applyAlignment="1">
      <alignment horizontal="right" vertical="center" shrinkToFit="1"/>
    </xf>
    <xf numFmtId="177" fontId="9" fillId="0" borderId="53" xfId="7" applyNumberFormat="1" applyFont="1" applyFill="1" applyBorder="1" applyAlignment="1">
      <alignment horizontal="right" vertical="center" shrinkToFit="1"/>
    </xf>
    <xf numFmtId="0" fontId="9" fillId="0" borderId="10" xfId="7" applyFont="1" applyFill="1" applyBorder="1" applyAlignment="1">
      <alignment vertical="center"/>
    </xf>
    <xf numFmtId="177" fontId="9" fillId="0" borderId="10" xfId="7" applyNumberFormat="1" applyFont="1" applyFill="1" applyBorder="1" applyAlignment="1">
      <alignment horizontal="right" vertical="center" shrinkToFit="1"/>
    </xf>
    <xf numFmtId="177" fontId="9" fillId="0" borderId="9" xfId="7" applyNumberFormat="1" applyFont="1" applyFill="1" applyBorder="1" applyAlignment="1">
      <alignment horizontal="right" vertical="center" shrinkToFit="1"/>
    </xf>
    <xf numFmtId="177" fontId="9" fillId="0" borderId="54" xfId="7" applyNumberFormat="1" applyFont="1" applyFill="1" applyBorder="1" applyAlignment="1">
      <alignment horizontal="right" vertical="center" shrinkToFit="1"/>
    </xf>
    <xf numFmtId="0" fontId="9" fillId="0" borderId="19" xfId="7" applyFont="1" applyFill="1" applyBorder="1" applyAlignment="1">
      <alignment horizontal="left" vertical="center"/>
    </xf>
    <xf numFmtId="0" fontId="9" fillId="0" borderId="20" xfId="7" applyFont="1" applyFill="1" applyBorder="1" applyAlignment="1">
      <alignment horizontal="left" vertical="center"/>
    </xf>
    <xf numFmtId="0" fontId="9" fillId="0" borderId="21" xfId="7" applyFont="1" applyFill="1" applyBorder="1" applyAlignment="1">
      <alignment horizontal="left" vertical="center"/>
    </xf>
    <xf numFmtId="186" fontId="9" fillId="0" borderId="19" xfId="7" applyNumberFormat="1" applyFont="1" applyFill="1" applyBorder="1" applyAlignment="1">
      <alignment horizontal="right" vertical="center" shrinkToFit="1"/>
    </xf>
    <xf numFmtId="186" fontId="9" fillId="0" borderId="20" xfId="7" applyNumberFormat="1" applyFont="1" applyFill="1" applyBorder="1" applyAlignment="1">
      <alignment horizontal="right" vertical="center" shrinkToFit="1"/>
    </xf>
    <xf numFmtId="186" fontId="9" fillId="0" borderId="21" xfId="7" applyNumberFormat="1" applyFont="1" applyFill="1" applyBorder="1" applyAlignment="1">
      <alignment horizontal="right" vertical="center" shrinkToFit="1"/>
    </xf>
    <xf numFmtId="0" fontId="9" fillId="0" borderId="55" xfId="7" applyFont="1" applyFill="1" applyBorder="1" applyAlignment="1">
      <alignment vertical="center"/>
    </xf>
    <xf numFmtId="0" fontId="9" fillId="0" borderId="56" xfId="7" applyFont="1" applyFill="1" applyBorder="1" applyAlignment="1">
      <alignment vertical="center"/>
    </xf>
    <xf numFmtId="0" fontId="9" fillId="0" borderId="57" xfId="7" applyFont="1" applyFill="1" applyBorder="1" applyAlignment="1">
      <alignment vertical="center"/>
    </xf>
    <xf numFmtId="187" fontId="9" fillId="0" borderId="55" xfId="7" applyNumberFormat="1" applyFont="1" applyFill="1" applyBorder="1" applyAlignment="1">
      <alignment horizontal="right" vertical="center" shrinkToFit="1"/>
    </xf>
    <xf numFmtId="187" fontId="9" fillId="0" borderId="56" xfId="7" applyNumberFormat="1" applyFont="1" applyFill="1" applyBorder="1" applyAlignment="1">
      <alignment horizontal="right" vertical="center" shrinkToFit="1"/>
    </xf>
    <xf numFmtId="187" fontId="9" fillId="0" borderId="58" xfId="7" applyNumberFormat="1" applyFont="1" applyFill="1" applyBorder="1" applyAlignment="1">
      <alignment horizontal="right" vertical="center" shrinkToFit="1"/>
    </xf>
    <xf numFmtId="0" fontId="9" fillId="0" borderId="19" xfId="7" applyFont="1" applyFill="1" applyBorder="1" applyAlignment="1">
      <alignment horizontal="center" vertical="center" wrapText="1"/>
    </xf>
    <xf numFmtId="0" fontId="9" fillId="0" borderId="20" xfId="7" applyFont="1" applyFill="1" applyBorder="1" applyAlignment="1">
      <alignment horizontal="center" vertical="center" wrapText="1"/>
    </xf>
    <xf numFmtId="0" fontId="9" fillId="0" borderId="15" xfId="7" applyFont="1" applyFill="1" applyBorder="1" applyAlignment="1">
      <alignment horizontal="center" vertical="center" wrapText="1"/>
    </xf>
    <xf numFmtId="0" fontId="13" fillId="0" borderId="17" xfId="7" applyFont="1" applyFill="1" applyBorder="1" applyAlignment="1">
      <alignment vertical="center"/>
    </xf>
    <xf numFmtId="0" fontId="13" fillId="0" borderId="51" xfId="7" applyFont="1" applyFill="1" applyBorder="1" applyAlignment="1">
      <alignment vertical="center"/>
    </xf>
    <xf numFmtId="0" fontId="13" fillId="0" borderId="52" xfId="7" applyFont="1" applyFill="1" applyBorder="1" applyAlignment="1">
      <alignment vertical="center"/>
    </xf>
    <xf numFmtId="177" fontId="13" fillId="0" borderId="17" xfId="7" applyNumberFormat="1" applyFont="1" applyFill="1" applyBorder="1" applyAlignment="1">
      <alignment horizontal="right" vertical="center" shrinkToFit="1"/>
    </xf>
    <xf numFmtId="177" fontId="13" fillId="0" borderId="20" xfId="7" applyNumberFormat="1" applyFont="1" applyFill="1" applyBorder="1" applyAlignment="1">
      <alignment horizontal="right" vertical="center" shrinkToFit="1"/>
    </xf>
    <xf numFmtId="177" fontId="13" fillId="0" borderId="21" xfId="7" applyNumberFormat="1" applyFont="1" applyFill="1" applyBorder="1" applyAlignment="1">
      <alignment horizontal="right" vertical="center" shrinkToFit="1"/>
    </xf>
    <xf numFmtId="0" fontId="9" fillId="0" borderId="35" xfId="7" applyFont="1" applyFill="1" applyBorder="1" applyAlignment="1">
      <alignment horizontal="center" vertical="center"/>
    </xf>
    <xf numFmtId="0" fontId="9" fillId="0" borderId="11" xfId="7" applyFont="1" applyFill="1" applyBorder="1" applyAlignment="1">
      <alignment horizontal="center" vertical="center"/>
    </xf>
    <xf numFmtId="0" fontId="9" fillId="0" borderId="10" xfId="7" applyFont="1" applyFill="1" applyBorder="1" applyAlignment="1">
      <alignment horizontal="center" vertical="center" shrinkToFit="1"/>
    </xf>
    <xf numFmtId="0" fontId="9" fillId="0" borderId="9" xfId="7" applyFont="1" applyFill="1" applyBorder="1" applyAlignment="1">
      <alignment horizontal="center" vertical="center" shrinkToFit="1"/>
    </xf>
    <xf numFmtId="0" fontId="9" fillId="0" borderId="11" xfId="7" applyFont="1" applyFill="1" applyBorder="1" applyAlignment="1">
      <alignment horizontal="center" vertical="center" shrinkToFit="1"/>
    </xf>
    <xf numFmtId="0" fontId="9" fillId="0" borderId="54" xfId="7" applyFont="1" applyFill="1" applyBorder="1" applyAlignment="1">
      <alignment horizontal="center" vertical="center" shrinkToFit="1"/>
    </xf>
    <xf numFmtId="0" fontId="9" fillId="0" borderId="28" xfId="7" applyFont="1" applyFill="1" applyBorder="1" applyAlignment="1">
      <alignment horizontal="center" vertical="center" wrapText="1"/>
    </xf>
    <xf numFmtId="0" fontId="9" fillId="0" borderId="0" xfId="7" applyFont="1" applyFill="1" applyBorder="1" applyAlignment="1">
      <alignment horizontal="center" vertical="center" wrapText="1"/>
    </xf>
    <xf numFmtId="0" fontId="9" fillId="0" borderId="5" xfId="7" applyFont="1" applyFill="1" applyBorder="1" applyAlignment="1">
      <alignment horizontal="center" vertical="center" wrapText="1"/>
    </xf>
    <xf numFmtId="0" fontId="13" fillId="0" borderId="33" xfId="9" applyFont="1" applyFill="1" applyBorder="1" applyAlignment="1">
      <alignment vertical="center"/>
    </xf>
    <xf numFmtId="0" fontId="13" fillId="0" borderId="1" xfId="9" applyFont="1" applyFill="1" applyBorder="1" applyAlignment="1">
      <alignment horizontal="center" vertical="center" shrinkToFit="1"/>
    </xf>
    <xf numFmtId="0" fontId="13" fillId="0" borderId="2" xfId="9" applyFont="1" applyFill="1" applyBorder="1" applyAlignment="1">
      <alignment horizontal="center" vertical="center" shrinkToFit="1"/>
    </xf>
    <xf numFmtId="0" fontId="13" fillId="0" borderId="3" xfId="9" applyFont="1" applyFill="1" applyBorder="1" applyAlignment="1">
      <alignment horizontal="center" vertical="center" shrinkToFit="1"/>
    </xf>
    <xf numFmtId="177" fontId="13" fillId="0" borderId="10" xfId="7" applyNumberFormat="1" applyFont="1" applyFill="1" applyBorder="1" applyAlignment="1">
      <alignment horizontal="right" vertical="center" shrinkToFit="1"/>
    </xf>
    <xf numFmtId="177" fontId="13" fillId="0" borderId="9" xfId="7" applyNumberFormat="1" applyFont="1" applyFill="1" applyBorder="1" applyAlignment="1">
      <alignment horizontal="right" vertical="center" shrinkToFit="1"/>
    </xf>
    <xf numFmtId="177" fontId="13" fillId="0" borderId="54" xfId="7" applyNumberFormat="1" applyFont="1" applyFill="1" applyBorder="1" applyAlignment="1">
      <alignment horizontal="right" vertical="center" shrinkToFit="1"/>
    </xf>
    <xf numFmtId="177" fontId="9" fillId="0" borderId="11" xfId="7" applyNumberFormat="1" applyFont="1" applyFill="1" applyBorder="1" applyAlignment="1">
      <alignment horizontal="right" vertical="center" shrinkToFit="1"/>
    </xf>
    <xf numFmtId="0" fontId="13" fillId="0" borderId="1" xfId="7" applyFont="1" applyFill="1" applyBorder="1" applyAlignment="1">
      <alignment vertical="center"/>
    </xf>
    <xf numFmtId="0" fontId="13" fillId="0" borderId="9" xfId="7" applyFont="1" applyFill="1" applyBorder="1" applyAlignment="1">
      <alignment vertical="center"/>
    </xf>
    <xf numFmtId="0" fontId="13" fillId="0" borderId="11" xfId="7" applyFont="1" applyFill="1" applyBorder="1" applyAlignment="1">
      <alignment vertical="center"/>
    </xf>
    <xf numFmtId="183" fontId="9" fillId="0" borderId="10" xfId="7" applyNumberFormat="1" applyFont="1" applyFill="1" applyBorder="1" applyAlignment="1">
      <alignment horizontal="right" vertical="center" shrinkToFit="1"/>
    </xf>
    <xf numFmtId="183" fontId="9" fillId="0" borderId="9" xfId="7" applyNumberFormat="1" applyFont="1" applyFill="1" applyBorder="1" applyAlignment="1">
      <alignment horizontal="right" vertical="center" shrinkToFit="1"/>
    </xf>
    <xf numFmtId="183" fontId="9" fillId="0" borderId="11" xfId="7" applyNumberFormat="1" applyFont="1" applyFill="1" applyBorder="1" applyAlignment="1">
      <alignment horizontal="right" vertical="center" shrinkToFit="1"/>
    </xf>
    <xf numFmtId="183" fontId="9" fillId="0" borderId="54" xfId="7" applyNumberFormat="1" applyFont="1" applyFill="1" applyBorder="1" applyAlignment="1">
      <alignment horizontal="right" vertical="center" shrinkToFit="1"/>
    </xf>
    <xf numFmtId="0" fontId="9" fillId="0" borderId="46" xfId="7" applyFont="1" applyFill="1" applyBorder="1" applyAlignment="1">
      <alignment horizontal="left" vertical="center"/>
    </xf>
    <xf numFmtId="0" fontId="9" fillId="0" borderId="47" xfId="7" applyFont="1" applyFill="1" applyBorder="1" applyAlignment="1">
      <alignment horizontal="left" vertical="center"/>
    </xf>
    <xf numFmtId="0" fontId="9" fillId="0" borderId="48" xfId="7" applyFont="1" applyFill="1" applyBorder="1" applyAlignment="1">
      <alignment horizontal="left" vertical="center"/>
    </xf>
    <xf numFmtId="183" fontId="9" fillId="0" borderId="46" xfId="7" applyNumberFormat="1" applyFont="1" applyFill="1" applyBorder="1" applyAlignment="1">
      <alignment horizontal="right" vertical="center" shrinkToFit="1"/>
    </xf>
    <xf numFmtId="183" fontId="9" fillId="0" borderId="47" xfId="7" applyNumberFormat="1" applyFont="1" applyFill="1" applyBorder="1" applyAlignment="1">
      <alignment horizontal="right" vertical="center" shrinkToFit="1"/>
    </xf>
    <xf numFmtId="183" fontId="9" fillId="0" borderId="48" xfId="7" applyNumberFormat="1" applyFont="1" applyFill="1" applyBorder="1" applyAlignment="1">
      <alignment horizontal="right" vertical="center" shrinkToFit="1"/>
    </xf>
    <xf numFmtId="0" fontId="9" fillId="0" borderId="19" xfId="10" applyFont="1" applyFill="1" applyBorder="1" applyAlignment="1">
      <alignment horizontal="left" vertical="center"/>
    </xf>
    <xf numFmtId="0" fontId="9" fillId="0" borderId="20" xfId="10" applyFont="1" applyFill="1" applyBorder="1" applyAlignment="1">
      <alignment horizontal="left" vertical="center"/>
    </xf>
    <xf numFmtId="0" fontId="9" fillId="0" borderId="21" xfId="10" applyFont="1" applyFill="1" applyBorder="1" applyAlignment="1">
      <alignment horizontal="left" vertical="center"/>
    </xf>
    <xf numFmtId="186" fontId="9" fillId="0" borderId="19" xfId="7" applyNumberFormat="1" applyFont="1" applyFill="1" applyBorder="1" applyAlignment="1">
      <alignment vertical="center" shrinkToFit="1"/>
    </xf>
    <xf numFmtId="186" fontId="9" fillId="0" borderId="20" xfId="7" applyNumberFormat="1" applyFont="1" applyFill="1" applyBorder="1" applyAlignment="1">
      <alignment vertical="center" shrinkToFit="1"/>
    </xf>
    <xf numFmtId="186" fontId="9" fillId="0" borderId="21" xfId="7" applyNumberFormat="1" applyFont="1" applyFill="1" applyBorder="1" applyAlignment="1">
      <alignment vertical="center" shrinkToFit="1"/>
    </xf>
    <xf numFmtId="0" fontId="13" fillId="0" borderId="2" xfId="7" applyFont="1" applyFill="1" applyBorder="1" applyAlignment="1">
      <alignment vertical="center"/>
    </xf>
    <xf numFmtId="0" fontId="13" fillId="0" borderId="3" xfId="7" applyFont="1" applyFill="1" applyBorder="1" applyAlignment="1">
      <alignment vertical="center"/>
    </xf>
    <xf numFmtId="187" fontId="13" fillId="0" borderId="1" xfId="7" applyNumberFormat="1" applyFont="1" applyFill="1" applyBorder="1" applyAlignment="1">
      <alignment horizontal="right" vertical="center" shrinkToFit="1"/>
    </xf>
    <xf numFmtId="187" fontId="13" fillId="0" borderId="2" xfId="7" applyNumberFormat="1" applyFont="1" applyFill="1" applyBorder="1" applyAlignment="1">
      <alignment horizontal="right" vertical="center" shrinkToFit="1"/>
    </xf>
    <xf numFmtId="187" fontId="13" fillId="0" borderId="40" xfId="7" applyNumberFormat="1" applyFont="1" applyFill="1" applyBorder="1" applyAlignment="1">
      <alignment horizontal="right" vertical="center" shrinkToFit="1"/>
    </xf>
    <xf numFmtId="0" fontId="9" fillId="0" borderId="28" xfId="7" applyFont="1" applyFill="1" applyBorder="1" applyAlignment="1">
      <alignment horizontal="left" vertical="center"/>
    </xf>
    <xf numFmtId="0" fontId="15" fillId="0" borderId="0" xfId="7" applyFont="1" applyFill="1" applyBorder="1" applyAlignment="1">
      <alignment horizontal="left" vertical="center" wrapText="1"/>
    </xf>
    <xf numFmtId="0" fontId="15" fillId="0" borderId="29" xfId="7" applyFont="1" applyFill="1" applyBorder="1" applyAlignment="1">
      <alignment horizontal="left" vertical="center" wrapText="1"/>
    </xf>
    <xf numFmtId="0" fontId="9" fillId="0" borderId="46" xfId="7" applyFont="1" applyFill="1" applyBorder="1" applyAlignment="1">
      <alignment horizontal="center" vertical="center" wrapText="1"/>
    </xf>
    <xf numFmtId="0" fontId="9" fillId="0" borderId="47" xfId="7" applyFont="1" applyFill="1" applyBorder="1" applyAlignment="1">
      <alignment horizontal="center" vertical="center" wrapText="1"/>
    </xf>
    <xf numFmtId="0" fontId="9" fillId="0" borderId="42" xfId="7" applyFont="1" applyFill="1" applyBorder="1" applyAlignment="1">
      <alignment horizontal="center" vertical="center" wrapText="1"/>
    </xf>
    <xf numFmtId="0" fontId="13" fillId="0" borderId="43" xfId="9" applyFont="1" applyFill="1" applyBorder="1" applyAlignment="1">
      <alignment horizontal="center" vertical="center"/>
    </xf>
    <xf numFmtId="0" fontId="13" fillId="0" borderId="55" xfId="9" applyFont="1" applyFill="1" applyBorder="1" applyAlignment="1">
      <alignment horizontal="center" vertical="center" shrinkToFit="1"/>
    </xf>
    <xf numFmtId="0" fontId="13" fillId="0" borderId="56" xfId="9" applyFont="1" applyFill="1" applyBorder="1" applyAlignment="1">
      <alignment horizontal="center" vertical="center" shrinkToFit="1"/>
    </xf>
    <xf numFmtId="0" fontId="13" fillId="0" borderId="57" xfId="9" applyFont="1" applyFill="1" applyBorder="1" applyAlignment="1">
      <alignment horizontal="center" vertical="center" shrinkToFit="1"/>
    </xf>
    <xf numFmtId="0" fontId="9" fillId="0" borderId="59" xfId="7" applyFont="1" applyFill="1" applyBorder="1" applyAlignment="1">
      <alignment horizontal="center" vertical="center"/>
    </xf>
    <xf numFmtId="0" fontId="9" fillId="0" borderId="60" xfId="7" applyFont="1" applyFill="1" applyBorder="1" applyAlignment="1">
      <alignment horizontal="center" vertical="center"/>
    </xf>
    <xf numFmtId="185" fontId="9" fillId="0" borderId="60" xfId="7" applyNumberFormat="1" applyFont="1" applyFill="1" applyBorder="1" applyAlignment="1">
      <alignment horizontal="right" vertical="center" shrinkToFit="1"/>
    </xf>
    <xf numFmtId="185" fontId="9" fillId="0" borderId="61" xfId="7" applyNumberFormat="1" applyFont="1" applyFill="1" applyBorder="1" applyAlignment="1">
      <alignment horizontal="right" vertical="center" shrinkToFit="1"/>
    </xf>
    <xf numFmtId="185" fontId="9" fillId="0" borderId="62" xfId="7" applyNumberFormat="1" applyFont="1" applyFill="1" applyBorder="1" applyAlignment="1">
      <alignment horizontal="right" vertical="center" shrinkToFit="1"/>
    </xf>
    <xf numFmtId="183" fontId="9" fillId="0" borderId="55" xfId="7" applyNumberFormat="1" applyFont="1" applyFill="1" applyBorder="1" applyAlignment="1">
      <alignment horizontal="right" vertical="center" shrinkToFit="1"/>
    </xf>
    <xf numFmtId="183" fontId="9" fillId="0" borderId="56" xfId="7" applyNumberFormat="1" applyFont="1" applyFill="1" applyBorder="1" applyAlignment="1">
      <alignment horizontal="right" vertical="center" shrinkToFit="1"/>
    </xf>
    <xf numFmtId="183" fontId="9" fillId="0" borderId="57" xfId="7" applyNumberFormat="1" applyFont="1" applyFill="1" applyBorder="1" applyAlignment="1">
      <alignment horizontal="right" vertical="center" shrinkToFit="1"/>
    </xf>
    <xf numFmtId="183" fontId="9" fillId="0" borderId="58" xfId="7" applyNumberFormat="1" applyFont="1" applyFill="1" applyBorder="1" applyAlignment="1">
      <alignment horizontal="right" vertical="center" shrinkToFit="1"/>
    </xf>
    <xf numFmtId="177" fontId="9" fillId="0" borderId="60" xfId="7" applyNumberFormat="1" applyFont="1" applyFill="1" applyBorder="1" applyAlignment="1">
      <alignment horizontal="right" vertical="center" shrinkToFit="1"/>
    </xf>
    <xf numFmtId="177" fontId="9" fillId="0" borderId="61" xfId="7" applyNumberFormat="1" applyFont="1" applyFill="1" applyBorder="1" applyAlignment="1">
      <alignment horizontal="right" vertical="center" shrinkToFit="1"/>
    </xf>
    <xf numFmtId="177" fontId="9" fillId="0" borderId="62" xfId="7" applyNumberFormat="1" applyFont="1" applyFill="1" applyBorder="1" applyAlignment="1">
      <alignment horizontal="right" vertical="center" shrinkToFit="1"/>
    </xf>
    <xf numFmtId="177" fontId="9" fillId="0" borderId="20" xfId="7" applyNumberFormat="1" applyFont="1" applyFill="1" applyBorder="1" applyAlignment="1">
      <alignment horizontal="right" vertical="center"/>
    </xf>
    <xf numFmtId="177" fontId="9" fillId="0" borderId="21" xfId="7" applyNumberFormat="1" applyFont="1" applyFill="1" applyBorder="1" applyAlignment="1">
      <alignment horizontal="right" vertical="center"/>
    </xf>
    <xf numFmtId="183" fontId="9" fillId="0" borderId="47" xfId="7" applyNumberFormat="1" applyFont="1" applyFill="1" applyBorder="1" applyAlignment="1">
      <alignment horizontal="right" vertical="center"/>
    </xf>
    <xf numFmtId="183" fontId="9" fillId="0" borderId="48" xfId="7" applyNumberFormat="1" applyFont="1" applyFill="1" applyBorder="1" applyAlignment="1">
      <alignment horizontal="right" vertical="center"/>
    </xf>
    <xf numFmtId="0" fontId="9" fillId="0" borderId="63" xfId="7" applyFont="1" applyFill="1" applyBorder="1" applyAlignment="1">
      <alignment vertical="center"/>
    </xf>
    <xf numFmtId="0" fontId="9" fillId="0" borderId="64" xfId="7" applyFont="1" applyFill="1" applyBorder="1" applyAlignment="1">
      <alignment horizontal="center" vertical="center"/>
    </xf>
    <xf numFmtId="0" fontId="9" fillId="0" borderId="58" xfId="7" applyFont="1" applyFill="1" applyBorder="1" applyAlignment="1">
      <alignment horizontal="center" vertical="center"/>
    </xf>
    <xf numFmtId="0" fontId="9" fillId="0" borderId="65" xfId="7" applyFont="1" applyFill="1" applyBorder="1" applyAlignment="1">
      <alignment horizontal="center" vertical="center"/>
    </xf>
    <xf numFmtId="0" fontId="9" fillId="0" borderId="66" xfId="7" applyFont="1" applyFill="1" applyBorder="1" applyAlignment="1">
      <alignment horizontal="center" vertical="center"/>
    </xf>
    <xf numFmtId="0" fontId="9" fillId="0" borderId="51" xfId="7" applyFont="1" applyFill="1" applyBorder="1" applyAlignment="1">
      <alignment horizontal="center" vertical="center"/>
    </xf>
    <xf numFmtId="0" fontId="9" fillId="0" borderId="53" xfId="7" applyFont="1" applyFill="1" applyBorder="1" applyAlignment="1">
      <alignment horizontal="center" vertical="center"/>
    </xf>
    <xf numFmtId="0" fontId="9" fillId="0" borderId="39" xfId="7" applyFont="1" applyFill="1" applyBorder="1" applyAlignment="1">
      <alignment horizontal="center" vertical="center" textRotation="255"/>
    </xf>
    <xf numFmtId="0" fontId="9" fillId="0" borderId="2" xfId="7" applyFont="1" applyFill="1" applyBorder="1" applyAlignment="1">
      <alignment horizontal="center" vertical="center" textRotation="255"/>
    </xf>
    <xf numFmtId="0" fontId="9" fillId="0" borderId="3" xfId="7" applyFont="1" applyFill="1" applyBorder="1" applyAlignment="1">
      <alignment horizontal="center" vertical="center" textRotation="255"/>
    </xf>
    <xf numFmtId="0" fontId="15" fillId="0" borderId="1" xfId="7" applyFont="1" applyFill="1" applyBorder="1" applyAlignment="1">
      <alignment horizontal="center" vertical="center" wrapText="1"/>
    </xf>
    <xf numFmtId="0" fontId="15" fillId="0" borderId="2" xfId="7" applyFont="1" applyFill="1" applyBorder="1" applyAlignment="1">
      <alignment horizontal="center" vertical="center" wrapText="1"/>
    </xf>
    <xf numFmtId="0" fontId="15" fillId="0" borderId="3" xfId="7" applyFont="1" applyFill="1" applyBorder="1" applyAlignment="1">
      <alignment horizontal="center" vertical="center" wrapText="1"/>
    </xf>
    <xf numFmtId="0" fontId="9" fillId="0" borderId="1" xfId="7" applyFont="1" applyFill="1" applyBorder="1" applyAlignment="1">
      <alignment horizontal="center" vertical="center" textRotation="255"/>
    </xf>
    <xf numFmtId="0" fontId="9" fillId="0" borderId="1" xfId="7" applyFont="1" applyFill="1" applyBorder="1" applyAlignment="1">
      <alignment horizontal="center" vertical="center" wrapText="1"/>
    </xf>
    <xf numFmtId="0" fontId="9" fillId="0" borderId="2" xfId="7" applyFont="1" applyFill="1" applyBorder="1" applyAlignment="1">
      <alignment horizontal="center" vertical="center" wrapText="1"/>
    </xf>
    <xf numFmtId="0" fontId="9" fillId="0" borderId="3" xfId="7" applyFont="1" applyFill="1" applyBorder="1" applyAlignment="1">
      <alignment horizontal="center" vertical="center" wrapText="1"/>
    </xf>
    <xf numFmtId="0" fontId="15" fillId="0" borderId="40" xfId="7" applyFont="1" applyFill="1" applyBorder="1" applyAlignment="1">
      <alignment horizontal="center" vertical="center" wrapText="1"/>
    </xf>
    <xf numFmtId="0" fontId="13" fillId="0" borderId="46" xfId="8" applyFont="1" applyFill="1" applyBorder="1" applyAlignment="1">
      <alignment horizontal="left" vertical="center"/>
    </xf>
    <xf numFmtId="0" fontId="13" fillId="0" borderId="47" xfId="8" applyFont="1" applyFill="1" applyBorder="1" applyAlignment="1">
      <alignment horizontal="left" vertical="center"/>
    </xf>
    <xf numFmtId="0" fontId="13" fillId="0" borderId="48" xfId="8" applyFont="1" applyFill="1" applyBorder="1" applyAlignment="1">
      <alignment horizontal="left" vertical="center"/>
    </xf>
    <xf numFmtId="177" fontId="9" fillId="0" borderId="46" xfId="7" applyNumberFormat="1" applyFont="1" applyFill="1" applyBorder="1" applyAlignment="1">
      <alignment horizontal="right" vertical="center" shrinkToFit="1"/>
    </xf>
    <xf numFmtId="177" fontId="9" fillId="0" borderId="47" xfId="7" applyNumberFormat="1" applyFont="1" applyFill="1" applyBorder="1" applyAlignment="1">
      <alignment horizontal="right" vertical="center" shrinkToFit="1"/>
    </xf>
    <xf numFmtId="177" fontId="9" fillId="0" borderId="48" xfId="7" applyNumberFormat="1" applyFont="1" applyFill="1" applyBorder="1" applyAlignment="1">
      <alignment horizontal="right" vertical="center" shrinkToFit="1"/>
    </xf>
    <xf numFmtId="0" fontId="9" fillId="0" borderId="28" xfId="7" applyFont="1" applyFill="1" applyBorder="1" applyAlignment="1">
      <alignment horizontal="center" vertical="center" textRotation="255"/>
    </xf>
    <xf numFmtId="0" fontId="9" fillId="0" borderId="0" xfId="7" applyFont="1" applyFill="1" applyBorder="1" applyAlignment="1">
      <alignment horizontal="center" vertical="center" textRotation="255"/>
    </xf>
    <xf numFmtId="0" fontId="9" fillId="0" borderId="5" xfId="7" applyFont="1" applyFill="1" applyBorder="1" applyAlignment="1">
      <alignment horizontal="center" vertical="center" textRotation="255"/>
    </xf>
    <xf numFmtId="0" fontId="15" fillId="0" borderId="6" xfId="7" applyFont="1" applyFill="1" applyBorder="1" applyAlignment="1">
      <alignment horizontal="center" vertical="center" wrapText="1"/>
    </xf>
    <xf numFmtId="0" fontId="15" fillId="0" borderId="7" xfId="7" applyFont="1" applyFill="1" applyBorder="1" applyAlignment="1">
      <alignment horizontal="center" vertical="center" wrapText="1"/>
    </xf>
    <xf numFmtId="0" fontId="15" fillId="0" borderId="8" xfId="7" applyFont="1" applyFill="1" applyBorder="1" applyAlignment="1">
      <alignment horizontal="center" vertical="center" wrapText="1"/>
    </xf>
    <xf numFmtId="0" fontId="9" fillId="0" borderId="4" xfId="7" applyFont="1" applyFill="1" applyBorder="1" applyAlignment="1">
      <alignment horizontal="center" vertical="center" textRotation="255"/>
    </xf>
    <xf numFmtId="0" fontId="9" fillId="0" borderId="6" xfId="7" applyFont="1" applyFill="1" applyBorder="1" applyAlignment="1">
      <alignment horizontal="center" vertical="center" wrapText="1"/>
    </xf>
    <xf numFmtId="0" fontId="9" fillId="0" borderId="7" xfId="7" applyFont="1" applyFill="1" applyBorder="1" applyAlignment="1">
      <alignment horizontal="center" vertical="center" wrapText="1"/>
    </xf>
    <xf numFmtId="0" fontId="9" fillId="0" borderId="8" xfId="7" applyFont="1" applyFill="1" applyBorder="1" applyAlignment="1">
      <alignment horizontal="center" vertical="center" wrapText="1"/>
    </xf>
    <xf numFmtId="0" fontId="15" fillId="0" borderId="31" xfId="7" applyFont="1" applyFill="1" applyBorder="1" applyAlignment="1">
      <alignment horizontal="center" vertical="center" wrapText="1"/>
    </xf>
    <xf numFmtId="0" fontId="16" fillId="0" borderId="9" xfId="7" applyFont="1" applyFill="1" applyBorder="1">
      <alignment vertical="center"/>
    </xf>
    <xf numFmtId="0" fontId="16" fillId="0" borderId="11" xfId="7" applyFont="1" applyFill="1" applyBorder="1">
      <alignment vertical="center"/>
    </xf>
    <xf numFmtId="0" fontId="9" fillId="0" borderId="28" xfId="7" applyFont="1" applyFill="1" applyBorder="1" applyAlignment="1">
      <alignment horizontal="center" vertical="center"/>
    </xf>
    <xf numFmtId="0" fontId="13" fillId="0" borderId="19" xfId="8" applyFont="1" applyFill="1" applyBorder="1" applyAlignment="1">
      <alignment horizontal="center" vertical="center" wrapText="1"/>
    </xf>
    <xf numFmtId="0" fontId="13" fillId="0" borderId="20" xfId="8" applyFont="1" applyFill="1" applyBorder="1" applyAlignment="1">
      <alignment horizontal="center" vertical="center" wrapText="1"/>
    </xf>
    <xf numFmtId="0" fontId="13" fillId="0" borderId="21" xfId="8" applyFont="1" applyFill="1" applyBorder="1" applyAlignment="1">
      <alignment horizontal="center" vertical="center" wrapText="1"/>
    </xf>
    <xf numFmtId="0" fontId="9" fillId="0" borderId="6" xfId="7" applyFont="1" applyFill="1" applyBorder="1" applyAlignment="1">
      <alignment horizontal="center" vertical="center" textRotation="255"/>
    </xf>
    <xf numFmtId="0" fontId="9" fillId="0" borderId="7" xfId="7" applyFont="1" applyFill="1" applyBorder="1" applyAlignment="1">
      <alignment horizontal="center" vertical="center" textRotation="255"/>
    </xf>
    <xf numFmtId="0" fontId="9" fillId="0" borderId="8" xfId="7" applyFont="1" applyFill="1" applyBorder="1" applyAlignment="1">
      <alignment horizontal="center" vertical="center" textRotation="255"/>
    </xf>
    <xf numFmtId="0" fontId="13" fillId="0" borderId="28" xfId="8" applyFont="1" applyFill="1" applyBorder="1" applyAlignment="1">
      <alignment horizontal="center" vertical="center" wrapText="1"/>
    </xf>
    <xf numFmtId="0" fontId="13" fillId="0" borderId="0" xfId="8" applyFont="1" applyFill="1" applyBorder="1" applyAlignment="1">
      <alignment horizontal="center" vertical="center" wrapText="1"/>
    </xf>
    <xf numFmtId="0" fontId="13" fillId="0" borderId="29" xfId="8" applyFont="1" applyFill="1" applyBorder="1" applyAlignment="1">
      <alignment horizontal="center" vertical="center" wrapText="1"/>
    </xf>
    <xf numFmtId="0" fontId="9" fillId="0" borderId="46" xfId="7" applyFont="1" applyFill="1" applyBorder="1" applyAlignment="1">
      <alignment horizontal="center" vertical="center" textRotation="255"/>
    </xf>
    <xf numFmtId="0" fontId="9" fillId="0" borderId="47" xfId="7" applyFont="1" applyFill="1" applyBorder="1" applyAlignment="1">
      <alignment horizontal="center" vertical="center" textRotation="255"/>
    </xf>
    <xf numFmtId="0" fontId="9" fillId="0" borderId="42" xfId="7" applyFont="1" applyFill="1" applyBorder="1" applyAlignment="1">
      <alignment horizontal="center" vertical="center" textRotation="255"/>
    </xf>
    <xf numFmtId="177" fontId="9" fillId="0" borderId="55" xfId="7" applyNumberFormat="1" applyFont="1" applyFill="1" applyBorder="1" applyAlignment="1">
      <alignment horizontal="right" vertical="center"/>
    </xf>
    <xf numFmtId="177" fontId="9" fillId="0" borderId="56" xfId="7" applyNumberFormat="1" applyFont="1" applyFill="1" applyBorder="1" applyAlignment="1">
      <alignment horizontal="right" vertical="center"/>
    </xf>
    <xf numFmtId="177" fontId="9" fillId="0" borderId="57" xfId="7" applyNumberFormat="1" applyFont="1" applyFill="1" applyBorder="1" applyAlignment="1">
      <alignment horizontal="right" vertical="center"/>
    </xf>
    <xf numFmtId="0" fontId="9" fillId="0" borderId="44" xfId="7" applyFont="1" applyFill="1" applyBorder="1" applyAlignment="1">
      <alignment horizontal="center" vertical="center" shrinkToFit="1"/>
    </xf>
    <xf numFmtId="0" fontId="9" fillId="0" borderId="47" xfId="7" applyFont="1" applyFill="1" applyBorder="1" applyAlignment="1">
      <alignment horizontal="center" vertical="center" shrinkToFit="1"/>
    </xf>
    <xf numFmtId="0" fontId="9" fillId="0" borderId="42" xfId="7" applyFont="1" applyFill="1" applyBorder="1" applyAlignment="1">
      <alignment horizontal="center" vertical="center" shrinkToFit="1"/>
    </xf>
    <xf numFmtId="0" fontId="13" fillId="0" borderId="46" xfId="8" applyFont="1" applyFill="1" applyBorder="1" applyAlignment="1">
      <alignment horizontal="center" vertical="center" wrapText="1"/>
    </xf>
    <xf numFmtId="0" fontId="13" fillId="0" borderId="47" xfId="8" applyFont="1" applyFill="1" applyBorder="1" applyAlignment="1">
      <alignment horizontal="center" vertical="center" wrapText="1"/>
    </xf>
    <xf numFmtId="0" fontId="13" fillId="0" borderId="48" xfId="8" applyFont="1" applyFill="1" applyBorder="1" applyAlignment="1">
      <alignment horizontal="center" vertical="center" wrapText="1"/>
    </xf>
    <xf numFmtId="0" fontId="9" fillId="0" borderId="46" xfId="7" applyFont="1" applyFill="1" applyBorder="1" applyAlignment="1">
      <alignment horizontal="center" vertical="center"/>
    </xf>
    <xf numFmtId="0" fontId="15" fillId="0" borderId="47" xfId="7" applyFont="1" applyFill="1" applyBorder="1" applyAlignment="1">
      <alignment vertical="center" wrapText="1"/>
    </xf>
    <xf numFmtId="0" fontId="15" fillId="0" borderId="48" xfId="7" applyFont="1" applyFill="1" applyBorder="1" applyAlignment="1">
      <alignment vertical="center" wrapText="1"/>
    </xf>
    <xf numFmtId="183" fontId="9" fillId="0" borderId="46" xfId="7" applyNumberFormat="1" applyFont="1" applyFill="1" applyBorder="1" applyAlignment="1">
      <alignment vertical="center"/>
    </xf>
    <xf numFmtId="183" fontId="9" fillId="0" borderId="47" xfId="7" applyNumberFormat="1" applyFont="1" applyFill="1" applyBorder="1" applyAlignment="1">
      <alignment vertical="center"/>
    </xf>
    <xf numFmtId="183" fontId="9" fillId="0" borderId="48" xfId="7" applyNumberFormat="1" applyFont="1" applyFill="1" applyBorder="1" applyAlignment="1">
      <alignment vertical="center"/>
    </xf>
    <xf numFmtId="0" fontId="9" fillId="0" borderId="28" xfId="7" applyFont="1" applyFill="1" applyBorder="1">
      <alignment vertical="center"/>
    </xf>
    <xf numFmtId="0" fontId="9" fillId="0" borderId="0" xfId="7" applyFont="1" applyFill="1" applyBorder="1">
      <alignment vertical="center"/>
    </xf>
    <xf numFmtId="0" fontId="9" fillId="0" borderId="29" xfId="7" applyFont="1" applyFill="1" applyBorder="1">
      <alignment vertical="center"/>
    </xf>
    <xf numFmtId="49" fontId="9" fillId="0" borderId="28" xfId="7" applyNumberFormat="1" applyFont="1" applyFill="1" applyBorder="1">
      <alignment vertical="center"/>
    </xf>
    <xf numFmtId="49" fontId="9" fillId="0" borderId="0" xfId="7" applyNumberFormat="1" applyFont="1" applyFill="1" applyBorder="1">
      <alignment vertical="center"/>
    </xf>
    <xf numFmtId="0" fontId="9" fillId="0" borderId="0" xfId="7" applyFont="1" applyFill="1" applyBorder="1" applyAlignment="1">
      <alignment vertical="center"/>
    </xf>
    <xf numFmtId="0" fontId="9" fillId="0" borderId="0" xfId="7" applyFont="1" applyFill="1" applyBorder="1" applyAlignment="1">
      <alignment horizontal="center" vertical="center"/>
    </xf>
    <xf numFmtId="49" fontId="9" fillId="0" borderId="0" xfId="7" applyNumberFormat="1" applyFont="1" applyFill="1" applyBorder="1" applyAlignment="1">
      <alignment horizontal="center" vertical="center"/>
    </xf>
    <xf numFmtId="0" fontId="9" fillId="0" borderId="0" xfId="7" applyFont="1" applyFill="1" applyBorder="1" applyAlignment="1">
      <alignment horizontal="center" vertical="center" shrinkToFit="1"/>
    </xf>
    <xf numFmtId="0" fontId="9" fillId="0" borderId="29" xfId="7" applyFont="1" applyFill="1" applyBorder="1" applyAlignment="1">
      <alignment horizontal="center" vertical="center"/>
    </xf>
    <xf numFmtId="188" fontId="9" fillId="0" borderId="0" xfId="7" applyNumberFormat="1" applyFont="1" applyFill="1" applyBorder="1" applyAlignment="1" applyProtection="1">
      <alignment horizontal="center" vertical="center" shrinkToFit="1"/>
      <protection hidden="1"/>
    </xf>
    <xf numFmtId="0" fontId="15" fillId="0" borderId="0" xfId="7" applyNumberFormat="1" applyFont="1" applyFill="1" applyBorder="1" applyAlignment="1" applyProtection="1">
      <alignment horizontal="left" vertical="center" wrapText="1"/>
      <protection hidden="1"/>
    </xf>
    <xf numFmtId="0" fontId="9" fillId="0" borderId="0" xfId="7" applyFont="1" applyFill="1" applyBorder="1" applyAlignment="1" applyProtection="1">
      <alignment horizontal="center" vertical="center" shrinkToFit="1"/>
      <protection hidden="1"/>
    </xf>
    <xf numFmtId="0" fontId="9" fillId="0" borderId="46" xfId="7" applyFont="1" applyFill="1" applyBorder="1">
      <alignment vertical="center"/>
    </xf>
    <xf numFmtId="0" fontId="9" fillId="0" borderId="47" xfId="7" applyFont="1" applyFill="1" applyBorder="1">
      <alignment vertical="center"/>
    </xf>
    <xf numFmtId="0" fontId="9" fillId="0" borderId="48" xfId="7" applyFont="1" applyFill="1" applyBorder="1">
      <alignment vertical="center"/>
    </xf>
    <xf numFmtId="0" fontId="9" fillId="0" borderId="0" xfId="10" applyFont="1" applyFill="1">
      <alignment vertical="center"/>
    </xf>
    <xf numFmtId="49" fontId="19" fillId="0" borderId="0" xfId="11" applyNumberFormat="1" applyFont="1">
      <alignment vertical="center"/>
    </xf>
    <xf numFmtId="49" fontId="9" fillId="0" borderId="0" xfId="11" applyNumberFormat="1" applyFont="1">
      <alignment vertical="center"/>
    </xf>
    <xf numFmtId="49" fontId="9" fillId="0" borderId="0" xfId="11" applyNumberFormat="1" applyFont="1" applyFill="1">
      <alignment vertical="center"/>
    </xf>
    <xf numFmtId="49" fontId="12" fillId="0" borderId="22" xfId="11" applyNumberFormat="1" applyFont="1" applyFill="1" applyBorder="1" applyAlignment="1">
      <alignment horizontal="center" vertical="center"/>
    </xf>
    <xf numFmtId="49" fontId="12" fillId="0" borderId="23" xfId="11" applyNumberFormat="1" applyFont="1" applyFill="1" applyBorder="1" applyAlignment="1">
      <alignment horizontal="center" vertical="center"/>
    </xf>
    <xf numFmtId="49" fontId="12" fillId="0" borderId="24" xfId="11" applyNumberFormat="1" applyFont="1" applyFill="1" applyBorder="1" applyAlignment="1">
      <alignment horizontal="center" vertical="center"/>
    </xf>
    <xf numFmtId="0" fontId="9" fillId="0" borderId="0" xfId="11" applyFont="1">
      <alignment vertical="center"/>
    </xf>
    <xf numFmtId="0" fontId="20" fillId="0" borderId="0" xfId="11" applyFont="1">
      <alignment vertical="center"/>
    </xf>
    <xf numFmtId="0" fontId="21" fillId="0" borderId="7" xfId="11" applyFont="1" applyBorder="1" applyAlignment="1">
      <alignment horizontal="center" vertical="center"/>
    </xf>
    <xf numFmtId="0" fontId="21" fillId="0" borderId="7" xfId="11" applyFont="1" applyBorder="1" applyAlignment="1">
      <alignment vertical="center"/>
    </xf>
    <xf numFmtId="0" fontId="9" fillId="0" borderId="10" xfId="11" applyFont="1" applyBorder="1" applyAlignment="1">
      <alignment horizontal="center" vertical="center"/>
    </xf>
    <xf numFmtId="0" fontId="9" fillId="0" borderId="9" xfId="11" applyFont="1" applyBorder="1" applyAlignment="1">
      <alignment horizontal="center" vertical="center"/>
    </xf>
    <xf numFmtId="0" fontId="9" fillId="0" borderId="11" xfId="11" applyFont="1" applyBorder="1" applyAlignment="1">
      <alignment horizontal="center" vertical="center"/>
    </xf>
    <xf numFmtId="0" fontId="9" fillId="0" borderId="10" xfId="11" applyFont="1" applyFill="1" applyBorder="1" applyAlignment="1">
      <alignment horizontal="center" vertical="center"/>
    </xf>
    <xf numFmtId="0" fontId="9" fillId="0" borderId="9" xfId="11" applyFont="1" applyFill="1" applyBorder="1" applyAlignment="1">
      <alignment horizontal="center" vertical="center"/>
    </xf>
    <xf numFmtId="0" fontId="9" fillId="0" borderId="11" xfId="11" applyFont="1" applyFill="1" applyBorder="1" applyAlignment="1">
      <alignment horizontal="center" vertical="center"/>
    </xf>
    <xf numFmtId="0" fontId="9" fillId="0" borderId="12" xfId="11" applyFont="1" applyBorder="1" applyAlignment="1">
      <alignment horizontal="center" vertical="center"/>
    </xf>
    <xf numFmtId="0" fontId="9" fillId="0" borderId="1" xfId="11" applyFont="1" applyBorder="1">
      <alignment vertical="center"/>
    </xf>
    <xf numFmtId="0" fontId="9" fillId="0" borderId="2" xfId="11" applyFont="1" applyBorder="1">
      <alignment vertical="center"/>
    </xf>
    <xf numFmtId="0" fontId="9" fillId="0" borderId="3" xfId="11" applyFont="1" applyBorder="1">
      <alignment vertical="center"/>
    </xf>
    <xf numFmtId="177" fontId="9" fillId="0" borderId="1" xfId="11" applyNumberFormat="1" applyFont="1" applyFill="1" applyBorder="1" applyAlignment="1">
      <alignment horizontal="right" vertical="center" shrinkToFit="1"/>
    </xf>
    <xf numFmtId="177" fontId="9" fillId="0" borderId="2" xfId="11" applyNumberFormat="1" applyFont="1" applyFill="1" applyBorder="1" applyAlignment="1">
      <alignment horizontal="right" vertical="center" shrinkToFit="1"/>
    </xf>
    <xf numFmtId="177" fontId="9" fillId="0" borderId="67" xfId="11" applyNumberFormat="1" applyFont="1" applyFill="1" applyBorder="1" applyAlignment="1">
      <alignment horizontal="right" vertical="center" shrinkToFit="1"/>
    </xf>
    <xf numFmtId="183" fontId="9" fillId="0" borderId="68" xfId="11" applyNumberFormat="1" applyFont="1" applyFill="1" applyBorder="1" applyAlignment="1">
      <alignment horizontal="right" vertical="center" shrinkToFit="1"/>
    </xf>
    <xf numFmtId="177" fontId="9" fillId="0" borderId="68" xfId="11" applyNumberFormat="1" applyFont="1" applyFill="1" applyBorder="1" applyAlignment="1">
      <alignment horizontal="right" vertical="center" shrinkToFit="1"/>
    </xf>
    <xf numFmtId="183" fontId="9" fillId="0" borderId="69" xfId="11" applyNumberFormat="1" applyFont="1" applyFill="1" applyBorder="1" applyAlignment="1">
      <alignment horizontal="right" vertical="center" shrinkToFit="1"/>
    </xf>
    <xf numFmtId="183" fontId="9" fillId="0" borderId="2" xfId="11" applyNumberFormat="1" applyFont="1" applyFill="1" applyBorder="1" applyAlignment="1">
      <alignment horizontal="right" vertical="center" shrinkToFit="1"/>
    </xf>
    <xf numFmtId="183" fontId="9" fillId="0" borderId="3" xfId="11" applyNumberFormat="1" applyFont="1" applyFill="1" applyBorder="1" applyAlignment="1">
      <alignment horizontal="right" vertical="center" shrinkToFit="1"/>
    </xf>
    <xf numFmtId="177" fontId="9" fillId="0" borderId="4" xfId="11" applyNumberFormat="1" applyFont="1" applyFill="1" applyBorder="1" applyAlignment="1">
      <alignment horizontal="right" vertical="center" shrinkToFit="1"/>
    </xf>
    <xf numFmtId="177" fontId="9" fillId="0" borderId="0" xfId="11" applyNumberFormat="1" applyFont="1" applyFill="1" applyBorder="1" applyAlignment="1">
      <alignment horizontal="right" vertical="center" shrinkToFit="1"/>
    </xf>
    <xf numFmtId="177" fontId="9" fillId="0" borderId="70" xfId="11" applyNumberFormat="1" applyFont="1" applyFill="1" applyBorder="1" applyAlignment="1">
      <alignment horizontal="right" vertical="center" shrinkToFit="1"/>
    </xf>
    <xf numFmtId="183" fontId="9" fillId="0" borderId="71" xfId="11" applyNumberFormat="1" applyFont="1" applyFill="1" applyBorder="1" applyAlignment="1">
      <alignment horizontal="right" vertical="center" shrinkToFit="1"/>
    </xf>
    <xf numFmtId="177" fontId="9" fillId="0" borderId="71" xfId="11" applyNumberFormat="1" applyFont="1" applyFill="1" applyBorder="1" applyAlignment="1">
      <alignment horizontal="right" vertical="center" shrinkToFit="1"/>
    </xf>
    <xf numFmtId="177" fontId="9" fillId="0" borderId="72" xfId="11" applyNumberFormat="1" applyFont="1" applyFill="1" applyBorder="1" applyAlignment="1">
      <alignment horizontal="right" vertical="center" shrinkToFit="1"/>
    </xf>
    <xf numFmtId="0" fontId="9" fillId="0" borderId="0" xfId="11" applyFont="1" applyBorder="1">
      <alignment vertical="center"/>
    </xf>
    <xf numFmtId="0" fontId="9" fillId="0" borderId="4" xfId="11" applyFont="1" applyBorder="1">
      <alignment vertical="center"/>
    </xf>
    <xf numFmtId="0" fontId="9" fillId="0" borderId="0" xfId="11" applyFont="1" applyBorder="1">
      <alignment vertical="center"/>
    </xf>
    <xf numFmtId="0" fontId="9" fillId="0" borderId="5" xfId="11" applyFont="1" applyBorder="1">
      <alignment vertical="center"/>
    </xf>
    <xf numFmtId="183" fontId="9" fillId="0" borderId="73" xfId="11" applyNumberFormat="1" applyFont="1" applyFill="1" applyBorder="1" applyAlignment="1">
      <alignment horizontal="right" vertical="center" shrinkToFit="1"/>
    </xf>
    <xf numFmtId="183" fontId="9" fillId="0" borderId="0" xfId="11" applyNumberFormat="1" applyFont="1" applyFill="1" applyBorder="1" applyAlignment="1">
      <alignment horizontal="right" vertical="center" shrinkToFit="1"/>
    </xf>
    <xf numFmtId="183" fontId="9" fillId="0" borderId="5" xfId="11" applyNumberFormat="1" applyFont="1" applyFill="1" applyBorder="1" applyAlignment="1">
      <alignment horizontal="right" vertical="center" shrinkToFit="1"/>
    </xf>
    <xf numFmtId="0" fontId="9" fillId="0" borderId="1" xfId="11" applyFont="1" applyFill="1" applyBorder="1">
      <alignment vertical="center"/>
    </xf>
    <xf numFmtId="0" fontId="9" fillId="0" borderId="2" xfId="11" applyFont="1" applyFill="1" applyBorder="1">
      <alignment vertical="center"/>
    </xf>
    <xf numFmtId="0" fontId="9" fillId="0" borderId="3" xfId="11" applyFont="1" applyFill="1" applyBorder="1">
      <alignment vertical="center"/>
    </xf>
    <xf numFmtId="183" fontId="9" fillId="0" borderId="67" xfId="11" applyNumberFormat="1" applyFont="1" applyFill="1" applyBorder="1" applyAlignment="1">
      <alignment horizontal="right" vertical="center" shrinkToFit="1"/>
    </xf>
    <xf numFmtId="177" fontId="9" fillId="0" borderId="73" xfId="11" applyNumberFormat="1" applyFont="1" applyFill="1" applyBorder="1" applyAlignment="1">
      <alignment horizontal="right" vertical="center" shrinkToFit="1"/>
    </xf>
    <xf numFmtId="177" fontId="9" fillId="0" borderId="5" xfId="11" applyNumberFormat="1" applyFont="1" applyFill="1" applyBorder="1" applyAlignment="1">
      <alignment horizontal="right" vertical="center" shrinkToFit="1"/>
    </xf>
    <xf numFmtId="0" fontId="9" fillId="0" borderId="4" xfId="11" applyFont="1" applyFill="1" applyBorder="1">
      <alignment vertical="center"/>
    </xf>
    <xf numFmtId="0" fontId="9" fillId="0" borderId="0" xfId="11" applyFont="1" applyFill="1" applyBorder="1">
      <alignment vertical="center"/>
    </xf>
    <xf numFmtId="0" fontId="9" fillId="0" borderId="5" xfId="11" applyFont="1" applyFill="1" applyBorder="1">
      <alignment vertical="center"/>
    </xf>
    <xf numFmtId="183" fontId="9" fillId="0" borderId="70" xfId="11" applyNumberFormat="1" applyFont="1" applyFill="1" applyBorder="1" applyAlignment="1">
      <alignment horizontal="right" vertical="center" shrinkToFit="1"/>
    </xf>
    <xf numFmtId="0" fontId="9" fillId="0" borderId="4" xfId="11" applyFont="1" applyBorder="1" applyAlignment="1">
      <alignment vertical="center"/>
    </xf>
    <xf numFmtId="0" fontId="1" fillId="0" borderId="0" xfId="1" applyAlignment="1">
      <alignment vertical="center"/>
    </xf>
    <xf numFmtId="0" fontId="1" fillId="0" borderId="5" xfId="1" applyBorder="1" applyAlignment="1">
      <alignment vertical="center"/>
    </xf>
    <xf numFmtId="0" fontId="9" fillId="0" borderId="6" xfId="11" applyFont="1" applyFill="1" applyBorder="1">
      <alignment vertical="center"/>
    </xf>
    <xf numFmtId="0" fontId="9" fillId="0" borderId="7" xfId="11" applyFont="1" applyFill="1" applyBorder="1">
      <alignment vertical="center"/>
    </xf>
    <xf numFmtId="0" fontId="9" fillId="0" borderId="8" xfId="11" applyFont="1" applyFill="1" applyBorder="1">
      <alignment vertical="center"/>
    </xf>
    <xf numFmtId="177" fontId="9" fillId="0" borderId="4" xfId="11" applyNumberFormat="1" applyFont="1" applyFill="1" applyBorder="1" applyAlignment="1">
      <alignment horizontal="right" vertical="center"/>
    </xf>
    <xf numFmtId="177" fontId="9" fillId="0" borderId="0" xfId="11" applyNumberFormat="1" applyFont="1" applyFill="1" applyBorder="1" applyAlignment="1">
      <alignment horizontal="right" vertical="center"/>
    </xf>
    <xf numFmtId="177" fontId="9" fillId="0" borderId="70" xfId="11" applyNumberFormat="1" applyFont="1" applyFill="1" applyBorder="1" applyAlignment="1">
      <alignment horizontal="right" vertical="center"/>
    </xf>
    <xf numFmtId="183" fontId="9" fillId="0" borderId="71" xfId="11" applyNumberFormat="1" applyFont="1" applyFill="1" applyBorder="1" applyAlignment="1">
      <alignment horizontal="right" vertical="center"/>
    </xf>
    <xf numFmtId="177" fontId="9" fillId="0" borderId="73" xfId="11" applyNumberFormat="1" applyFont="1" applyFill="1" applyBorder="1" applyAlignment="1">
      <alignment horizontal="right" vertical="center"/>
    </xf>
    <xf numFmtId="177" fontId="9" fillId="0" borderId="5" xfId="11" applyNumberFormat="1" applyFont="1" applyFill="1" applyBorder="1" applyAlignment="1">
      <alignment horizontal="right" vertical="center"/>
    </xf>
    <xf numFmtId="0" fontId="15" fillId="0" borderId="10" xfId="11" applyFont="1" applyFill="1" applyBorder="1" applyAlignment="1">
      <alignment horizontal="center" vertical="center"/>
    </xf>
    <xf numFmtId="0" fontId="15" fillId="0" borderId="9" xfId="11" applyFont="1" applyFill="1" applyBorder="1" applyAlignment="1">
      <alignment horizontal="center" vertical="center"/>
    </xf>
    <xf numFmtId="0" fontId="15" fillId="0" borderId="11" xfId="11" applyFont="1" applyFill="1" applyBorder="1" applyAlignment="1">
      <alignment horizontal="center" vertical="center"/>
    </xf>
    <xf numFmtId="177" fontId="9" fillId="0" borderId="69" xfId="11" applyNumberFormat="1" applyFont="1" applyFill="1" applyBorder="1" applyAlignment="1">
      <alignment horizontal="right" vertical="center" shrinkToFit="1"/>
    </xf>
    <xf numFmtId="0" fontId="3" fillId="0" borderId="0" xfId="11" applyFill="1" applyAlignment="1">
      <alignment horizontal="right" vertical="center" shrinkToFit="1"/>
    </xf>
    <xf numFmtId="0" fontId="3" fillId="0" borderId="70" xfId="11" applyFill="1" applyBorder="1" applyAlignment="1">
      <alignment horizontal="right" vertical="center" shrinkToFit="1"/>
    </xf>
    <xf numFmtId="183" fontId="3" fillId="0" borderId="0" xfId="11" applyNumberFormat="1" applyFill="1" applyAlignment="1">
      <alignment horizontal="right" vertical="center" shrinkToFit="1"/>
    </xf>
    <xf numFmtId="183" fontId="3" fillId="0" borderId="70" xfId="11" applyNumberFormat="1" applyFill="1" applyBorder="1" applyAlignment="1">
      <alignment horizontal="right" vertical="center" shrinkToFit="1"/>
    </xf>
    <xf numFmtId="183" fontId="3" fillId="0" borderId="5" xfId="11" applyNumberFormat="1" applyFill="1" applyBorder="1" applyAlignment="1">
      <alignment horizontal="right" vertical="center" shrinkToFit="1"/>
    </xf>
    <xf numFmtId="0" fontId="1" fillId="0" borderId="0" xfId="1" applyBorder="1" applyAlignment="1">
      <alignment vertical="center"/>
    </xf>
    <xf numFmtId="0" fontId="9" fillId="0" borderId="6" xfId="11" applyFont="1" applyBorder="1">
      <alignment vertical="center"/>
    </xf>
    <xf numFmtId="0" fontId="9" fillId="0" borderId="7" xfId="11" applyFont="1" applyBorder="1">
      <alignment vertical="center"/>
    </xf>
    <xf numFmtId="0" fontId="9" fillId="0" borderId="8" xfId="11" applyFont="1" applyBorder="1">
      <alignment vertical="center"/>
    </xf>
    <xf numFmtId="0" fontId="9" fillId="0" borderId="1" xfId="11" applyFont="1" applyFill="1" applyBorder="1" applyAlignment="1">
      <alignment horizontal="center" vertical="center" textRotation="255"/>
    </xf>
    <xf numFmtId="0" fontId="9" fillId="0" borderId="3" xfId="11" applyFont="1" applyFill="1" applyBorder="1" applyAlignment="1">
      <alignment horizontal="center" vertical="center" textRotation="255"/>
    </xf>
    <xf numFmtId="0" fontId="3" fillId="0" borderId="9" xfId="11" applyBorder="1" applyAlignment="1">
      <alignment horizontal="center" vertical="center"/>
    </xf>
    <xf numFmtId="0" fontId="3" fillId="0" borderId="11" xfId="11" applyBorder="1" applyAlignment="1">
      <alignment horizontal="center" vertical="center"/>
    </xf>
    <xf numFmtId="0" fontId="9" fillId="0" borderId="4" xfId="11" applyFont="1" applyFill="1" applyBorder="1" applyAlignment="1">
      <alignment horizontal="center" vertical="center" textRotation="255"/>
    </xf>
    <xf numFmtId="0" fontId="9" fillId="0" borderId="5" xfId="11" applyFont="1" applyFill="1" applyBorder="1" applyAlignment="1">
      <alignment horizontal="center" vertical="center" textRotation="255"/>
    </xf>
    <xf numFmtId="0" fontId="9" fillId="0" borderId="1" xfId="11" applyFont="1" applyBorder="1" applyAlignment="1">
      <alignment horizontal="center" vertical="center" wrapText="1"/>
    </xf>
    <xf numFmtId="0" fontId="9" fillId="0" borderId="2" xfId="11" applyFont="1" applyBorder="1" applyAlignment="1">
      <alignment horizontal="center" vertical="center" wrapText="1"/>
    </xf>
    <xf numFmtId="0" fontId="9" fillId="0" borderId="2" xfId="11" applyFont="1" applyBorder="1" applyAlignment="1">
      <alignment vertical="center" textRotation="255"/>
    </xf>
    <xf numFmtId="0" fontId="9" fillId="0" borderId="2" xfId="11" applyFont="1" applyBorder="1">
      <alignment vertical="center"/>
    </xf>
    <xf numFmtId="183" fontId="9" fillId="0" borderId="1" xfId="11" applyNumberFormat="1" applyFont="1" applyFill="1" applyBorder="1" applyAlignment="1">
      <alignment horizontal="right" vertical="center" shrinkToFit="1"/>
    </xf>
    <xf numFmtId="0" fontId="3" fillId="0" borderId="2" xfId="11" applyFill="1" applyBorder="1" applyAlignment="1">
      <alignment horizontal="right" vertical="center" shrinkToFit="1"/>
    </xf>
    <xf numFmtId="0" fontId="3" fillId="0" borderId="3" xfId="11" applyFill="1" applyBorder="1" applyAlignment="1">
      <alignment horizontal="right" vertical="center" shrinkToFit="1"/>
    </xf>
    <xf numFmtId="0" fontId="15" fillId="0" borderId="4" xfId="11" applyFont="1" applyBorder="1">
      <alignment vertical="center"/>
    </xf>
    <xf numFmtId="0" fontId="15" fillId="0" borderId="0" xfId="11" applyFont="1" applyBorder="1">
      <alignment vertical="center"/>
    </xf>
    <xf numFmtId="0" fontId="15" fillId="0" borderId="5" xfId="11" applyFont="1" applyBorder="1">
      <alignment vertical="center"/>
    </xf>
    <xf numFmtId="0" fontId="9" fillId="0" borderId="4" xfId="11" applyFont="1" applyBorder="1" applyAlignment="1">
      <alignment horizontal="center" vertical="center" wrapText="1"/>
    </xf>
    <xf numFmtId="0" fontId="9" fillId="0" borderId="0" xfId="11" applyFont="1" applyBorder="1" applyAlignment="1">
      <alignment horizontal="center" vertical="center" wrapText="1"/>
    </xf>
    <xf numFmtId="0" fontId="9" fillId="0" borderId="0" xfId="11" applyFont="1" applyBorder="1" applyAlignment="1">
      <alignment vertical="center" textRotation="255"/>
    </xf>
    <xf numFmtId="183" fontId="9" fillId="0" borderId="4" xfId="11" applyNumberFormat="1" applyFont="1" applyFill="1" applyBorder="1" applyAlignment="1">
      <alignment horizontal="right" vertical="center" shrinkToFit="1"/>
    </xf>
    <xf numFmtId="0" fontId="3" fillId="0" borderId="0" xfId="11" applyFill="1" applyBorder="1" applyAlignment="1">
      <alignment horizontal="right" vertical="center" shrinkToFit="1"/>
    </xf>
    <xf numFmtId="0" fontId="3" fillId="0" borderId="5" xfId="11" applyFill="1" applyBorder="1" applyAlignment="1">
      <alignment horizontal="right" vertical="center" shrinkToFit="1"/>
    </xf>
    <xf numFmtId="0" fontId="9" fillId="0" borderId="6" xfId="11" applyFont="1" applyFill="1" applyBorder="1" applyAlignment="1">
      <alignment horizontal="center" vertical="center" textRotation="255"/>
    </xf>
    <xf numFmtId="0" fontId="9" fillId="0" borderId="8" xfId="11" applyFont="1" applyFill="1" applyBorder="1" applyAlignment="1">
      <alignment horizontal="center" vertical="center" textRotation="255"/>
    </xf>
    <xf numFmtId="0" fontId="9" fillId="0" borderId="6" xfId="11" applyFont="1" applyBorder="1" applyAlignment="1">
      <alignment horizontal="center" vertical="center" wrapText="1"/>
    </xf>
    <xf numFmtId="0" fontId="9" fillId="0" borderId="7" xfId="11" applyFont="1" applyBorder="1" applyAlignment="1">
      <alignment horizontal="center" vertical="center" wrapText="1"/>
    </xf>
    <xf numFmtId="0" fontId="9" fillId="0" borderId="7" xfId="11" applyFont="1" applyBorder="1" applyAlignment="1">
      <alignment vertical="center" textRotation="255"/>
    </xf>
    <xf numFmtId="0" fontId="9" fillId="0" borderId="7" xfId="11" applyFont="1" applyBorder="1">
      <alignment vertical="center"/>
    </xf>
    <xf numFmtId="183" fontId="9" fillId="0" borderId="6" xfId="11" applyNumberFormat="1" applyFont="1" applyFill="1" applyBorder="1" applyAlignment="1">
      <alignment horizontal="right" vertical="center" shrinkToFit="1"/>
    </xf>
    <xf numFmtId="0" fontId="3" fillId="0" borderId="7" xfId="11" applyFill="1" applyBorder="1" applyAlignment="1">
      <alignment horizontal="right" vertical="center" shrinkToFit="1"/>
    </xf>
    <xf numFmtId="183" fontId="9" fillId="0" borderId="7" xfId="11" applyNumberFormat="1" applyFont="1" applyFill="1" applyBorder="1" applyAlignment="1">
      <alignment horizontal="right" vertical="center" shrinkToFit="1"/>
    </xf>
    <xf numFmtId="0" fontId="3" fillId="0" borderId="8" xfId="11" applyFill="1" applyBorder="1" applyAlignment="1">
      <alignment horizontal="right" vertical="center" shrinkToFit="1"/>
    </xf>
    <xf numFmtId="0" fontId="9" fillId="0" borderId="1" xfId="11" applyFont="1" applyBorder="1" applyAlignment="1">
      <alignment horizontal="center" vertical="center"/>
    </xf>
    <xf numFmtId="0" fontId="9" fillId="0" borderId="2" xfId="11" applyFont="1" applyBorder="1" applyAlignment="1">
      <alignment horizontal="center" vertical="center"/>
    </xf>
    <xf numFmtId="0" fontId="9" fillId="0" borderId="4" xfId="11" applyFont="1" applyBorder="1" applyAlignment="1">
      <alignment horizontal="center" vertical="center"/>
    </xf>
    <xf numFmtId="0" fontId="9" fillId="0" borderId="1" xfId="11" applyFont="1" applyFill="1" applyBorder="1" applyAlignment="1">
      <alignment horizontal="left" vertical="center"/>
    </xf>
    <xf numFmtId="0" fontId="9" fillId="0" borderId="2" xfId="11" applyFont="1" applyFill="1" applyBorder="1" applyAlignment="1">
      <alignment horizontal="left" vertical="center"/>
    </xf>
    <xf numFmtId="0" fontId="9" fillId="0" borderId="3" xfId="11" applyFont="1" applyFill="1" applyBorder="1" applyAlignment="1">
      <alignment horizontal="left" vertical="center"/>
    </xf>
    <xf numFmtId="177" fontId="9" fillId="0" borderId="3" xfId="11" applyNumberFormat="1" applyFont="1" applyFill="1" applyBorder="1" applyAlignment="1">
      <alignment horizontal="right" vertical="center" shrinkToFit="1"/>
    </xf>
    <xf numFmtId="0" fontId="9" fillId="0" borderId="4" xfId="11" applyFont="1" applyFill="1" applyBorder="1" applyAlignment="1">
      <alignment horizontal="left" vertical="center"/>
    </xf>
    <xf numFmtId="0" fontId="9" fillId="0" borderId="0" xfId="11" applyFont="1" applyFill="1" applyBorder="1" applyAlignment="1">
      <alignment horizontal="left" vertical="center"/>
    </xf>
    <xf numFmtId="0" fontId="9" fillId="0" borderId="5" xfId="11" applyFont="1" applyFill="1" applyBorder="1" applyAlignment="1">
      <alignment horizontal="left" vertical="center"/>
    </xf>
    <xf numFmtId="0" fontId="9" fillId="0" borderId="4" xfId="11" applyFont="1" applyFill="1" applyBorder="1" applyAlignment="1">
      <alignment horizontal="center" vertical="center" wrapText="1"/>
    </xf>
    <xf numFmtId="0" fontId="9" fillId="0" borderId="0" xfId="11" applyFont="1" applyFill="1" applyBorder="1" applyAlignment="1">
      <alignment horizontal="center" vertical="center" wrapText="1"/>
    </xf>
    <xf numFmtId="0" fontId="9" fillId="0" borderId="0" xfId="11" applyFont="1" applyFill="1" applyBorder="1" applyAlignment="1">
      <alignment horizontal="center" vertical="center" wrapText="1"/>
    </xf>
    <xf numFmtId="177" fontId="9" fillId="3" borderId="73" xfId="11" applyNumberFormat="1" applyFont="1" applyFill="1" applyBorder="1" applyAlignment="1">
      <alignment horizontal="right" vertical="center" shrinkToFit="1"/>
    </xf>
    <xf numFmtId="177" fontId="9" fillId="3" borderId="0" xfId="11" applyNumberFormat="1" applyFont="1" applyFill="1" applyBorder="1" applyAlignment="1">
      <alignment horizontal="right" vertical="center" shrinkToFit="1"/>
    </xf>
    <xf numFmtId="177" fontId="9" fillId="3" borderId="70" xfId="11" applyNumberFormat="1" applyFont="1" applyFill="1" applyBorder="1" applyAlignment="1">
      <alignment horizontal="right" vertical="center" shrinkToFit="1"/>
    </xf>
    <xf numFmtId="0" fontId="9" fillId="3" borderId="73" xfId="11" applyFont="1" applyFill="1" applyBorder="1" applyAlignment="1">
      <alignment horizontal="right" vertical="center" shrinkToFit="1"/>
    </xf>
    <xf numFmtId="0" fontId="9" fillId="3" borderId="0" xfId="11" applyFont="1" applyFill="1" applyBorder="1" applyAlignment="1">
      <alignment horizontal="right" vertical="center" shrinkToFit="1"/>
    </xf>
    <xf numFmtId="0" fontId="9" fillId="3" borderId="5" xfId="11" applyFont="1" applyFill="1" applyBorder="1" applyAlignment="1">
      <alignment horizontal="right" vertical="center" shrinkToFit="1"/>
    </xf>
    <xf numFmtId="177" fontId="9" fillId="0" borderId="6" xfId="11" applyNumberFormat="1" applyFont="1" applyFill="1" applyBorder="1" applyAlignment="1">
      <alignment horizontal="right" vertical="center" shrinkToFit="1"/>
    </xf>
    <xf numFmtId="177" fontId="9" fillId="0" borderId="7" xfId="11" applyNumberFormat="1" applyFont="1" applyFill="1" applyBorder="1" applyAlignment="1">
      <alignment horizontal="right" vertical="center" shrinkToFit="1"/>
    </xf>
    <xf numFmtId="177" fontId="9" fillId="0" borderId="74" xfId="11" applyNumberFormat="1" applyFont="1" applyFill="1" applyBorder="1" applyAlignment="1">
      <alignment horizontal="right" vertical="center" shrinkToFit="1"/>
    </xf>
    <xf numFmtId="183" fontId="9" fillId="0" borderId="75" xfId="11" applyNumberFormat="1" applyFont="1" applyFill="1" applyBorder="1" applyAlignment="1">
      <alignment horizontal="right" vertical="center" shrinkToFit="1"/>
    </xf>
    <xf numFmtId="177" fontId="9" fillId="0" borderId="75" xfId="11" applyNumberFormat="1" applyFont="1" applyFill="1" applyBorder="1" applyAlignment="1">
      <alignment horizontal="right" vertical="center" shrinkToFit="1"/>
    </xf>
    <xf numFmtId="183" fontId="9" fillId="0" borderId="76" xfId="11" applyNumberFormat="1" applyFont="1" applyFill="1" applyBorder="1" applyAlignment="1">
      <alignment horizontal="right" vertical="center" shrinkToFit="1"/>
    </xf>
    <xf numFmtId="183" fontId="9" fillId="0" borderId="8" xfId="11" applyNumberFormat="1" applyFont="1" applyFill="1" applyBorder="1" applyAlignment="1">
      <alignment horizontal="right" vertical="center" shrinkToFit="1"/>
    </xf>
    <xf numFmtId="0" fontId="9" fillId="0" borderId="6" xfId="11" applyFont="1" applyFill="1" applyBorder="1" applyAlignment="1">
      <alignment horizontal="left" vertical="center"/>
    </xf>
    <xf numFmtId="0" fontId="9" fillId="0" borderId="7" xfId="11" applyFont="1" applyFill="1" applyBorder="1" applyAlignment="1">
      <alignment horizontal="left" vertical="center"/>
    </xf>
    <xf numFmtId="0" fontId="9" fillId="0" borderId="8" xfId="11" applyFont="1" applyFill="1" applyBorder="1" applyAlignment="1">
      <alignment horizontal="left" vertical="center"/>
    </xf>
    <xf numFmtId="0" fontId="9" fillId="0" borderId="6" xfId="11" applyFont="1" applyFill="1" applyBorder="1" applyAlignment="1">
      <alignment horizontal="center" vertical="center" wrapText="1"/>
    </xf>
    <xf numFmtId="0" fontId="9" fillId="0" borderId="7" xfId="11" applyFont="1" applyFill="1" applyBorder="1" applyAlignment="1">
      <alignment horizontal="center" vertical="center" wrapText="1"/>
    </xf>
    <xf numFmtId="0" fontId="9" fillId="0" borderId="7" xfId="11" applyFont="1" applyFill="1" applyBorder="1" applyAlignment="1">
      <alignment horizontal="center" vertical="center" wrapText="1"/>
    </xf>
    <xf numFmtId="177" fontId="9" fillId="0" borderId="8" xfId="11" applyNumberFormat="1" applyFont="1" applyFill="1" applyBorder="1" applyAlignment="1">
      <alignment horizontal="right" vertical="center" shrinkToFit="1"/>
    </xf>
    <xf numFmtId="0" fontId="9" fillId="0" borderId="0" xfId="11" applyFont="1" applyFill="1">
      <alignment vertical="center"/>
    </xf>
    <xf numFmtId="0" fontId="9" fillId="0" borderId="1" xfId="11" applyFont="1" applyBorder="1" applyAlignment="1">
      <alignment horizontal="center" vertical="center" textRotation="255"/>
    </xf>
    <xf numFmtId="0" fontId="9" fillId="0" borderId="3" xfId="11" applyFont="1" applyBorder="1" applyAlignment="1">
      <alignment horizontal="center" vertical="center" textRotation="255"/>
    </xf>
    <xf numFmtId="0" fontId="9" fillId="0" borderId="4" xfId="11" applyFont="1" applyBorder="1" applyAlignment="1">
      <alignment horizontal="center" vertical="center" textRotation="255"/>
    </xf>
    <xf numFmtId="0" fontId="9" fillId="0" borderId="5" xfId="11" applyFont="1" applyBorder="1" applyAlignment="1">
      <alignment horizontal="center" vertical="center" textRotation="255"/>
    </xf>
    <xf numFmtId="0" fontId="9" fillId="0" borderId="0" xfId="11" applyFont="1" applyBorder="1" applyAlignment="1">
      <alignment horizontal="center" vertical="center"/>
    </xf>
    <xf numFmtId="0" fontId="13" fillId="0" borderId="0" xfId="11" applyFont="1" applyBorder="1">
      <alignment vertical="center"/>
    </xf>
    <xf numFmtId="0" fontId="13" fillId="0" borderId="0" xfId="11" applyFont="1">
      <alignment vertical="center"/>
    </xf>
    <xf numFmtId="0" fontId="9" fillId="0" borderId="6" xfId="11" applyFont="1" applyBorder="1" applyAlignment="1">
      <alignment horizontal="center" vertical="center" textRotation="255"/>
    </xf>
    <xf numFmtId="0" fontId="9" fillId="0" borderId="8" xfId="11" applyFont="1" applyBorder="1" applyAlignment="1">
      <alignment horizontal="center" vertical="center" textRotation="255"/>
    </xf>
    <xf numFmtId="0" fontId="3" fillId="0" borderId="74" xfId="11" applyFill="1" applyBorder="1" applyAlignment="1">
      <alignment horizontal="right" vertical="center" shrinkToFit="1"/>
    </xf>
    <xf numFmtId="183" fontId="3" fillId="0" borderId="7" xfId="11" applyNumberFormat="1" applyFill="1" applyBorder="1" applyAlignment="1">
      <alignment horizontal="right" vertical="center" shrinkToFit="1"/>
    </xf>
    <xf numFmtId="183" fontId="3" fillId="0" borderId="74" xfId="11" applyNumberFormat="1" applyFill="1" applyBorder="1" applyAlignment="1">
      <alignment horizontal="right" vertical="center" shrinkToFit="1"/>
    </xf>
    <xf numFmtId="177" fontId="9" fillId="0" borderId="76" xfId="11" applyNumberFormat="1" applyFont="1" applyFill="1" applyBorder="1" applyAlignment="1">
      <alignment horizontal="right" vertical="center" shrinkToFit="1"/>
    </xf>
    <xf numFmtId="177" fontId="9" fillId="3" borderId="76" xfId="11" applyNumberFormat="1" applyFont="1" applyFill="1" applyBorder="1" applyAlignment="1">
      <alignment horizontal="right" vertical="center" shrinkToFit="1"/>
    </xf>
    <xf numFmtId="177" fontId="9" fillId="3" borderId="7" xfId="11" applyNumberFormat="1" applyFont="1" applyFill="1" applyBorder="1" applyAlignment="1">
      <alignment horizontal="right" vertical="center" shrinkToFit="1"/>
    </xf>
    <xf numFmtId="177" fontId="9" fillId="3" borderId="74" xfId="11" applyNumberFormat="1" applyFont="1" applyFill="1" applyBorder="1" applyAlignment="1">
      <alignment horizontal="right" vertical="center" shrinkToFit="1"/>
    </xf>
    <xf numFmtId="0" fontId="9" fillId="3" borderId="76" xfId="11" applyFont="1" applyFill="1" applyBorder="1" applyAlignment="1">
      <alignment horizontal="right" vertical="center" shrinkToFit="1"/>
    </xf>
    <xf numFmtId="0" fontId="9" fillId="3" borderId="7" xfId="11" applyFont="1" applyFill="1" applyBorder="1" applyAlignment="1">
      <alignment horizontal="right" vertical="center" shrinkToFit="1"/>
    </xf>
    <xf numFmtId="0" fontId="9" fillId="3" borderId="8" xfId="11" applyFont="1" applyFill="1" applyBorder="1" applyAlignment="1">
      <alignment horizontal="right" vertical="center" shrinkToFit="1"/>
    </xf>
    <xf numFmtId="0" fontId="9" fillId="0" borderId="0" xfId="11" applyFont="1" applyAlignment="1">
      <alignment vertical="center" shrinkToFit="1"/>
    </xf>
    <xf numFmtId="49" fontId="9" fillId="2" borderId="0" xfId="12" applyNumberFormat="1" applyFont="1" applyFill="1" applyProtection="1">
      <alignment vertical="center"/>
    </xf>
    <xf numFmtId="0" fontId="9" fillId="2" borderId="0" xfId="12" applyFont="1" applyFill="1" applyProtection="1">
      <alignment vertical="center"/>
    </xf>
    <xf numFmtId="0" fontId="9" fillId="2" borderId="0" xfId="12" applyFont="1" applyFill="1" applyBorder="1" applyAlignment="1" applyProtection="1">
      <alignment vertical="center"/>
    </xf>
    <xf numFmtId="0" fontId="9" fillId="2" borderId="47" xfId="12" applyFont="1" applyFill="1" applyBorder="1" applyProtection="1">
      <alignment vertical="center"/>
    </xf>
    <xf numFmtId="0" fontId="3" fillId="2" borderId="0" xfId="13" applyFill="1" applyProtection="1">
      <alignment vertical="center"/>
    </xf>
    <xf numFmtId="0" fontId="3" fillId="0" borderId="0" xfId="13" applyProtection="1">
      <alignment vertical="center"/>
    </xf>
    <xf numFmtId="0" fontId="22" fillId="2" borderId="0" xfId="12" applyFont="1" applyFill="1" applyAlignment="1" applyProtection="1">
      <alignment vertical="center"/>
    </xf>
    <xf numFmtId="0" fontId="9" fillId="2" borderId="0" xfId="12" applyFont="1" applyFill="1" applyAlignment="1" applyProtection="1">
      <alignment vertical="center"/>
    </xf>
    <xf numFmtId="0" fontId="23" fillId="2" borderId="22" xfId="12" applyFont="1" applyFill="1" applyBorder="1" applyAlignment="1" applyProtection="1">
      <alignment horizontal="center" vertical="center"/>
    </xf>
    <xf numFmtId="0" fontId="23" fillId="2" borderId="23" xfId="12" applyFont="1" applyFill="1" applyBorder="1" applyAlignment="1" applyProtection="1">
      <alignment horizontal="center" vertical="center"/>
    </xf>
    <xf numFmtId="0" fontId="23" fillId="2" borderId="24" xfId="12" applyFont="1" applyFill="1" applyBorder="1" applyAlignment="1" applyProtection="1">
      <alignment horizontal="center" vertical="center"/>
    </xf>
    <xf numFmtId="0" fontId="3" fillId="2" borderId="0" xfId="13" applyFill="1" applyAlignment="1" applyProtection="1">
      <alignment vertical="center"/>
    </xf>
    <xf numFmtId="0" fontId="3" fillId="0" borderId="0" xfId="13" applyAlignment="1" applyProtection="1">
      <alignment vertical="center"/>
    </xf>
    <xf numFmtId="0" fontId="4" fillId="2" borderId="47" xfId="12" applyFont="1" applyFill="1" applyBorder="1" applyAlignment="1" applyProtection="1">
      <alignment horizontal="left" vertical="center"/>
    </xf>
    <xf numFmtId="0" fontId="4" fillId="2" borderId="0" xfId="12" applyFont="1" applyFill="1" applyProtection="1">
      <alignment vertical="center"/>
    </xf>
    <xf numFmtId="0" fontId="24" fillId="2" borderId="0" xfId="12" applyFont="1" applyFill="1" applyProtection="1">
      <alignment vertical="center"/>
    </xf>
    <xf numFmtId="0" fontId="24" fillId="2" borderId="0" xfId="13" applyFont="1" applyFill="1" applyProtection="1">
      <alignment vertical="center"/>
    </xf>
    <xf numFmtId="0" fontId="24" fillId="0" borderId="0" xfId="13" applyFont="1" applyProtection="1">
      <alignment vertical="center"/>
    </xf>
    <xf numFmtId="0" fontId="4" fillId="4" borderId="19" xfId="12" applyFont="1" applyFill="1" applyBorder="1" applyAlignment="1" applyProtection="1">
      <alignment horizontal="center" vertical="center"/>
      <protection locked="0"/>
    </xf>
    <xf numFmtId="0" fontId="4" fillId="4" borderId="20" xfId="12" applyFont="1" applyFill="1" applyBorder="1" applyAlignment="1" applyProtection="1">
      <alignment horizontal="center" vertical="center"/>
      <protection locked="0"/>
    </xf>
    <xf numFmtId="0" fontId="4" fillId="4" borderId="15" xfId="12" applyFont="1" applyFill="1" applyBorder="1" applyAlignment="1" applyProtection="1">
      <alignment horizontal="center" vertical="center"/>
      <protection locked="0"/>
    </xf>
    <xf numFmtId="0" fontId="4" fillId="4" borderId="17" xfId="12" applyFont="1" applyFill="1" applyBorder="1" applyAlignment="1" applyProtection="1">
      <alignment horizontal="center" vertical="center" wrapText="1"/>
      <protection locked="0"/>
    </xf>
    <xf numFmtId="0" fontId="4" fillId="4" borderId="20" xfId="12" applyFont="1" applyFill="1" applyBorder="1" applyAlignment="1" applyProtection="1">
      <alignment horizontal="center" vertical="center" wrapText="1"/>
      <protection locked="0"/>
    </xf>
    <xf numFmtId="0" fontId="4" fillId="4" borderId="15" xfId="12" applyFont="1" applyFill="1" applyBorder="1" applyAlignment="1" applyProtection="1">
      <alignment horizontal="center" vertical="center" wrapText="1"/>
      <protection locked="0"/>
    </xf>
    <xf numFmtId="0" fontId="4" fillId="4" borderId="19" xfId="12" applyFont="1" applyFill="1" applyBorder="1" applyAlignment="1" applyProtection="1">
      <alignment horizontal="center" vertical="center" wrapText="1"/>
      <protection locked="0"/>
    </xf>
    <xf numFmtId="0" fontId="4" fillId="4" borderId="21" xfId="12" applyFont="1" applyFill="1" applyBorder="1" applyAlignment="1" applyProtection="1">
      <alignment horizontal="center" vertical="center" wrapText="1"/>
      <protection locked="0"/>
    </xf>
    <xf numFmtId="0" fontId="4" fillId="2" borderId="0" xfId="12" applyFont="1" applyFill="1" applyBorder="1" applyProtection="1">
      <alignment vertical="center"/>
    </xf>
    <xf numFmtId="0" fontId="24" fillId="2" borderId="0" xfId="12" applyFont="1" applyFill="1" applyBorder="1" applyProtection="1">
      <alignment vertical="center"/>
    </xf>
    <xf numFmtId="0" fontId="3" fillId="4" borderId="17" xfId="12" applyFont="1" applyFill="1" applyBorder="1" applyAlignment="1" applyProtection="1">
      <alignment horizontal="center" vertical="center" wrapText="1"/>
      <protection locked="0"/>
    </xf>
    <xf numFmtId="0" fontId="3" fillId="4" borderId="20" xfId="12" applyFont="1" applyFill="1" applyBorder="1" applyAlignment="1" applyProtection="1">
      <alignment horizontal="center" vertical="center" wrapText="1"/>
      <protection locked="0"/>
    </xf>
    <xf numFmtId="0" fontId="3" fillId="4" borderId="15" xfId="12" applyFont="1" applyFill="1" applyBorder="1" applyAlignment="1" applyProtection="1">
      <alignment horizontal="center" vertical="center" wrapText="1"/>
      <protection locked="0"/>
    </xf>
    <xf numFmtId="0" fontId="4" fillId="4" borderId="77" xfId="12" applyFont="1" applyFill="1" applyBorder="1" applyAlignment="1" applyProtection="1">
      <alignment horizontal="center" vertical="center"/>
      <protection locked="0"/>
    </xf>
    <xf numFmtId="0" fontId="4" fillId="4" borderId="78" xfId="12" applyFont="1" applyFill="1" applyBorder="1" applyAlignment="1" applyProtection="1">
      <alignment horizontal="center" vertical="center"/>
      <protection locked="0"/>
    </xf>
    <xf numFmtId="0" fontId="4" fillId="4" borderId="79" xfId="12" applyFont="1" applyFill="1" applyBorder="1" applyAlignment="1" applyProtection="1">
      <alignment horizontal="center" vertical="center"/>
      <protection locked="0"/>
    </xf>
    <xf numFmtId="0" fontId="4" fillId="4" borderId="80" xfId="12" applyFont="1" applyFill="1" applyBorder="1" applyAlignment="1" applyProtection="1">
      <alignment horizontal="center" vertical="center" wrapText="1"/>
      <protection locked="0"/>
    </xf>
    <xf numFmtId="0" fontId="4" fillId="4" borderId="78" xfId="12" applyFont="1" applyFill="1" applyBorder="1" applyAlignment="1" applyProtection="1">
      <alignment horizontal="center" vertical="center" wrapText="1"/>
      <protection locked="0"/>
    </xf>
    <xf numFmtId="0" fontId="4" fillId="4" borderId="79" xfId="12" applyFont="1" applyFill="1" applyBorder="1" applyAlignment="1" applyProtection="1">
      <alignment horizontal="center" vertical="center" wrapText="1"/>
      <protection locked="0"/>
    </xf>
    <xf numFmtId="0" fontId="4" fillId="4" borderId="77" xfId="12" applyFont="1" applyFill="1" applyBorder="1" applyAlignment="1" applyProtection="1">
      <alignment horizontal="center" vertical="center" wrapText="1"/>
      <protection locked="0"/>
    </xf>
    <xf numFmtId="0" fontId="4" fillId="4" borderId="81" xfId="12" applyFont="1" applyFill="1" applyBorder="1" applyAlignment="1" applyProtection="1">
      <alignment horizontal="center" vertical="center" wrapText="1"/>
      <protection locked="0"/>
    </xf>
    <xf numFmtId="0" fontId="3" fillId="4" borderId="80" xfId="12" applyFont="1" applyFill="1" applyBorder="1" applyAlignment="1" applyProtection="1">
      <alignment horizontal="center" vertical="center" wrapText="1"/>
      <protection locked="0"/>
    </xf>
    <xf numFmtId="0" fontId="3" fillId="4" borderId="78" xfId="12" applyFont="1" applyFill="1" applyBorder="1" applyAlignment="1" applyProtection="1">
      <alignment horizontal="center" vertical="center" wrapText="1"/>
      <protection locked="0"/>
    </xf>
    <xf numFmtId="0" fontId="3" fillId="4" borderId="79" xfId="12" applyFont="1" applyFill="1" applyBorder="1" applyAlignment="1" applyProtection="1">
      <alignment horizontal="center" vertical="center" wrapText="1"/>
      <protection locked="0"/>
    </xf>
    <xf numFmtId="0" fontId="4" fillId="0" borderId="82" xfId="12" applyFont="1" applyBorder="1" applyAlignment="1" applyProtection="1">
      <alignment horizontal="center" vertical="center" shrinkToFit="1"/>
      <protection locked="0"/>
    </xf>
    <xf numFmtId="0" fontId="4" fillId="0" borderId="83" xfId="14" applyFont="1" applyBorder="1" applyAlignment="1" applyProtection="1">
      <alignment horizontal="left" vertical="center" shrinkToFit="1"/>
      <protection locked="0"/>
    </xf>
    <xf numFmtId="0" fontId="4" fillId="0" borderId="84" xfId="14" applyFont="1" applyBorder="1" applyAlignment="1" applyProtection="1">
      <alignment horizontal="left" vertical="center" shrinkToFit="1"/>
      <protection locked="0"/>
    </xf>
    <xf numFmtId="0" fontId="4" fillId="0" borderId="85" xfId="14" applyFont="1" applyBorder="1" applyAlignment="1" applyProtection="1">
      <alignment horizontal="left" vertical="center" shrinkToFit="1"/>
      <protection locked="0"/>
    </xf>
    <xf numFmtId="181" fontId="4" fillId="0" borderId="86" xfId="14" applyNumberFormat="1" applyFont="1" applyBorder="1" applyAlignment="1" applyProtection="1">
      <alignment horizontal="right" vertical="center" shrinkToFit="1"/>
      <protection locked="0"/>
    </xf>
    <xf numFmtId="181" fontId="4" fillId="0" borderId="87" xfId="14" applyNumberFormat="1" applyFont="1" applyBorder="1" applyAlignment="1" applyProtection="1">
      <alignment horizontal="right" vertical="center" shrinkToFit="1"/>
      <protection locked="0"/>
    </xf>
    <xf numFmtId="181" fontId="4" fillId="0" borderId="88" xfId="14" applyNumberFormat="1" applyFont="1" applyBorder="1" applyAlignment="1" applyProtection="1">
      <alignment horizontal="right" vertical="center" shrinkToFit="1"/>
      <protection locked="0"/>
    </xf>
    <xf numFmtId="181" fontId="4" fillId="0" borderId="89" xfId="14" applyNumberFormat="1" applyFont="1" applyBorder="1" applyAlignment="1" applyProtection="1">
      <alignment horizontal="right" vertical="center" shrinkToFit="1"/>
      <protection locked="0"/>
    </xf>
    <xf numFmtId="181" fontId="4" fillId="0" borderId="90" xfId="14" applyNumberFormat="1" applyFont="1" applyBorder="1" applyAlignment="1" applyProtection="1">
      <alignment horizontal="right" vertical="center" shrinkToFit="1"/>
      <protection locked="0"/>
    </xf>
    <xf numFmtId="181" fontId="4" fillId="0" borderId="91" xfId="14" applyNumberFormat="1" applyFont="1" applyBorder="1" applyAlignment="1" applyProtection="1">
      <alignment horizontal="right" vertical="center" shrinkToFit="1"/>
      <protection locked="0"/>
    </xf>
    <xf numFmtId="181" fontId="4" fillId="0" borderId="92" xfId="15" applyNumberFormat="1" applyFont="1" applyBorder="1" applyAlignment="1" applyProtection="1">
      <alignment horizontal="right" vertical="center" shrinkToFit="1"/>
      <protection locked="0"/>
    </xf>
    <xf numFmtId="181" fontId="4" fillId="0" borderId="87" xfId="15" applyNumberFormat="1" applyFont="1" applyBorder="1" applyAlignment="1" applyProtection="1">
      <alignment horizontal="right" vertical="center" shrinkToFit="1"/>
      <protection locked="0"/>
    </xf>
    <xf numFmtId="0" fontId="4" fillId="0" borderId="87" xfId="15" applyNumberFormat="1" applyFont="1" applyBorder="1" applyAlignment="1" applyProtection="1">
      <alignment horizontal="left" vertical="center" shrinkToFit="1"/>
      <protection locked="0"/>
    </xf>
    <xf numFmtId="0" fontId="4" fillId="0" borderId="93" xfId="15" applyNumberFormat="1" applyFont="1" applyBorder="1" applyAlignment="1" applyProtection="1">
      <alignment horizontal="left" vertical="center" shrinkToFit="1"/>
      <protection locked="0"/>
    </xf>
    <xf numFmtId="0" fontId="4" fillId="0" borderId="82" xfId="12" applyFont="1" applyFill="1" applyBorder="1" applyAlignment="1" applyProtection="1">
      <alignment horizontal="center" vertical="center" shrinkToFit="1"/>
      <protection locked="0"/>
    </xf>
    <xf numFmtId="0" fontId="4" fillId="0" borderId="94" xfId="15" applyFont="1" applyBorder="1" applyAlignment="1" applyProtection="1">
      <alignment horizontal="center" vertical="center" shrinkToFit="1"/>
      <protection locked="0"/>
    </xf>
    <xf numFmtId="0" fontId="4" fillId="0" borderId="83" xfId="15" applyFont="1" applyBorder="1" applyAlignment="1" applyProtection="1">
      <alignment horizontal="left" vertical="center" shrinkToFit="1"/>
      <protection locked="0"/>
    </xf>
    <xf numFmtId="0" fontId="4" fillId="0" borderId="84" xfId="15" applyFont="1" applyBorder="1" applyAlignment="1" applyProtection="1">
      <alignment horizontal="left" vertical="center" shrinkToFit="1"/>
      <protection locked="0"/>
    </xf>
    <xf numFmtId="0" fontId="4" fillId="0" borderId="85" xfId="15" applyFont="1" applyBorder="1" applyAlignment="1" applyProtection="1">
      <alignment horizontal="left" vertical="center" shrinkToFit="1"/>
      <protection locked="0"/>
    </xf>
    <xf numFmtId="181" fontId="4" fillId="0" borderId="83" xfId="15" applyNumberFormat="1" applyFont="1" applyBorder="1" applyAlignment="1" applyProtection="1">
      <alignment horizontal="right" vertical="center" shrinkToFit="1"/>
      <protection locked="0"/>
    </xf>
    <xf numFmtId="181" fontId="4" fillId="0" borderId="84" xfId="15" applyNumberFormat="1" applyFont="1" applyBorder="1" applyAlignment="1" applyProtection="1">
      <alignment horizontal="right" vertical="center" shrinkToFit="1"/>
      <protection locked="0"/>
    </xf>
    <xf numFmtId="181" fontId="4" fillId="0" borderId="85" xfId="15" applyNumberFormat="1" applyFont="1" applyBorder="1" applyAlignment="1" applyProtection="1">
      <alignment horizontal="right" vertical="center" shrinkToFit="1"/>
      <protection locked="0"/>
    </xf>
    <xf numFmtId="0" fontId="4" fillId="0" borderId="83" xfId="15" applyNumberFormat="1" applyFont="1" applyBorder="1" applyAlignment="1" applyProtection="1">
      <alignment horizontal="left" vertical="center" shrinkToFit="1"/>
      <protection locked="0"/>
    </xf>
    <xf numFmtId="0" fontId="4" fillId="0" borderId="84" xfId="15" applyNumberFormat="1" applyFont="1" applyBorder="1" applyAlignment="1" applyProtection="1">
      <alignment horizontal="left" vertical="center" shrinkToFit="1"/>
      <protection locked="0"/>
    </xf>
    <xf numFmtId="0" fontId="4" fillId="0" borderId="95" xfId="15" applyNumberFormat="1" applyFont="1" applyBorder="1" applyAlignment="1" applyProtection="1">
      <alignment horizontal="left" vertical="center" shrinkToFit="1"/>
      <protection locked="0"/>
    </xf>
    <xf numFmtId="0" fontId="4" fillId="0" borderId="96" xfId="12" applyFont="1" applyBorder="1" applyAlignment="1" applyProtection="1">
      <alignment horizontal="center" vertical="center" shrinkToFit="1"/>
      <protection locked="0"/>
    </xf>
    <xf numFmtId="0" fontId="4" fillId="0" borderId="97" xfId="14" applyFont="1" applyBorder="1" applyAlignment="1" applyProtection="1">
      <alignment horizontal="left" vertical="center" shrinkToFit="1"/>
      <protection locked="0"/>
    </xf>
    <xf numFmtId="0" fontId="4" fillId="0" borderId="98" xfId="14" applyFont="1" applyBorder="1" applyAlignment="1" applyProtection="1">
      <alignment horizontal="left" vertical="center" shrinkToFit="1"/>
      <protection locked="0"/>
    </xf>
    <xf numFmtId="0" fontId="4" fillId="0" borderId="99" xfId="14" applyFont="1" applyBorder="1" applyAlignment="1" applyProtection="1">
      <alignment horizontal="left" vertical="center" shrinkToFit="1"/>
      <protection locked="0"/>
    </xf>
    <xf numFmtId="181" fontId="4" fillId="0" borderId="100" xfId="14" applyNumberFormat="1" applyFont="1" applyBorder="1" applyAlignment="1" applyProtection="1">
      <alignment horizontal="right" vertical="center" shrinkToFit="1"/>
      <protection locked="0"/>
    </xf>
    <xf numFmtId="181" fontId="4" fillId="0" borderId="101" xfId="14" applyNumberFormat="1" applyFont="1" applyBorder="1" applyAlignment="1" applyProtection="1">
      <alignment horizontal="right" vertical="center" shrinkToFit="1"/>
      <protection locked="0"/>
    </xf>
    <xf numFmtId="181" fontId="4" fillId="0" borderId="102" xfId="14" applyNumberFormat="1" applyFont="1" applyBorder="1" applyAlignment="1" applyProtection="1">
      <alignment horizontal="right" vertical="center" shrinkToFit="1"/>
      <protection locked="0"/>
    </xf>
    <xf numFmtId="181" fontId="4" fillId="0" borderId="103" xfId="14" applyNumberFormat="1" applyFont="1" applyBorder="1" applyAlignment="1" applyProtection="1">
      <alignment horizontal="right" vertical="center" shrinkToFit="1"/>
      <protection locked="0"/>
    </xf>
    <xf numFmtId="181" fontId="4" fillId="0" borderId="98" xfId="14" applyNumberFormat="1" applyFont="1" applyBorder="1" applyAlignment="1" applyProtection="1">
      <alignment horizontal="right" vertical="center" shrinkToFit="1"/>
      <protection locked="0"/>
    </xf>
    <xf numFmtId="181" fontId="4" fillId="0" borderId="104" xfId="14" applyNumberFormat="1" applyFont="1" applyBorder="1" applyAlignment="1" applyProtection="1">
      <alignment horizontal="right" vertical="center" shrinkToFit="1"/>
      <protection locked="0"/>
    </xf>
    <xf numFmtId="181" fontId="4" fillId="0" borderId="105" xfId="15" applyNumberFormat="1" applyFont="1" applyBorder="1" applyAlignment="1" applyProtection="1">
      <alignment horizontal="right" vertical="center" shrinkToFit="1"/>
      <protection locked="0"/>
    </xf>
    <xf numFmtId="181" fontId="4" fillId="0" borderId="101" xfId="15" applyNumberFormat="1" applyFont="1" applyBorder="1" applyAlignment="1" applyProtection="1">
      <alignment horizontal="right" vertical="center" shrinkToFit="1"/>
      <protection locked="0"/>
    </xf>
    <xf numFmtId="0" fontId="4" fillId="0" borderId="101" xfId="15" applyNumberFormat="1" applyFont="1" applyBorder="1" applyAlignment="1" applyProtection="1">
      <alignment horizontal="left" vertical="center" shrinkToFit="1"/>
      <protection locked="0"/>
    </xf>
    <xf numFmtId="0" fontId="4" fillId="0" borderId="106" xfId="15" applyNumberFormat="1" applyFont="1" applyBorder="1" applyAlignment="1" applyProtection="1">
      <alignment horizontal="left" vertical="center" shrinkToFit="1"/>
      <protection locked="0"/>
    </xf>
    <xf numFmtId="0" fontId="4" fillId="0" borderId="96" xfId="12" applyFont="1" applyFill="1" applyBorder="1" applyAlignment="1" applyProtection="1">
      <alignment horizontal="center" vertical="center" shrinkToFit="1"/>
      <protection locked="0"/>
    </xf>
    <xf numFmtId="0" fontId="4" fillId="0" borderId="107" xfId="15" applyFont="1" applyBorder="1" applyAlignment="1" applyProtection="1">
      <alignment horizontal="center" vertical="center" shrinkToFit="1"/>
      <protection locked="0"/>
    </xf>
    <xf numFmtId="0" fontId="4" fillId="0" borderId="97" xfId="15" applyFont="1" applyBorder="1" applyAlignment="1" applyProtection="1">
      <alignment horizontal="left" vertical="center" shrinkToFit="1"/>
      <protection locked="0"/>
    </xf>
    <xf numFmtId="0" fontId="4" fillId="0" borderId="98" xfId="15" applyFont="1" applyBorder="1" applyAlignment="1" applyProtection="1">
      <alignment horizontal="left" vertical="center" shrinkToFit="1"/>
      <protection locked="0"/>
    </xf>
    <xf numFmtId="0" fontId="4" fillId="0" borderId="99" xfId="15" applyFont="1" applyBorder="1" applyAlignment="1" applyProtection="1">
      <alignment horizontal="left" vertical="center" shrinkToFit="1"/>
      <protection locked="0"/>
    </xf>
    <xf numFmtId="181" fontId="4" fillId="0" borderId="97" xfId="15" applyNumberFormat="1" applyFont="1" applyBorder="1" applyAlignment="1" applyProtection="1">
      <alignment horizontal="right" vertical="center" shrinkToFit="1"/>
      <protection locked="0"/>
    </xf>
    <xf numFmtId="181" fontId="4" fillId="0" borderId="98" xfId="15" applyNumberFormat="1" applyFont="1" applyBorder="1" applyAlignment="1" applyProtection="1">
      <alignment horizontal="right" vertical="center" shrinkToFit="1"/>
      <protection locked="0"/>
    </xf>
    <xf numFmtId="181" fontId="4" fillId="0" borderId="99" xfId="15" applyNumberFormat="1" applyFont="1" applyBorder="1" applyAlignment="1" applyProtection="1">
      <alignment horizontal="right" vertical="center" shrinkToFit="1"/>
      <protection locked="0"/>
    </xf>
    <xf numFmtId="0" fontId="4" fillId="0" borderId="97" xfId="15" applyNumberFormat="1" applyFont="1" applyBorder="1" applyAlignment="1" applyProtection="1">
      <alignment horizontal="left" vertical="center" shrinkToFit="1"/>
      <protection locked="0"/>
    </xf>
    <xf numFmtId="0" fontId="4" fillId="0" borderId="98" xfId="15" applyNumberFormat="1" applyFont="1" applyBorder="1" applyAlignment="1" applyProtection="1">
      <alignment horizontal="left" vertical="center" shrinkToFit="1"/>
      <protection locked="0"/>
    </xf>
    <xf numFmtId="0" fontId="4" fillId="0" borderId="104" xfId="15" applyNumberFormat="1" applyFont="1" applyBorder="1" applyAlignment="1" applyProtection="1">
      <alignment horizontal="left" vertical="center" shrinkToFit="1"/>
      <protection locked="0"/>
    </xf>
    <xf numFmtId="181" fontId="4" fillId="0" borderId="108" xfId="14" applyNumberFormat="1" applyFont="1" applyBorder="1" applyAlignment="1" applyProtection="1">
      <alignment horizontal="right" vertical="center" shrinkToFit="1"/>
      <protection locked="0"/>
    </xf>
    <xf numFmtId="181" fontId="4" fillId="0" borderId="109" xfId="14" applyNumberFormat="1" applyFont="1" applyBorder="1" applyAlignment="1" applyProtection="1">
      <alignment horizontal="right" vertical="center" shrinkToFit="1"/>
      <protection locked="0"/>
    </xf>
    <xf numFmtId="181" fontId="4" fillId="0" borderId="110" xfId="14" applyNumberFormat="1" applyFont="1" applyBorder="1" applyAlignment="1" applyProtection="1">
      <alignment horizontal="right" vertical="center" shrinkToFit="1"/>
      <protection locked="0"/>
    </xf>
    <xf numFmtId="181" fontId="4" fillId="0" borderId="111" xfId="15" applyNumberFormat="1" applyFont="1" applyBorder="1" applyAlignment="1" applyProtection="1">
      <alignment horizontal="right" vertical="center" shrinkToFit="1"/>
      <protection locked="0"/>
    </xf>
    <xf numFmtId="181" fontId="4" fillId="0" borderId="109" xfId="15" applyNumberFormat="1" applyFont="1" applyBorder="1" applyAlignment="1" applyProtection="1">
      <alignment horizontal="right" vertical="center" shrinkToFit="1"/>
      <protection locked="0"/>
    </xf>
    <xf numFmtId="0" fontId="4" fillId="0" borderId="109" xfId="15" applyNumberFormat="1" applyFont="1" applyBorder="1" applyAlignment="1" applyProtection="1">
      <alignment horizontal="left" vertical="center" shrinkToFit="1"/>
      <protection locked="0"/>
    </xf>
    <xf numFmtId="0" fontId="4" fillId="0" borderId="112" xfId="15" applyNumberFormat="1" applyFont="1" applyBorder="1" applyAlignment="1" applyProtection="1">
      <alignment horizontal="left" vertical="center" shrinkToFit="1"/>
      <protection locked="0"/>
    </xf>
    <xf numFmtId="0" fontId="4" fillId="0" borderId="51" xfId="12" applyFont="1" applyBorder="1" applyAlignment="1" applyProtection="1">
      <alignment horizontal="center" vertical="center"/>
      <protection locked="0"/>
    </xf>
    <xf numFmtId="0" fontId="4" fillId="0" borderId="53" xfId="12" applyFont="1" applyBorder="1" applyAlignment="1" applyProtection="1">
      <alignment horizontal="center" vertical="center"/>
      <protection locked="0"/>
    </xf>
    <xf numFmtId="0" fontId="4" fillId="5" borderId="113" xfId="12" applyFont="1" applyFill="1" applyBorder="1" applyAlignment="1" applyProtection="1">
      <alignment horizontal="center" vertical="center" shrinkToFit="1"/>
      <protection locked="0"/>
    </xf>
    <xf numFmtId="0" fontId="4" fillId="5" borderId="55" xfId="12" applyFont="1" applyFill="1" applyBorder="1" applyAlignment="1" applyProtection="1">
      <alignment horizontal="left" vertical="center" shrinkToFit="1"/>
      <protection locked="0"/>
    </xf>
    <xf numFmtId="0" fontId="4" fillId="5" borderId="56" xfId="12" applyFont="1" applyFill="1" applyBorder="1" applyAlignment="1" applyProtection="1">
      <alignment horizontal="left" vertical="center" shrinkToFit="1"/>
      <protection locked="0"/>
    </xf>
    <xf numFmtId="0" fontId="4" fillId="5" borderId="57" xfId="12" applyFont="1" applyFill="1" applyBorder="1" applyAlignment="1" applyProtection="1">
      <alignment horizontal="left" vertical="center" shrinkToFit="1"/>
      <protection locked="0"/>
    </xf>
    <xf numFmtId="181" fontId="4" fillId="5" borderId="114" xfId="15" applyNumberFormat="1" applyFont="1" applyFill="1" applyBorder="1" applyAlignment="1" applyProtection="1">
      <alignment horizontal="right" vertical="center" shrinkToFit="1"/>
      <protection locked="0"/>
    </xf>
    <xf numFmtId="181" fontId="4" fillId="5" borderId="115" xfId="15" applyNumberFormat="1" applyFont="1" applyFill="1" applyBorder="1" applyAlignment="1" applyProtection="1">
      <alignment horizontal="right" vertical="center" shrinkToFit="1"/>
      <protection locked="0"/>
    </xf>
    <xf numFmtId="181" fontId="4" fillId="5" borderId="116" xfId="15" applyNumberFormat="1" applyFont="1" applyFill="1" applyBorder="1" applyAlignment="1" applyProtection="1">
      <alignment horizontal="right" vertical="center" shrinkToFit="1"/>
      <protection locked="0"/>
    </xf>
    <xf numFmtId="181" fontId="4" fillId="5" borderId="117" xfId="15" applyNumberFormat="1" applyFont="1" applyFill="1" applyBorder="1" applyAlignment="1" applyProtection="1">
      <alignment horizontal="right" vertical="center" shrinkToFit="1"/>
      <protection locked="0"/>
    </xf>
    <xf numFmtId="181" fontId="4" fillId="5" borderId="118" xfId="15" applyNumberFormat="1" applyFont="1" applyFill="1" applyBorder="1" applyAlignment="1" applyProtection="1">
      <alignment horizontal="right" vertical="center" shrinkToFit="1"/>
      <protection locked="0"/>
    </xf>
    <xf numFmtId="181" fontId="4" fillId="5" borderId="119" xfId="15" applyNumberFormat="1" applyFont="1" applyFill="1" applyBorder="1" applyAlignment="1" applyProtection="1">
      <alignment horizontal="right" vertical="center" shrinkToFit="1"/>
      <protection locked="0"/>
    </xf>
    <xf numFmtId="181" fontId="4" fillId="5" borderId="120" xfId="15" applyNumberFormat="1" applyFont="1" applyFill="1" applyBorder="1" applyAlignment="1" applyProtection="1">
      <alignment horizontal="right" vertical="center" shrinkToFit="1"/>
      <protection locked="0"/>
    </xf>
    <xf numFmtId="0" fontId="4" fillId="5" borderId="115" xfId="15" applyNumberFormat="1" applyFont="1" applyFill="1" applyBorder="1" applyAlignment="1" applyProtection="1">
      <alignment horizontal="left" vertical="center" shrinkToFit="1"/>
      <protection locked="0"/>
    </xf>
    <xf numFmtId="0" fontId="4" fillId="5" borderId="118" xfId="15" applyNumberFormat="1" applyFont="1" applyFill="1" applyBorder="1" applyAlignment="1" applyProtection="1">
      <alignment horizontal="left" vertical="center" shrinkToFit="1"/>
      <protection locked="0"/>
    </xf>
    <xf numFmtId="181" fontId="4" fillId="5" borderId="63" xfId="15" applyNumberFormat="1" applyFont="1" applyFill="1" applyBorder="1" applyAlignment="1" applyProtection="1">
      <alignment horizontal="right" vertical="center" shrinkToFit="1"/>
      <protection locked="0"/>
    </xf>
    <xf numFmtId="181" fontId="4" fillId="5" borderId="56" xfId="15" applyNumberFormat="1" applyFont="1" applyFill="1" applyBorder="1" applyAlignment="1" applyProtection="1">
      <alignment horizontal="right" vertical="center" shrinkToFit="1"/>
      <protection locked="0"/>
    </xf>
    <xf numFmtId="181" fontId="4" fillId="5" borderId="58" xfId="15" applyNumberFormat="1" applyFont="1" applyFill="1" applyBorder="1" applyAlignment="1" applyProtection="1">
      <alignment horizontal="right" vertical="center" shrinkToFit="1"/>
      <protection locked="0"/>
    </xf>
    <xf numFmtId="0" fontId="4" fillId="2" borderId="20" xfId="12" applyFont="1" applyFill="1" applyBorder="1" applyAlignment="1" applyProtection="1">
      <alignment horizontal="left" vertical="center"/>
    </xf>
    <xf numFmtId="0" fontId="16" fillId="2" borderId="0" xfId="12" applyFont="1" applyFill="1" applyProtection="1">
      <alignment vertical="center"/>
    </xf>
    <xf numFmtId="0" fontId="4" fillId="4" borderId="19" xfId="12" applyFont="1" applyFill="1" applyBorder="1" applyAlignment="1" applyProtection="1">
      <alignment horizontal="center" vertical="center" wrapText="1" shrinkToFit="1"/>
      <protection locked="0"/>
    </xf>
    <xf numFmtId="0" fontId="4" fillId="4" borderId="20" xfId="12" applyFont="1" applyFill="1" applyBorder="1" applyAlignment="1" applyProtection="1">
      <alignment horizontal="center" vertical="center" shrinkToFit="1"/>
      <protection locked="0"/>
    </xf>
    <xf numFmtId="0" fontId="4" fillId="4" borderId="21" xfId="12" applyFont="1" applyFill="1" applyBorder="1" applyAlignment="1" applyProtection="1">
      <alignment horizontal="center" vertical="center" shrinkToFit="1"/>
      <protection locked="0"/>
    </xf>
    <xf numFmtId="0" fontId="4" fillId="4" borderId="77" xfId="12" applyFont="1" applyFill="1" applyBorder="1" applyAlignment="1" applyProtection="1">
      <alignment horizontal="center" vertical="center" shrinkToFit="1"/>
      <protection locked="0"/>
    </xf>
    <xf numFmtId="0" fontId="4" fillId="4" borderId="78" xfId="12" applyFont="1" applyFill="1" applyBorder="1" applyAlignment="1" applyProtection="1">
      <alignment horizontal="center" vertical="center" shrinkToFit="1"/>
      <protection locked="0"/>
    </xf>
    <xf numFmtId="0" fontId="4" fillId="4" borderId="81" xfId="12" applyFont="1" applyFill="1" applyBorder="1" applyAlignment="1" applyProtection="1">
      <alignment horizontal="center" vertical="center" shrinkToFit="1"/>
      <protection locked="0"/>
    </xf>
    <xf numFmtId="0" fontId="4" fillId="0" borderId="121" xfId="12" applyFont="1" applyBorder="1" applyAlignment="1" applyProtection="1">
      <alignment horizontal="center" vertical="center" shrinkToFit="1"/>
      <protection locked="0"/>
    </xf>
    <xf numFmtId="181" fontId="4" fillId="0" borderId="122" xfId="14" applyNumberFormat="1" applyFont="1" applyBorder="1" applyAlignment="1" applyProtection="1">
      <alignment horizontal="right" vertical="center" shrinkToFit="1"/>
      <protection locked="0"/>
    </xf>
    <xf numFmtId="181" fontId="4" fillId="0" borderId="123" xfId="14" applyNumberFormat="1" applyFont="1" applyBorder="1" applyAlignment="1" applyProtection="1">
      <alignment horizontal="right" vertical="center" shrinkToFit="1"/>
      <protection locked="0"/>
    </xf>
    <xf numFmtId="181" fontId="4" fillId="0" borderId="124" xfId="14" applyNumberFormat="1" applyFont="1" applyBorder="1" applyAlignment="1" applyProtection="1">
      <alignment horizontal="right" vertical="center" shrinkToFit="1"/>
      <protection locked="0"/>
    </xf>
    <xf numFmtId="181" fontId="4" fillId="0" borderId="125" xfId="14" applyNumberFormat="1" applyFont="1" applyBorder="1" applyAlignment="1" applyProtection="1">
      <alignment horizontal="right" vertical="center" shrinkToFit="1"/>
      <protection locked="0"/>
    </xf>
    <xf numFmtId="181" fontId="4" fillId="0" borderId="126" xfId="14" applyNumberFormat="1" applyFont="1" applyBorder="1" applyAlignment="1" applyProtection="1">
      <alignment horizontal="right" vertical="center" shrinkToFit="1"/>
      <protection locked="0"/>
    </xf>
    <xf numFmtId="181" fontId="4" fillId="0" borderId="127" xfId="12" applyNumberFormat="1" applyFont="1" applyBorder="1" applyAlignment="1" applyProtection="1">
      <alignment horizontal="right" vertical="center" shrinkToFit="1"/>
      <protection locked="0"/>
    </xf>
    <xf numFmtId="181" fontId="4" fillId="0" borderId="123" xfId="12" applyNumberFormat="1" applyFont="1" applyBorder="1" applyAlignment="1" applyProtection="1">
      <alignment horizontal="right" vertical="center" shrinkToFit="1"/>
      <protection locked="0"/>
    </xf>
    <xf numFmtId="179" fontId="4" fillId="0" borderId="123" xfId="12" applyNumberFormat="1" applyFont="1" applyBorder="1" applyAlignment="1" applyProtection="1">
      <alignment horizontal="right" vertical="center" shrinkToFit="1"/>
      <protection locked="0"/>
    </xf>
    <xf numFmtId="0" fontId="4" fillId="0" borderId="123" xfId="12" applyFont="1" applyBorder="1" applyAlignment="1" applyProtection="1">
      <alignment horizontal="left" vertical="center" shrinkToFit="1"/>
      <protection locked="0"/>
    </xf>
    <xf numFmtId="0" fontId="4" fillId="0" borderId="126" xfId="12" applyFont="1" applyBorder="1" applyAlignment="1" applyProtection="1">
      <alignment horizontal="left" vertical="center" shrinkToFit="1"/>
      <protection locked="0"/>
    </xf>
    <xf numFmtId="181" fontId="4" fillId="0" borderId="105" xfId="12" applyNumberFormat="1" applyFont="1" applyBorder="1" applyAlignment="1" applyProtection="1">
      <alignment horizontal="right" vertical="center" shrinkToFit="1"/>
      <protection locked="0"/>
    </xf>
    <xf numFmtId="181" fontId="4" fillId="0" borderId="101" xfId="12" applyNumberFormat="1" applyFont="1" applyBorder="1" applyAlignment="1" applyProtection="1">
      <alignment horizontal="right" vertical="center" shrinkToFit="1"/>
      <protection locked="0"/>
    </xf>
    <xf numFmtId="179" fontId="4" fillId="0" borderId="101" xfId="12" applyNumberFormat="1" applyFont="1" applyBorder="1" applyAlignment="1" applyProtection="1">
      <alignment horizontal="right" vertical="center" shrinkToFit="1"/>
      <protection locked="0"/>
    </xf>
    <xf numFmtId="0" fontId="4" fillId="0" borderId="101" xfId="12" applyFont="1" applyBorder="1" applyAlignment="1" applyProtection="1">
      <alignment horizontal="left" vertical="center" shrinkToFit="1"/>
      <protection locked="0"/>
    </xf>
    <xf numFmtId="0" fontId="4" fillId="0" borderId="106" xfId="12" applyFont="1" applyBorder="1" applyAlignment="1" applyProtection="1">
      <alignment horizontal="left" vertical="center" shrinkToFit="1"/>
      <protection locked="0"/>
    </xf>
    <xf numFmtId="181" fontId="4" fillId="2" borderId="100" xfId="13" applyNumberFormat="1" applyFont="1" applyFill="1" applyBorder="1" applyAlignment="1" applyProtection="1">
      <alignment horizontal="right" vertical="center" shrinkToFit="1"/>
      <protection locked="0"/>
    </xf>
    <xf numFmtId="181" fontId="4" fillId="2" borderId="101" xfId="13" applyNumberFormat="1" applyFont="1" applyFill="1" applyBorder="1" applyAlignment="1" applyProtection="1">
      <alignment horizontal="right" vertical="center" shrinkToFit="1"/>
      <protection locked="0"/>
    </xf>
    <xf numFmtId="181" fontId="4" fillId="2" borderId="102" xfId="13" applyNumberFormat="1" applyFont="1" applyFill="1" applyBorder="1" applyAlignment="1" applyProtection="1">
      <alignment horizontal="right" vertical="center" shrinkToFit="1"/>
      <protection locked="0"/>
    </xf>
    <xf numFmtId="181" fontId="4" fillId="2" borderId="105" xfId="13" applyNumberFormat="1" applyFont="1" applyFill="1" applyBorder="1" applyAlignment="1" applyProtection="1">
      <alignment horizontal="right" vertical="center" shrinkToFit="1"/>
      <protection locked="0"/>
    </xf>
    <xf numFmtId="179" fontId="4" fillId="2" borderId="101" xfId="13" applyNumberFormat="1" applyFont="1" applyFill="1" applyBorder="1" applyAlignment="1" applyProtection="1">
      <alignment horizontal="right" vertical="center" shrinkToFit="1"/>
      <protection locked="0"/>
    </xf>
    <xf numFmtId="0" fontId="4" fillId="0" borderId="66" xfId="12" applyFont="1" applyBorder="1" applyAlignment="1" applyProtection="1">
      <alignment horizontal="center" vertical="center" shrinkToFit="1"/>
      <protection locked="0"/>
    </xf>
    <xf numFmtId="181" fontId="4" fillId="5" borderId="128" xfId="12" applyNumberFormat="1" applyFont="1" applyFill="1" applyBorder="1" applyAlignment="1" applyProtection="1">
      <alignment horizontal="right" vertical="center" shrinkToFit="1"/>
      <protection locked="0"/>
    </xf>
    <xf numFmtId="181" fontId="4" fillId="5" borderId="120" xfId="12" applyNumberFormat="1" applyFont="1" applyFill="1" applyBorder="1" applyAlignment="1" applyProtection="1">
      <alignment horizontal="right" vertical="center" shrinkToFit="1"/>
      <protection locked="0"/>
    </xf>
    <xf numFmtId="181" fontId="4" fillId="5" borderId="129" xfId="12" applyNumberFormat="1" applyFont="1" applyFill="1" applyBorder="1" applyAlignment="1" applyProtection="1">
      <alignment horizontal="right" vertical="center" shrinkToFit="1"/>
      <protection locked="0"/>
    </xf>
    <xf numFmtId="181" fontId="4" fillId="5" borderId="117" xfId="12" applyNumberFormat="1" applyFont="1" applyFill="1" applyBorder="1" applyAlignment="1" applyProtection="1">
      <alignment horizontal="right" vertical="center" shrinkToFit="1"/>
      <protection locked="0"/>
    </xf>
    <xf numFmtId="181" fontId="4" fillId="5" borderId="115" xfId="12" applyNumberFormat="1" applyFont="1" applyFill="1" applyBorder="1" applyAlignment="1" applyProtection="1">
      <alignment horizontal="right" vertical="center" shrinkToFit="1"/>
      <protection locked="0"/>
    </xf>
    <xf numFmtId="181" fontId="4" fillId="5" borderId="118" xfId="12" applyNumberFormat="1" applyFont="1" applyFill="1" applyBorder="1" applyAlignment="1" applyProtection="1">
      <alignment horizontal="right" vertical="center" shrinkToFit="1"/>
      <protection locked="0"/>
    </xf>
    <xf numFmtId="181" fontId="4" fillId="5" borderId="119" xfId="12" applyNumberFormat="1" applyFont="1" applyFill="1" applyBorder="1" applyAlignment="1" applyProtection="1">
      <alignment horizontal="right" vertical="center" shrinkToFit="1"/>
      <protection locked="0"/>
    </xf>
    <xf numFmtId="179" fontId="4" fillId="5" borderId="120" xfId="12" applyNumberFormat="1" applyFont="1" applyFill="1" applyBorder="1" applyAlignment="1" applyProtection="1">
      <alignment horizontal="right" vertical="center" shrinkToFit="1"/>
      <protection locked="0"/>
    </xf>
    <xf numFmtId="0" fontId="4" fillId="5" borderId="115" xfId="12" applyNumberFormat="1" applyFont="1" applyFill="1" applyBorder="1" applyAlignment="1" applyProtection="1">
      <alignment horizontal="left" vertical="center" shrinkToFit="1"/>
      <protection locked="0"/>
    </xf>
    <xf numFmtId="0" fontId="4" fillId="5" borderId="118" xfId="12" applyNumberFormat="1" applyFont="1" applyFill="1" applyBorder="1" applyAlignment="1" applyProtection="1">
      <alignment horizontal="left" vertical="center" shrinkToFit="1"/>
      <protection locked="0"/>
    </xf>
    <xf numFmtId="181" fontId="4" fillId="5" borderId="63" xfId="12" applyNumberFormat="1" applyFont="1" applyFill="1" applyBorder="1" applyAlignment="1" applyProtection="1">
      <alignment horizontal="right" vertical="center" shrinkToFit="1"/>
      <protection locked="0"/>
    </xf>
    <xf numFmtId="181" fontId="4" fillId="5" borderId="56" xfId="12" applyNumberFormat="1" applyFont="1" applyFill="1" applyBorder="1" applyAlignment="1" applyProtection="1">
      <alignment horizontal="right" vertical="center" shrinkToFit="1"/>
      <protection locked="0"/>
    </xf>
    <xf numFmtId="181" fontId="4" fillId="5" borderId="58" xfId="12" applyNumberFormat="1" applyFont="1" applyFill="1" applyBorder="1" applyAlignment="1" applyProtection="1">
      <alignment horizontal="right" vertical="center" shrinkToFit="1"/>
      <protection locked="0"/>
    </xf>
    <xf numFmtId="0" fontId="4" fillId="4" borderId="17" xfId="12" applyFont="1" applyFill="1" applyBorder="1" applyAlignment="1" applyProtection="1">
      <alignment horizontal="center" vertical="center" wrapText="1" shrinkToFit="1"/>
      <protection locked="0"/>
    </xf>
    <xf numFmtId="0" fontId="4" fillId="4" borderId="15" xfId="12" applyFont="1" applyFill="1" applyBorder="1" applyAlignment="1" applyProtection="1">
      <alignment horizontal="center" vertical="center" shrinkToFit="1"/>
      <protection locked="0"/>
    </xf>
    <xf numFmtId="0" fontId="4" fillId="2" borderId="107" xfId="12" applyFont="1" applyFill="1" applyBorder="1" applyAlignment="1" applyProtection="1">
      <alignment horizontal="center" vertical="center" shrinkToFit="1"/>
      <protection locked="0"/>
    </xf>
    <xf numFmtId="0" fontId="4" fillId="2" borderId="97" xfId="12" applyFont="1" applyFill="1" applyBorder="1" applyAlignment="1" applyProtection="1">
      <alignment horizontal="left" vertical="center" shrinkToFit="1"/>
      <protection locked="0"/>
    </xf>
    <xf numFmtId="0" fontId="4" fillId="2" borderId="98" xfId="12" applyFont="1" applyFill="1" applyBorder="1" applyAlignment="1" applyProtection="1">
      <alignment horizontal="left" vertical="center" shrinkToFit="1"/>
      <protection locked="0"/>
    </xf>
    <xf numFmtId="0" fontId="4" fillId="2" borderId="99" xfId="12" applyFont="1" applyFill="1" applyBorder="1" applyAlignment="1" applyProtection="1">
      <alignment horizontal="left" vertical="center" shrinkToFit="1"/>
      <protection locked="0"/>
    </xf>
    <xf numFmtId="181" fontId="4" fillId="2" borderId="97" xfId="12" applyNumberFormat="1" applyFont="1" applyFill="1" applyBorder="1" applyAlignment="1" applyProtection="1">
      <alignment horizontal="right" vertical="center" shrinkToFit="1"/>
      <protection locked="0"/>
    </xf>
    <xf numFmtId="181" fontId="4" fillId="2" borderId="98" xfId="12" applyNumberFormat="1" applyFont="1" applyFill="1" applyBorder="1" applyAlignment="1" applyProtection="1">
      <alignment horizontal="right" vertical="center" shrinkToFit="1"/>
      <protection locked="0"/>
    </xf>
    <xf numFmtId="181" fontId="4" fillId="2" borderId="99" xfId="12" applyNumberFormat="1" applyFont="1" applyFill="1" applyBorder="1" applyAlignment="1" applyProtection="1">
      <alignment horizontal="right" vertical="center" shrinkToFit="1"/>
      <protection locked="0"/>
    </xf>
    <xf numFmtId="0" fontId="4" fillId="2" borderId="97" xfId="12" applyNumberFormat="1" applyFont="1" applyFill="1" applyBorder="1" applyAlignment="1" applyProtection="1">
      <alignment horizontal="left" vertical="center" shrinkToFit="1"/>
      <protection locked="0"/>
    </xf>
    <xf numFmtId="0" fontId="4" fillId="2" borderId="98" xfId="12" applyNumberFormat="1" applyFont="1" applyFill="1" applyBorder="1" applyAlignment="1" applyProtection="1">
      <alignment horizontal="left" vertical="center" shrinkToFit="1"/>
      <protection locked="0"/>
    </xf>
    <xf numFmtId="0" fontId="4" fillId="2" borderId="104" xfId="12" applyNumberFormat="1" applyFont="1" applyFill="1" applyBorder="1" applyAlignment="1" applyProtection="1">
      <alignment horizontal="left" vertical="center" shrinkToFit="1"/>
      <protection locked="0"/>
    </xf>
    <xf numFmtId="0" fontId="4" fillId="4" borderId="80" xfId="12" applyFont="1" applyFill="1" applyBorder="1" applyAlignment="1" applyProtection="1">
      <alignment horizontal="center" vertical="center" shrinkToFit="1"/>
      <protection locked="0"/>
    </xf>
    <xf numFmtId="0" fontId="4" fillId="4" borderId="79" xfId="12" applyFont="1" applyFill="1" applyBorder="1" applyAlignment="1" applyProtection="1">
      <alignment horizontal="center" vertical="center" shrinkToFit="1"/>
      <protection locked="0"/>
    </xf>
    <xf numFmtId="0" fontId="4" fillId="4" borderId="80" xfId="12" applyFont="1" applyFill="1" applyBorder="1" applyAlignment="1" applyProtection="1">
      <alignment horizontal="center" vertical="center"/>
      <protection locked="0"/>
    </xf>
    <xf numFmtId="0" fontId="4" fillId="0" borderId="83" xfId="12" applyFont="1" applyBorder="1" applyAlignment="1" applyProtection="1">
      <alignment horizontal="left" vertical="center" shrinkToFit="1"/>
      <protection locked="0"/>
    </xf>
    <xf numFmtId="0" fontId="4" fillId="0" borderId="84" xfId="12" applyFont="1" applyBorder="1" applyAlignment="1" applyProtection="1">
      <alignment horizontal="left" vertical="center" shrinkToFit="1"/>
      <protection locked="0"/>
    </xf>
    <xf numFmtId="0" fontId="4" fillId="0" borderId="85" xfId="12" applyFont="1" applyBorder="1" applyAlignment="1" applyProtection="1">
      <alignment horizontal="left" vertical="center" shrinkToFit="1"/>
      <protection locked="0"/>
    </xf>
    <xf numFmtId="181" fontId="4" fillId="0" borderId="86" xfId="12" applyNumberFormat="1" applyFont="1" applyBorder="1" applyAlignment="1" applyProtection="1">
      <alignment horizontal="right" vertical="center" shrinkToFit="1"/>
      <protection locked="0"/>
    </xf>
    <xf numFmtId="181" fontId="4" fillId="0" borderId="87" xfId="12" applyNumberFormat="1" applyFont="1" applyBorder="1" applyAlignment="1" applyProtection="1">
      <alignment horizontal="right" vertical="center" shrinkToFit="1"/>
      <protection locked="0"/>
    </xf>
    <xf numFmtId="0" fontId="4" fillId="0" borderId="87" xfId="12" applyNumberFormat="1" applyFont="1" applyBorder="1" applyAlignment="1" applyProtection="1">
      <alignment horizontal="left" vertical="center" shrinkToFit="1"/>
      <protection locked="0"/>
    </xf>
    <xf numFmtId="0" fontId="4" fillId="0" borderId="93" xfId="12" applyNumberFormat="1" applyFont="1" applyBorder="1" applyAlignment="1" applyProtection="1">
      <alignment horizontal="left" vertical="center" shrinkToFit="1"/>
      <protection locked="0"/>
    </xf>
    <xf numFmtId="0" fontId="4" fillId="0" borderId="97" xfId="12" applyFont="1" applyBorder="1" applyAlignment="1" applyProtection="1">
      <alignment horizontal="left" vertical="center" shrinkToFit="1"/>
      <protection locked="0"/>
    </xf>
    <xf numFmtId="0" fontId="4" fillId="0" borderId="98" xfId="12" applyFont="1" applyBorder="1" applyAlignment="1" applyProtection="1">
      <alignment horizontal="left" vertical="center" shrinkToFit="1"/>
      <protection locked="0"/>
    </xf>
    <xf numFmtId="0" fontId="4" fillId="0" borderId="99" xfId="12" applyFont="1" applyBorder="1" applyAlignment="1" applyProtection="1">
      <alignment horizontal="left" vertical="center" shrinkToFit="1"/>
      <protection locked="0"/>
    </xf>
    <xf numFmtId="181" fontId="4" fillId="0" borderId="100" xfId="12" applyNumberFormat="1" applyFont="1" applyBorder="1" applyAlignment="1" applyProtection="1">
      <alignment horizontal="right" vertical="center" shrinkToFit="1"/>
      <protection locked="0"/>
    </xf>
    <xf numFmtId="0" fontId="4" fillId="0" borderId="101" xfId="12" applyNumberFormat="1" applyFont="1" applyBorder="1" applyAlignment="1" applyProtection="1">
      <alignment horizontal="left" vertical="center" shrinkToFit="1"/>
      <protection locked="0"/>
    </xf>
    <xf numFmtId="0" fontId="4" fillId="0" borderId="106" xfId="12" applyNumberFormat="1" applyFont="1" applyBorder="1" applyAlignment="1" applyProtection="1">
      <alignment horizontal="left" vertical="center" shrinkToFit="1"/>
      <protection locked="0"/>
    </xf>
    <xf numFmtId="181" fontId="4" fillId="0" borderId="97" xfId="12" applyNumberFormat="1" applyFont="1" applyBorder="1" applyAlignment="1" applyProtection="1">
      <alignment horizontal="right" vertical="center" shrinkToFit="1"/>
      <protection locked="0"/>
    </xf>
    <xf numFmtId="181" fontId="4" fillId="0" borderId="98" xfId="12" applyNumberFormat="1" applyFont="1" applyBorder="1" applyAlignment="1" applyProtection="1">
      <alignment horizontal="right" vertical="center" shrinkToFit="1"/>
      <protection locked="0"/>
    </xf>
    <xf numFmtId="181" fontId="4" fillId="0" borderId="102" xfId="12" applyNumberFormat="1" applyFont="1" applyBorder="1" applyAlignment="1" applyProtection="1">
      <alignment horizontal="right" vertical="center" shrinkToFit="1"/>
      <protection locked="0"/>
    </xf>
    <xf numFmtId="0" fontId="3" fillId="2" borderId="0" xfId="13" applyFont="1" applyFill="1" applyProtection="1">
      <alignment vertical="center"/>
    </xf>
    <xf numFmtId="0" fontId="4" fillId="0" borderId="130" xfId="12" applyFont="1" applyBorder="1" applyAlignment="1" applyProtection="1">
      <alignment horizontal="center" vertical="center" shrinkToFit="1"/>
      <protection locked="0"/>
    </xf>
    <xf numFmtId="0" fontId="4" fillId="2" borderId="131" xfId="12" applyFont="1" applyFill="1" applyBorder="1" applyAlignment="1" applyProtection="1">
      <alignment horizontal="left" vertical="center" shrinkToFit="1"/>
      <protection locked="0"/>
    </xf>
    <xf numFmtId="0" fontId="4" fillId="2" borderId="132" xfId="12" applyFont="1" applyFill="1" applyBorder="1" applyAlignment="1" applyProtection="1">
      <alignment horizontal="left" vertical="center" shrinkToFit="1"/>
      <protection locked="0"/>
    </xf>
    <xf numFmtId="0" fontId="4" fillId="2" borderId="133" xfId="12" applyFont="1" applyFill="1" applyBorder="1" applyAlignment="1" applyProtection="1">
      <alignment horizontal="left" vertical="center" shrinkToFit="1"/>
      <protection locked="0"/>
    </xf>
    <xf numFmtId="181" fontId="4" fillId="2" borderId="108" xfId="12" applyNumberFormat="1" applyFont="1" applyFill="1" applyBorder="1" applyAlignment="1" applyProtection="1">
      <alignment horizontal="right" vertical="center" shrinkToFit="1"/>
      <protection locked="0"/>
    </xf>
    <xf numFmtId="181" fontId="4" fillId="2" borderId="109" xfId="12" applyNumberFormat="1" applyFont="1" applyFill="1" applyBorder="1" applyAlignment="1" applyProtection="1">
      <alignment horizontal="right" vertical="center" shrinkToFit="1"/>
      <protection locked="0"/>
    </xf>
    <xf numFmtId="0" fontId="4" fillId="2" borderId="109" xfId="12" applyNumberFormat="1" applyFont="1" applyFill="1" applyBorder="1" applyAlignment="1" applyProtection="1">
      <alignment horizontal="left" vertical="center" shrinkToFit="1"/>
      <protection locked="0"/>
    </xf>
    <xf numFmtId="0" fontId="4" fillId="2" borderId="112" xfId="12" applyNumberFormat="1" applyFont="1" applyFill="1" applyBorder="1" applyAlignment="1" applyProtection="1">
      <alignment horizontal="left" vertical="center" shrinkToFit="1"/>
      <protection locked="0"/>
    </xf>
    <xf numFmtId="0" fontId="4" fillId="2" borderId="0" xfId="12" applyFont="1" applyFill="1" applyBorder="1" applyAlignment="1" applyProtection="1">
      <alignment horizontal="center" vertical="center" shrinkToFit="1"/>
    </xf>
    <xf numFmtId="0" fontId="4" fillId="2" borderId="0" xfId="12" applyFont="1" applyFill="1" applyBorder="1" applyAlignment="1" applyProtection="1">
      <alignment horizontal="left" vertical="center" shrinkToFit="1"/>
    </xf>
    <xf numFmtId="181" fontId="4" fillId="2" borderId="0" xfId="12" applyNumberFormat="1" applyFont="1" applyFill="1" applyBorder="1" applyAlignment="1" applyProtection="1">
      <alignment horizontal="right" vertical="center" shrinkToFit="1"/>
    </xf>
    <xf numFmtId="181" fontId="4" fillId="2" borderId="0" xfId="12" applyNumberFormat="1" applyFont="1" applyFill="1" applyBorder="1" applyAlignment="1" applyProtection="1">
      <alignment horizontal="left" vertical="center" shrinkToFit="1"/>
    </xf>
    <xf numFmtId="181" fontId="4" fillId="5" borderId="134" xfId="12" applyNumberFormat="1" applyFont="1" applyFill="1" applyBorder="1" applyAlignment="1" applyProtection="1">
      <alignment horizontal="right" vertical="center" shrinkToFit="1"/>
      <protection locked="0"/>
    </xf>
    <xf numFmtId="181" fontId="4" fillId="5" borderId="135" xfId="12" applyNumberFormat="1" applyFont="1" applyFill="1" applyBorder="1" applyAlignment="1" applyProtection="1">
      <alignment horizontal="right" vertical="center" shrinkToFit="1"/>
      <protection locked="0"/>
    </xf>
    <xf numFmtId="181" fontId="4" fillId="5" borderId="136" xfId="12" applyNumberFormat="1" applyFont="1" applyFill="1" applyBorder="1" applyAlignment="1" applyProtection="1">
      <alignment horizontal="right" vertical="center" shrinkToFit="1"/>
      <protection locked="0"/>
    </xf>
    <xf numFmtId="181" fontId="4" fillId="5" borderId="55" xfId="12" applyNumberFormat="1" applyFont="1" applyFill="1" applyBorder="1" applyAlignment="1" applyProtection="1">
      <alignment horizontal="right" vertical="center" shrinkToFit="1"/>
      <protection locked="0"/>
    </xf>
    <xf numFmtId="181" fontId="4" fillId="5" borderId="57" xfId="12" applyNumberFormat="1" applyFont="1" applyFill="1" applyBorder="1" applyAlignment="1" applyProtection="1">
      <alignment horizontal="right" vertical="center" shrinkToFit="1"/>
      <protection locked="0"/>
    </xf>
    <xf numFmtId="0" fontId="4" fillId="5" borderId="55" xfId="12" applyNumberFormat="1" applyFont="1" applyFill="1" applyBorder="1" applyAlignment="1" applyProtection="1">
      <alignment horizontal="left" vertical="center" shrinkToFit="1"/>
      <protection locked="0"/>
    </xf>
    <xf numFmtId="0" fontId="4" fillId="5" borderId="56" xfId="12" applyNumberFormat="1" applyFont="1" applyFill="1" applyBorder="1" applyAlignment="1" applyProtection="1">
      <alignment horizontal="left" vertical="center" shrinkToFit="1"/>
      <protection locked="0"/>
    </xf>
    <xf numFmtId="0" fontId="4" fillId="5" borderId="58" xfId="12" applyNumberFormat="1" applyFont="1" applyFill="1" applyBorder="1" applyAlignment="1" applyProtection="1">
      <alignment horizontal="left" vertical="center" shrinkToFit="1"/>
      <protection locked="0"/>
    </xf>
    <xf numFmtId="0" fontId="4" fillId="2" borderId="20" xfId="12" applyFont="1" applyFill="1" applyBorder="1" applyAlignment="1" applyProtection="1">
      <alignment horizontal="left" vertical="center" wrapText="1"/>
    </xf>
    <xf numFmtId="0" fontId="4" fillId="2" borderId="0" xfId="13" applyFont="1" applyFill="1" applyAlignment="1" applyProtection="1">
      <alignment horizontal="left" vertical="center"/>
    </xf>
    <xf numFmtId="0" fontId="16" fillId="2" borderId="0" xfId="12" applyFont="1" applyFill="1" applyBorder="1" applyProtection="1">
      <alignment vertical="center"/>
    </xf>
    <xf numFmtId="0" fontId="4" fillId="2" borderId="47" xfId="12" applyFont="1" applyFill="1" applyBorder="1" applyAlignment="1" applyProtection="1">
      <alignment vertical="center"/>
    </xf>
    <xf numFmtId="0" fontId="4" fillId="2" borderId="47" xfId="12" applyFont="1" applyFill="1" applyBorder="1" applyAlignment="1" applyProtection="1">
      <alignment horizontal="center" vertical="center"/>
    </xf>
    <xf numFmtId="0" fontId="4" fillId="2" borderId="30" xfId="12" applyFont="1" applyFill="1" applyBorder="1" applyAlignment="1" applyProtection="1">
      <alignment horizontal="center" vertical="center"/>
    </xf>
    <xf numFmtId="0" fontId="4" fillId="2" borderId="7" xfId="12" applyFont="1" applyFill="1" applyBorder="1" applyAlignment="1" applyProtection="1">
      <alignment horizontal="center" vertical="center"/>
    </xf>
    <xf numFmtId="0" fontId="4" fillId="2" borderId="31" xfId="12" applyFont="1" applyFill="1" applyBorder="1" applyAlignment="1" applyProtection="1">
      <alignment horizontal="center" vertical="center"/>
    </xf>
    <xf numFmtId="0" fontId="4" fillId="2" borderId="35" xfId="12" applyFont="1" applyFill="1" applyBorder="1" applyAlignment="1" applyProtection="1">
      <alignment horizontal="center" vertical="center"/>
    </xf>
    <xf numFmtId="0" fontId="4" fillId="2" borderId="9" xfId="12" applyFont="1" applyFill="1" applyBorder="1" applyAlignment="1" applyProtection="1">
      <alignment horizontal="center" vertical="center"/>
    </xf>
    <xf numFmtId="0" fontId="4" fillId="2" borderId="11" xfId="12" applyFont="1" applyFill="1" applyBorder="1" applyAlignment="1" applyProtection="1">
      <alignment horizontal="center" vertical="center"/>
    </xf>
    <xf numFmtId="0" fontId="4" fillId="2" borderId="10" xfId="12" applyFont="1" applyFill="1" applyBorder="1" applyAlignment="1" applyProtection="1">
      <alignment horizontal="center" vertical="center"/>
    </xf>
    <xf numFmtId="0" fontId="4" fillId="2" borderId="54" xfId="12" applyFont="1" applyFill="1" applyBorder="1" applyAlignment="1" applyProtection="1">
      <alignment horizontal="center" vertical="center"/>
    </xf>
    <xf numFmtId="0" fontId="4" fillId="2" borderId="12" xfId="12" applyFont="1" applyFill="1" applyBorder="1" applyAlignment="1" applyProtection="1">
      <alignment horizontal="center" vertical="center"/>
    </xf>
    <xf numFmtId="0" fontId="4" fillId="2" borderId="39" xfId="12" applyFont="1" applyFill="1" applyBorder="1" applyProtection="1">
      <alignment vertical="center"/>
    </xf>
    <xf numFmtId="0" fontId="4" fillId="2" borderId="2" xfId="12" applyFont="1" applyFill="1" applyBorder="1" applyProtection="1">
      <alignment vertical="center"/>
    </xf>
    <xf numFmtId="0" fontId="4" fillId="2" borderId="3" xfId="12" applyFont="1" applyFill="1" applyBorder="1" applyProtection="1">
      <alignment vertical="center"/>
    </xf>
    <xf numFmtId="181" fontId="4" fillId="2" borderId="1" xfId="14" applyNumberFormat="1" applyFont="1" applyFill="1" applyBorder="1" applyAlignment="1" applyProtection="1">
      <alignment horizontal="right" vertical="center" shrinkToFit="1"/>
    </xf>
    <xf numFmtId="181" fontId="4" fillId="2" borderId="2" xfId="14" applyNumberFormat="1" applyFont="1" applyFill="1" applyBorder="1" applyAlignment="1" applyProtection="1">
      <alignment horizontal="right" vertical="center" shrinkToFit="1"/>
    </xf>
    <xf numFmtId="181" fontId="4" fillId="2" borderId="67" xfId="14" applyNumberFormat="1" applyFont="1" applyFill="1" applyBorder="1" applyAlignment="1" applyProtection="1">
      <alignment horizontal="right" vertical="center" shrinkToFit="1"/>
    </xf>
    <xf numFmtId="181" fontId="4" fillId="2" borderId="69" xfId="14" applyNumberFormat="1" applyFont="1" applyFill="1" applyBorder="1" applyAlignment="1" applyProtection="1">
      <alignment horizontal="right" vertical="center" shrinkToFit="1"/>
    </xf>
    <xf numFmtId="179" fontId="4" fillId="2" borderId="69" xfId="14" applyNumberFormat="1" applyFont="1" applyFill="1" applyBorder="1" applyAlignment="1" applyProtection="1">
      <alignment horizontal="right" vertical="center" shrinkToFit="1"/>
    </xf>
    <xf numFmtId="179" fontId="4" fillId="2" borderId="2" xfId="14" applyNumberFormat="1" applyFont="1" applyFill="1" applyBorder="1" applyAlignment="1" applyProtection="1">
      <alignment horizontal="right" vertical="center" shrinkToFit="1"/>
    </xf>
    <xf numFmtId="179" fontId="4" fillId="2" borderId="40" xfId="14" applyNumberFormat="1" applyFont="1" applyFill="1" applyBorder="1" applyAlignment="1" applyProtection="1">
      <alignment horizontal="right" vertical="center" shrinkToFit="1"/>
    </xf>
    <xf numFmtId="0" fontId="4" fillId="2" borderId="39" xfId="12" applyFont="1" applyFill="1" applyBorder="1" applyAlignment="1" applyProtection="1">
      <alignment horizontal="center" vertical="top"/>
    </xf>
    <xf numFmtId="0" fontId="4" fillId="2" borderId="2" xfId="12" applyFont="1" applyFill="1" applyBorder="1" applyAlignment="1" applyProtection="1">
      <alignment horizontal="center" vertical="top"/>
    </xf>
    <xf numFmtId="0" fontId="4" fillId="2" borderId="1" xfId="12" applyFont="1" applyFill="1" applyBorder="1" applyProtection="1">
      <alignment vertical="center"/>
    </xf>
    <xf numFmtId="181" fontId="4" fillId="2" borderId="137" xfId="14" applyNumberFormat="1" applyFont="1" applyFill="1" applyBorder="1" applyAlignment="1" applyProtection="1">
      <alignment horizontal="right" vertical="center" shrinkToFit="1"/>
    </xf>
    <xf numFmtId="181" fontId="4" fillId="2" borderId="68" xfId="14" applyNumberFormat="1" applyFont="1" applyFill="1" applyBorder="1" applyAlignment="1" applyProtection="1">
      <alignment horizontal="right" vertical="center" shrinkToFit="1"/>
    </xf>
    <xf numFmtId="179" fontId="4" fillId="2" borderId="138" xfId="14" applyNumberFormat="1" applyFont="1" applyFill="1" applyBorder="1" applyAlignment="1" applyProtection="1">
      <alignment horizontal="right" vertical="center" shrinkToFit="1"/>
    </xf>
    <xf numFmtId="179" fontId="4" fillId="2" borderId="37" xfId="14" applyNumberFormat="1" applyFont="1" applyFill="1" applyBorder="1" applyAlignment="1" applyProtection="1">
      <alignment horizontal="right" vertical="center" shrinkToFit="1"/>
    </xf>
    <xf numFmtId="0" fontId="4" fillId="2" borderId="1" xfId="12" applyFont="1" applyFill="1" applyBorder="1" applyAlignment="1" applyProtection="1">
      <alignment horizontal="center" vertical="center" textRotation="255" wrapText="1"/>
    </xf>
    <xf numFmtId="0" fontId="4" fillId="2" borderId="3" xfId="12" applyFont="1" applyFill="1" applyBorder="1" applyAlignment="1" applyProtection="1">
      <alignment horizontal="center" vertical="center" textRotation="255" wrapText="1"/>
    </xf>
    <xf numFmtId="0" fontId="4" fillId="2" borderId="1" xfId="12" applyFont="1" applyFill="1" applyBorder="1" applyAlignment="1" applyProtection="1">
      <alignment vertical="center"/>
    </xf>
    <xf numFmtId="0" fontId="4" fillId="2" borderId="2" xfId="12" applyFont="1" applyFill="1" applyBorder="1" applyAlignment="1" applyProtection="1">
      <alignment vertical="center"/>
    </xf>
    <xf numFmtId="0" fontId="4" fillId="2" borderId="3" xfId="12" applyFont="1" applyFill="1" applyBorder="1" applyAlignment="1" applyProtection="1">
      <alignment vertical="center"/>
    </xf>
    <xf numFmtId="179" fontId="4" fillId="2" borderId="68" xfId="14" applyNumberFormat="1" applyFont="1" applyFill="1" applyBorder="1" applyAlignment="1" applyProtection="1">
      <alignment horizontal="right" vertical="center" shrinkToFit="1"/>
    </xf>
    <xf numFmtId="179" fontId="4" fillId="2" borderId="139" xfId="14" applyNumberFormat="1" applyFont="1" applyFill="1" applyBorder="1" applyAlignment="1" applyProtection="1">
      <alignment horizontal="right" vertical="center" shrinkToFit="1"/>
    </xf>
    <xf numFmtId="0" fontId="4" fillId="2" borderId="28" xfId="12" applyFont="1" applyFill="1" applyBorder="1" applyAlignment="1" applyProtection="1">
      <alignment horizontal="left" vertical="center"/>
    </xf>
    <xf numFmtId="0" fontId="4" fillId="2" borderId="0" xfId="12" applyFont="1" applyFill="1" applyBorder="1" applyAlignment="1" applyProtection="1">
      <alignment horizontal="left" vertical="center"/>
    </xf>
    <xf numFmtId="0" fontId="4" fillId="2" borderId="5" xfId="12" applyFont="1" applyFill="1" applyBorder="1" applyAlignment="1" applyProtection="1">
      <alignment horizontal="left" vertical="center"/>
    </xf>
    <xf numFmtId="181" fontId="4" fillId="2" borderId="4" xfId="13" applyNumberFormat="1" applyFont="1" applyFill="1" applyBorder="1" applyAlignment="1" applyProtection="1">
      <alignment horizontal="right" vertical="center" shrinkToFit="1"/>
    </xf>
    <xf numFmtId="181" fontId="4" fillId="2" borderId="0" xfId="13" applyNumberFormat="1" applyFont="1" applyFill="1" applyBorder="1" applyAlignment="1" applyProtection="1">
      <alignment horizontal="right" vertical="center" shrinkToFit="1"/>
    </xf>
    <xf numFmtId="181" fontId="4" fillId="2" borderId="70" xfId="13" applyNumberFormat="1" applyFont="1" applyFill="1" applyBorder="1" applyAlignment="1" applyProtection="1">
      <alignment horizontal="right" vertical="center" shrinkToFit="1"/>
    </xf>
    <xf numFmtId="181" fontId="4" fillId="2" borderId="73" xfId="13" applyNumberFormat="1" applyFont="1" applyFill="1" applyBorder="1" applyAlignment="1" applyProtection="1">
      <alignment horizontal="right" vertical="center" shrinkToFit="1"/>
    </xf>
    <xf numFmtId="179" fontId="4" fillId="2" borderId="73" xfId="13" applyNumberFormat="1" applyFont="1" applyFill="1" applyBorder="1" applyAlignment="1" applyProtection="1">
      <alignment horizontal="right" vertical="center" shrinkToFit="1"/>
    </xf>
    <xf numFmtId="179" fontId="4" fillId="2" borderId="0" xfId="13" applyNumberFormat="1" applyFont="1" applyFill="1" applyBorder="1" applyAlignment="1" applyProtection="1">
      <alignment horizontal="right" vertical="center" shrinkToFit="1"/>
    </xf>
    <xf numFmtId="179" fontId="4" fillId="2" borderId="29" xfId="13" applyNumberFormat="1" applyFont="1" applyFill="1" applyBorder="1" applyAlignment="1" applyProtection="1">
      <alignment horizontal="right" vertical="center" shrinkToFit="1"/>
    </xf>
    <xf numFmtId="0" fontId="4" fillId="2" borderId="28" xfId="12" applyFont="1" applyFill="1" applyBorder="1" applyAlignment="1" applyProtection="1">
      <alignment horizontal="center" vertical="top"/>
    </xf>
    <xf numFmtId="0" fontId="4" fillId="2" borderId="0" xfId="12" applyFont="1" applyFill="1" applyBorder="1" applyAlignment="1" applyProtection="1">
      <alignment horizontal="center" vertical="top"/>
    </xf>
    <xf numFmtId="0" fontId="4" fillId="2" borderId="4" xfId="12" applyFont="1" applyFill="1" applyBorder="1" applyProtection="1">
      <alignment vertical="center"/>
    </xf>
    <xf numFmtId="0" fontId="4" fillId="2" borderId="0" xfId="12" applyFont="1" applyFill="1" applyBorder="1" applyProtection="1">
      <alignment vertical="center"/>
    </xf>
    <xf numFmtId="0" fontId="4" fillId="2" borderId="5" xfId="12" applyFont="1" applyFill="1" applyBorder="1" applyProtection="1">
      <alignment vertical="center"/>
    </xf>
    <xf numFmtId="181" fontId="4" fillId="2" borderId="140" xfId="14" applyNumberFormat="1" applyFont="1" applyFill="1" applyBorder="1" applyAlignment="1" applyProtection="1">
      <alignment horizontal="right" vertical="center" shrinkToFit="1"/>
    </xf>
    <xf numFmtId="181" fontId="4" fillId="2" borderId="71" xfId="14" applyNumberFormat="1" applyFont="1" applyFill="1" applyBorder="1" applyAlignment="1" applyProtection="1">
      <alignment horizontal="right" vertical="center" shrinkToFit="1"/>
    </xf>
    <xf numFmtId="179" fontId="4" fillId="2" borderId="72" xfId="14" applyNumberFormat="1" applyFont="1" applyFill="1" applyBorder="1" applyAlignment="1" applyProtection="1">
      <alignment horizontal="right" vertical="center" shrinkToFit="1"/>
    </xf>
    <xf numFmtId="179" fontId="4" fillId="2" borderId="26" xfId="14" applyNumberFormat="1" applyFont="1" applyFill="1" applyBorder="1" applyAlignment="1" applyProtection="1">
      <alignment horizontal="right" vertical="center" shrinkToFit="1"/>
    </xf>
    <xf numFmtId="0" fontId="4" fillId="2" borderId="4" xfId="12" applyFont="1" applyFill="1" applyBorder="1" applyAlignment="1" applyProtection="1">
      <alignment horizontal="center" vertical="center" textRotation="255" wrapText="1"/>
    </xf>
    <xf numFmtId="0" fontId="4" fillId="2" borderId="5" xfId="12" applyFont="1" applyFill="1" applyBorder="1" applyAlignment="1" applyProtection="1">
      <alignment horizontal="center" vertical="center" textRotation="255" wrapText="1"/>
    </xf>
    <xf numFmtId="0" fontId="4" fillId="2" borderId="4" xfId="12" applyFont="1" applyFill="1" applyBorder="1" applyAlignment="1" applyProtection="1">
      <alignment vertical="center"/>
    </xf>
    <xf numFmtId="0" fontId="4" fillId="2" borderId="0" xfId="12" applyFont="1" applyFill="1" applyBorder="1" applyAlignment="1" applyProtection="1">
      <alignment vertical="center"/>
    </xf>
    <xf numFmtId="0" fontId="4" fillId="2" borderId="5" xfId="12" applyFont="1" applyFill="1" applyBorder="1" applyAlignment="1" applyProtection="1">
      <alignment vertical="center"/>
    </xf>
    <xf numFmtId="179" fontId="4" fillId="2" borderId="71" xfId="14" applyNumberFormat="1" applyFont="1" applyFill="1" applyBorder="1" applyAlignment="1" applyProtection="1">
      <alignment horizontal="right" vertical="center" shrinkToFit="1"/>
    </xf>
    <xf numFmtId="179" fontId="4" fillId="2" borderId="141" xfId="14" applyNumberFormat="1" applyFont="1" applyFill="1" applyBorder="1" applyAlignment="1" applyProtection="1">
      <alignment horizontal="right" vertical="center" shrinkToFit="1"/>
    </xf>
    <xf numFmtId="0" fontId="4" fillId="2" borderId="39" xfId="12" applyFont="1" applyFill="1" applyBorder="1" applyAlignment="1" applyProtection="1">
      <alignment horizontal="center" vertical="center" textRotation="255" shrinkToFit="1"/>
    </xf>
    <xf numFmtId="0" fontId="4" fillId="2" borderId="3" xfId="12" applyFont="1" applyFill="1" applyBorder="1" applyAlignment="1" applyProtection="1">
      <alignment horizontal="center" vertical="center" textRotation="255" shrinkToFit="1"/>
    </xf>
    <xf numFmtId="181" fontId="4" fillId="2" borderId="4" xfId="14" applyNumberFormat="1" applyFont="1" applyFill="1" applyBorder="1" applyAlignment="1" applyProtection="1">
      <alignment horizontal="right" vertical="center" shrinkToFit="1"/>
    </xf>
    <xf numFmtId="181" fontId="4" fillId="2" borderId="0" xfId="14" applyNumberFormat="1" applyFont="1" applyFill="1" applyBorder="1" applyAlignment="1" applyProtection="1">
      <alignment horizontal="right" vertical="center" shrinkToFit="1"/>
    </xf>
    <xf numFmtId="181" fontId="4" fillId="2" borderId="70" xfId="14" applyNumberFormat="1" applyFont="1" applyFill="1" applyBorder="1" applyAlignment="1" applyProtection="1">
      <alignment horizontal="right" vertical="center" shrinkToFit="1"/>
    </xf>
    <xf numFmtId="181" fontId="4" fillId="2" borderId="73" xfId="14" applyNumberFormat="1" applyFont="1" applyFill="1" applyBorder="1" applyAlignment="1" applyProtection="1">
      <alignment horizontal="right" vertical="center" shrinkToFit="1"/>
    </xf>
    <xf numFmtId="179" fontId="4" fillId="2" borderId="73" xfId="14" applyNumberFormat="1" applyFont="1" applyFill="1" applyBorder="1" applyAlignment="1" applyProtection="1">
      <alignment horizontal="right" vertical="center" shrinkToFit="1"/>
    </xf>
    <xf numFmtId="179" fontId="4" fillId="2" borderId="0" xfId="14" applyNumberFormat="1" applyFont="1" applyFill="1" applyBorder="1" applyAlignment="1" applyProtection="1">
      <alignment horizontal="right" vertical="center" shrinkToFit="1"/>
    </xf>
    <xf numFmtId="179" fontId="4" fillId="2" borderId="29" xfId="14" applyNumberFormat="1" applyFont="1" applyFill="1" applyBorder="1" applyAlignment="1" applyProtection="1">
      <alignment horizontal="right" vertical="center" shrinkToFit="1"/>
    </xf>
    <xf numFmtId="0" fontId="4" fillId="2" borderId="28" xfId="12" applyFont="1" applyFill="1" applyBorder="1" applyAlignment="1" applyProtection="1">
      <alignment horizontal="center" vertical="center" textRotation="255" shrinkToFit="1"/>
    </xf>
    <xf numFmtId="0" fontId="4" fillId="2" borderId="5" xfId="12" applyFont="1" applyFill="1" applyBorder="1" applyAlignment="1" applyProtection="1">
      <alignment horizontal="center" vertical="center" textRotation="255" shrinkToFit="1"/>
    </xf>
    <xf numFmtId="0" fontId="4" fillId="2" borderId="0" xfId="12" applyFont="1" applyFill="1" applyProtection="1">
      <alignment vertical="center"/>
    </xf>
    <xf numFmtId="0" fontId="4" fillId="2" borderId="30" xfId="12" applyFont="1" applyFill="1" applyBorder="1" applyAlignment="1" applyProtection="1">
      <alignment horizontal="center" vertical="center" textRotation="255" shrinkToFit="1"/>
    </xf>
    <xf numFmtId="0" fontId="4" fillId="2" borderId="8" xfId="12" applyFont="1" applyFill="1" applyBorder="1" applyAlignment="1" applyProtection="1">
      <alignment horizontal="center" vertical="center" textRotation="255" shrinkToFit="1"/>
    </xf>
    <xf numFmtId="0" fontId="4" fillId="2" borderId="7" xfId="12" applyFont="1" applyFill="1" applyBorder="1" applyProtection="1">
      <alignment vertical="center"/>
    </xf>
    <xf numFmtId="0" fontId="4" fillId="2" borderId="8" xfId="12" applyFont="1" applyFill="1" applyBorder="1" applyProtection="1">
      <alignment vertical="center"/>
    </xf>
    <xf numFmtId="0" fontId="4" fillId="2" borderId="4" xfId="12" applyFont="1" applyFill="1" applyBorder="1" applyAlignment="1" applyProtection="1">
      <alignment vertical="center" shrinkToFit="1"/>
    </xf>
    <xf numFmtId="0" fontId="4" fillId="2" borderId="0" xfId="12" applyFont="1" applyFill="1" applyBorder="1" applyAlignment="1" applyProtection="1">
      <alignment vertical="center" shrinkToFit="1"/>
    </xf>
    <xf numFmtId="0" fontId="4" fillId="2" borderId="5" xfId="12" applyFont="1" applyFill="1" applyBorder="1" applyAlignment="1" applyProtection="1">
      <alignment vertical="center" shrinkToFit="1"/>
    </xf>
    <xf numFmtId="0" fontId="4" fillId="2" borderId="9" xfId="12" applyFont="1" applyFill="1" applyBorder="1" applyAlignment="1" applyProtection="1">
      <alignment horizontal="center" vertical="center" wrapText="1"/>
    </xf>
    <xf numFmtId="181" fontId="4" fillId="2" borderId="10" xfId="14" applyNumberFormat="1" applyFont="1" applyFill="1" applyBorder="1" applyAlignment="1" applyProtection="1">
      <alignment horizontal="right" vertical="center" shrinkToFit="1"/>
    </xf>
    <xf numFmtId="181" fontId="4" fillId="2" borderId="9" xfId="14" applyNumberFormat="1" applyFont="1" applyFill="1" applyBorder="1" applyAlignment="1" applyProtection="1">
      <alignment horizontal="right" vertical="center" shrinkToFit="1"/>
    </xf>
    <xf numFmtId="181" fontId="4" fillId="2" borderId="142" xfId="14" applyNumberFormat="1" applyFont="1" applyFill="1" applyBorder="1" applyAlignment="1" applyProtection="1">
      <alignment horizontal="right" vertical="center" shrinkToFit="1"/>
    </xf>
    <xf numFmtId="181" fontId="4" fillId="2" borderId="143" xfId="14" applyNumberFormat="1" applyFont="1" applyFill="1" applyBorder="1" applyAlignment="1" applyProtection="1">
      <alignment horizontal="right" vertical="center" shrinkToFit="1"/>
    </xf>
    <xf numFmtId="181" fontId="4" fillId="2" borderId="144" xfId="14" applyNumberFormat="1" applyFont="1" applyFill="1" applyBorder="1" applyAlignment="1" applyProtection="1">
      <alignment horizontal="right" vertical="center" shrinkToFit="1"/>
    </xf>
    <xf numFmtId="181" fontId="4" fillId="2" borderId="145" xfId="14" applyNumberFormat="1" applyFont="1" applyFill="1" applyBorder="1" applyAlignment="1" applyProtection="1">
      <alignment horizontal="right" vertical="center" shrinkToFit="1"/>
    </xf>
    <xf numFmtId="181" fontId="4" fillId="2" borderId="146" xfId="14" applyNumberFormat="1" applyFont="1" applyFill="1" applyBorder="1" applyAlignment="1" applyProtection="1">
      <alignment horizontal="right" vertical="center" shrinkToFit="1"/>
    </xf>
    <xf numFmtId="0" fontId="4" fillId="2" borderId="10" xfId="14" applyFont="1" applyFill="1" applyBorder="1" applyAlignment="1" applyProtection="1">
      <alignment horizontal="center" vertical="center"/>
    </xf>
    <xf numFmtId="0" fontId="4" fillId="2" borderId="9" xfId="14" applyFont="1" applyFill="1" applyBorder="1" applyAlignment="1" applyProtection="1">
      <alignment horizontal="center" vertical="center"/>
    </xf>
    <xf numFmtId="0" fontId="4" fillId="2" borderId="54" xfId="14" applyFont="1" applyFill="1" applyBorder="1" applyAlignment="1" applyProtection="1">
      <alignment horizontal="center" vertical="center"/>
    </xf>
    <xf numFmtId="0" fontId="4" fillId="2" borderId="6" xfId="12" applyFont="1" applyFill="1" applyBorder="1" applyProtection="1">
      <alignment vertical="center"/>
    </xf>
    <xf numFmtId="181" fontId="4" fillId="2" borderId="147" xfId="14" applyNumberFormat="1" applyFont="1" applyFill="1" applyBorder="1" applyAlignment="1" applyProtection="1">
      <alignment horizontal="right" vertical="center" shrinkToFit="1"/>
    </xf>
    <xf numFmtId="181" fontId="4" fillId="2" borderId="75" xfId="14" applyNumberFormat="1" applyFont="1" applyFill="1" applyBorder="1" applyAlignment="1" applyProtection="1">
      <alignment horizontal="right" vertical="center" shrinkToFit="1"/>
    </xf>
    <xf numFmtId="0" fontId="4" fillId="2" borderId="39" xfId="12" applyFont="1" applyFill="1" applyBorder="1" applyAlignment="1" applyProtection="1">
      <alignment horizontal="center" vertical="center" textRotation="255" wrapText="1"/>
    </xf>
    <xf numFmtId="0" fontId="4" fillId="2" borderId="30" xfId="12" applyFont="1" applyFill="1" applyBorder="1" applyAlignment="1" applyProtection="1">
      <alignment horizontal="center" vertical="top"/>
    </xf>
    <xf numFmtId="0" fontId="4" fillId="2" borderId="7" xfId="12" applyFont="1" applyFill="1" applyBorder="1" applyAlignment="1" applyProtection="1">
      <alignment horizontal="center" vertical="top"/>
    </xf>
    <xf numFmtId="0" fontId="4" fillId="2" borderId="9" xfId="12" applyFont="1" applyFill="1" applyBorder="1" applyProtection="1">
      <alignment vertical="center"/>
    </xf>
    <xf numFmtId="0" fontId="25" fillId="2" borderId="11" xfId="12" applyFont="1" applyFill="1" applyBorder="1" applyAlignment="1" applyProtection="1">
      <alignment horizontal="center" vertical="center"/>
    </xf>
    <xf numFmtId="179" fontId="4" fillId="2" borderId="144" xfId="14" applyNumberFormat="1" applyFont="1" applyFill="1" applyBorder="1" applyAlignment="1" applyProtection="1">
      <alignment horizontal="right" vertical="center" shrinkToFit="1"/>
    </xf>
    <xf numFmtId="179" fontId="4" fillId="2" borderId="145" xfId="14" applyNumberFormat="1" applyFont="1" applyFill="1" applyBorder="1" applyAlignment="1" applyProtection="1">
      <alignment horizontal="right" vertical="center" shrinkToFit="1"/>
    </xf>
    <xf numFmtId="179" fontId="4" fillId="2" borderId="148" xfId="14" applyNumberFormat="1" applyFont="1" applyFill="1" applyBorder="1" applyAlignment="1" applyProtection="1">
      <alignment horizontal="right" vertical="center" shrinkToFit="1"/>
    </xf>
    <xf numFmtId="0" fontId="4" fillId="2" borderId="6" xfId="12" applyFont="1" applyFill="1" applyBorder="1" applyAlignment="1" applyProtection="1">
      <alignment horizontal="center" vertical="center" textRotation="255" wrapText="1"/>
    </xf>
    <xf numFmtId="0" fontId="4" fillId="2" borderId="8" xfId="12" applyFont="1" applyFill="1" applyBorder="1" applyAlignment="1" applyProtection="1">
      <alignment horizontal="center" vertical="center" textRotation="255" wrapText="1"/>
    </xf>
    <xf numFmtId="0" fontId="4" fillId="2" borderId="6" xfId="12" applyFont="1" applyFill="1" applyBorder="1" applyAlignment="1" applyProtection="1">
      <alignment vertical="center"/>
    </xf>
    <xf numFmtId="0" fontId="4" fillId="2" borderId="7" xfId="12" applyFont="1" applyFill="1" applyBorder="1" applyAlignment="1" applyProtection="1">
      <alignment vertical="center"/>
    </xf>
    <xf numFmtId="0" fontId="4" fillId="2" borderId="8" xfId="12" applyFont="1" applyFill="1" applyBorder="1" applyAlignment="1" applyProtection="1">
      <alignment vertical="center"/>
    </xf>
    <xf numFmtId="181" fontId="4" fillId="2" borderId="6" xfId="14" applyNumberFormat="1" applyFont="1" applyFill="1" applyBorder="1" applyAlignment="1" applyProtection="1">
      <alignment horizontal="right" vertical="center" shrinkToFit="1"/>
    </xf>
    <xf numFmtId="181" fontId="4" fillId="2" borderId="7" xfId="14" applyNumberFormat="1" applyFont="1" applyFill="1" applyBorder="1" applyAlignment="1" applyProtection="1">
      <alignment horizontal="right" vertical="center" shrinkToFit="1"/>
    </xf>
    <xf numFmtId="181" fontId="4" fillId="2" borderId="74" xfId="14" applyNumberFormat="1" applyFont="1" applyFill="1" applyBorder="1" applyAlignment="1" applyProtection="1">
      <alignment horizontal="right" vertical="center" shrinkToFit="1"/>
    </xf>
    <xf numFmtId="181" fontId="4" fillId="2" borderId="76" xfId="14" applyNumberFormat="1" applyFont="1" applyFill="1" applyBorder="1" applyAlignment="1" applyProtection="1">
      <alignment horizontal="right" vertical="center" shrinkToFit="1"/>
    </xf>
    <xf numFmtId="179" fontId="4" fillId="2" borderId="76" xfId="14" applyNumberFormat="1" applyFont="1" applyFill="1" applyBorder="1" applyAlignment="1" applyProtection="1">
      <alignment horizontal="right" vertical="center" shrinkToFit="1"/>
    </xf>
    <xf numFmtId="179" fontId="4" fillId="2" borderId="7" xfId="14" applyNumberFormat="1" applyFont="1" applyFill="1" applyBorder="1" applyAlignment="1" applyProtection="1">
      <alignment horizontal="right" vertical="center" shrinkToFit="1"/>
    </xf>
    <xf numFmtId="179" fontId="4" fillId="2" borderId="31" xfId="14" applyNumberFormat="1" applyFont="1" applyFill="1" applyBorder="1" applyAlignment="1" applyProtection="1">
      <alignment horizontal="right" vertical="center" shrinkToFit="1"/>
    </xf>
    <xf numFmtId="0" fontId="4" fillId="2" borderId="28" xfId="12" applyFont="1" applyFill="1" applyBorder="1" applyAlignment="1" applyProtection="1">
      <alignment horizontal="center" vertical="center" textRotation="255" wrapText="1"/>
    </xf>
    <xf numFmtId="0" fontId="4" fillId="2" borderId="39" xfId="12" applyFont="1" applyFill="1" applyBorder="1" applyAlignment="1" applyProtection="1">
      <alignment horizontal="center" vertical="top" wrapText="1"/>
    </xf>
    <xf numFmtId="0" fontId="4" fillId="2" borderId="2" xfId="12" applyFont="1" applyFill="1" applyBorder="1" applyAlignment="1" applyProtection="1">
      <alignment horizontal="center" vertical="top" wrapText="1"/>
    </xf>
    <xf numFmtId="0" fontId="4" fillId="2" borderId="3" xfId="12" applyFont="1" applyFill="1" applyBorder="1" applyAlignment="1" applyProtection="1">
      <alignment horizontal="center" vertical="top" wrapText="1"/>
    </xf>
    <xf numFmtId="0" fontId="4" fillId="2" borderId="1" xfId="12" applyFont="1" applyFill="1" applyBorder="1" applyAlignment="1" applyProtection="1">
      <alignment horizontal="center" vertical="center" wrapText="1"/>
    </xf>
    <xf numFmtId="0" fontId="4" fillId="2" borderId="2" xfId="12" applyFont="1" applyFill="1" applyBorder="1" applyAlignment="1" applyProtection="1">
      <alignment horizontal="center" vertical="center" wrapText="1"/>
    </xf>
    <xf numFmtId="0" fontId="4" fillId="2" borderId="3" xfId="12" applyFont="1" applyFill="1" applyBorder="1" applyAlignment="1" applyProtection="1">
      <alignment horizontal="center" vertical="center" wrapText="1"/>
    </xf>
    <xf numFmtId="0" fontId="4" fillId="2" borderId="1" xfId="14" applyFont="1" applyFill="1" applyBorder="1" applyAlignment="1" applyProtection="1">
      <alignment horizontal="left" vertical="center" shrinkToFit="1"/>
    </xf>
    <xf numFmtId="0" fontId="4" fillId="2" borderId="2" xfId="14" applyFont="1" applyFill="1" applyBorder="1" applyAlignment="1" applyProtection="1">
      <alignment horizontal="left" vertical="center" shrinkToFit="1"/>
    </xf>
    <xf numFmtId="0" fontId="4" fillId="2" borderId="3" xfId="14" applyFont="1" applyFill="1" applyBorder="1" applyAlignment="1" applyProtection="1">
      <alignment horizontal="left" vertical="center" shrinkToFit="1"/>
    </xf>
    <xf numFmtId="0" fontId="4" fillId="2" borderId="28" xfId="12" applyFont="1" applyFill="1" applyBorder="1" applyAlignment="1" applyProtection="1">
      <alignment horizontal="center" vertical="top" wrapText="1"/>
    </xf>
    <xf numFmtId="0" fontId="4" fillId="2" borderId="0" xfId="12" applyFont="1" applyFill="1" applyBorder="1" applyAlignment="1" applyProtection="1">
      <alignment horizontal="center" vertical="top" wrapText="1"/>
    </xf>
    <xf numFmtId="0" fontId="4" fillId="2" borderId="5" xfId="12" applyFont="1" applyFill="1" applyBorder="1" applyAlignment="1" applyProtection="1">
      <alignment horizontal="center" vertical="top" wrapText="1"/>
    </xf>
    <xf numFmtId="0" fontId="4" fillId="2" borderId="4" xfId="12" applyFont="1" applyFill="1" applyBorder="1" applyAlignment="1" applyProtection="1">
      <alignment horizontal="center" vertical="center" wrapText="1"/>
    </xf>
    <xf numFmtId="0" fontId="4" fillId="2" borderId="0" xfId="12" applyFont="1" applyFill="1" applyBorder="1" applyAlignment="1" applyProtection="1">
      <alignment horizontal="center" vertical="center" wrapText="1"/>
    </xf>
    <xf numFmtId="0" fontId="4" fillId="2" borderId="5" xfId="12" applyFont="1" applyFill="1" applyBorder="1" applyAlignment="1" applyProtection="1">
      <alignment horizontal="center" vertical="center" wrapText="1"/>
    </xf>
    <xf numFmtId="0" fontId="4" fillId="2" borderId="4" xfId="14" applyFont="1" applyFill="1" applyBorder="1" applyAlignment="1" applyProtection="1">
      <alignment horizontal="left" vertical="center" shrinkToFit="1"/>
    </xf>
    <xf numFmtId="0" fontId="4" fillId="2" borderId="0" xfId="14" applyFont="1" applyFill="1" applyBorder="1" applyAlignment="1" applyProtection="1">
      <alignment horizontal="left" vertical="center" shrinkToFit="1"/>
    </xf>
    <xf numFmtId="0" fontId="4" fillId="2" borderId="5" xfId="14" applyFont="1" applyFill="1" applyBorder="1" applyAlignment="1" applyProtection="1">
      <alignment horizontal="left" vertical="center" shrinkToFit="1"/>
    </xf>
    <xf numFmtId="179" fontId="4" fillId="2" borderId="149" xfId="14" applyNumberFormat="1" applyFont="1" applyFill="1" applyBorder="1" applyAlignment="1" applyProtection="1">
      <alignment horizontal="right" vertical="center" shrinkToFit="1"/>
    </xf>
    <xf numFmtId="179" fontId="4" fillId="2" borderId="33" xfId="14" applyNumberFormat="1" applyFont="1" applyFill="1" applyBorder="1" applyAlignment="1" applyProtection="1">
      <alignment horizontal="right" vertical="center" shrinkToFit="1"/>
    </xf>
    <xf numFmtId="0" fontId="4" fillId="2" borderId="30" xfId="12" applyFont="1" applyFill="1" applyBorder="1" applyAlignment="1" applyProtection="1">
      <alignment horizontal="center" vertical="top" wrapText="1"/>
    </xf>
    <xf numFmtId="0" fontId="4" fillId="2" borderId="7" xfId="12" applyFont="1" applyFill="1" applyBorder="1" applyAlignment="1" applyProtection="1">
      <alignment horizontal="center" vertical="top" wrapText="1"/>
    </xf>
    <xf numFmtId="181" fontId="4" fillId="2" borderId="150" xfId="14" applyNumberFormat="1" applyFont="1" applyFill="1" applyBorder="1" applyAlignment="1" applyProtection="1">
      <alignment horizontal="right" vertical="center" shrinkToFit="1"/>
    </xf>
    <xf numFmtId="181" fontId="4" fillId="2" borderId="151" xfId="14" applyNumberFormat="1" applyFont="1" applyFill="1" applyBorder="1" applyAlignment="1" applyProtection="1">
      <alignment horizontal="right" vertical="center" shrinkToFit="1"/>
    </xf>
    <xf numFmtId="0" fontId="4" fillId="2" borderId="63" xfId="12" applyFont="1" applyFill="1" applyBorder="1" applyAlignment="1" applyProtection="1">
      <alignment horizontal="left" vertical="center" wrapText="1"/>
    </xf>
    <xf numFmtId="0" fontId="4" fillId="2" borderId="56" xfId="12" applyFont="1" applyFill="1" applyBorder="1" applyAlignment="1" applyProtection="1">
      <alignment horizontal="left" vertical="center"/>
    </xf>
    <xf numFmtId="0" fontId="4" fillId="2" borderId="57" xfId="12" applyFont="1" applyFill="1" applyBorder="1" applyAlignment="1" applyProtection="1">
      <alignment horizontal="left" vertical="center"/>
    </xf>
    <xf numFmtId="179" fontId="4" fillId="2" borderId="114" xfId="14" applyNumberFormat="1" applyFont="1" applyFill="1" applyBorder="1" applyAlignment="1" applyProtection="1">
      <alignment horizontal="right" vertical="center" shrinkToFit="1"/>
    </xf>
    <xf numFmtId="179" fontId="4" fillId="2" borderId="115" xfId="14" applyNumberFormat="1" applyFont="1" applyFill="1" applyBorder="1" applyAlignment="1" applyProtection="1">
      <alignment horizontal="right" vertical="center" shrinkToFit="1"/>
    </xf>
    <xf numFmtId="179" fontId="4" fillId="2" borderId="152" xfId="14" applyNumberFormat="1" applyFont="1" applyFill="1" applyBorder="1" applyAlignment="1" applyProtection="1">
      <alignment horizontal="right" vertical="center" shrinkToFit="1"/>
    </xf>
    <xf numFmtId="179" fontId="4" fillId="2" borderId="153" xfId="14" applyNumberFormat="1" applyFont="1" applyFill="1" applyBorder="1" applyAlignment="1" applyProtection="1">
      <alignment horizontal="right" vertical="center" shrinkToFit="1"/>
    </xf>
    <xf numFmtId="179" fontId="4" fillId="2" borderId="154" xfId="14" applyNumberFormat="1" applyFont="1" applyFill="1" applyBorder="1" applyAlignment="1" applyProtection="1">
      <alignment horizontal="right" vertical="center" shrinkToFit="1"/>
    </xf>
    <xf numFmtId="0" fontId="4" fillId="2" borderId="7" xfId="12" applyFont="1" applyFill="1" applyBorder="1" applyAlignment="1" applyProtection="1">
      <alignment horizontal="center" vertical="center" wrapText="1"/>
    </xf>
    <xf numFmtId="0" fontId="4" fillId="2" borderId="8" xfId="12" applyFont="1" applyFill="1" applyBorder="1" applyAlignment="1" applyProtection="1">
      <alignment horizontal="center" vertical="center" wrapText="1"/>
    </xf>
    <xf numFmtId="0" fontId="4" fillId="2" borderId="39" xfId="12" applyFont="1" applyFill="1" applyBorder="1" applyAlignment="1" applyProtection="1">
      <alignment vertical="center"/>
    </xf>
    <xf numFmtId="0" fontId="4" fillId="2" borderId="2" xfId="12" applyFont="1" applyFill="1" applyBorder="1" applyAlignment="1" applyProtection="1">
      <alignment vertical="center"/>
    </xf>
    <xf numFmtId="0" fontId="4" fillId="2" borderId="0" xfId="12" applyFont="1" applyFill="1" applyBorder="1" applyAlignment="1" applyProtection="1">
      <alignment vertical="center"/>
    </xf>
    <xf numFmtId="0" fontId="4" fillId="2" borderId="29" xfId="12" applyFont="1" applyFill="1" applyBorder="1" applyAlignment="1" applyProtection="1">
      <alignment vertical="center"/>
    </xf>
    <xf numFmtId="0" fontId="4" fillId="2" borderId="39" xfId="12" applyFont="1" applyFill="1" applyBorder="1" applyAlignment="1" applyProtection="1">
      <alignment horizontal="center" vertical="center" wrapText="1"/>
    </xf>
    <xf numFmtId="0" fontId="4" fillId="2" borderId="0" xfId="12" applyFont="1" applyFill="1" applyAlignment="1" applyProtection="1">
      <alignment vertical="center"/>
    </xf>
    <xf numFmtId="0" fontId="4" fillId="2" borderId="0" xfId="12" applyFont="1" applyFill="1" applyBorder="1" applyAlignment="1" applyProtection="1">
      <alignment horizontal="center" vertical="center"/>
    </xf>
    <xf numFmtId="0" fontId="4" fillId="2" borderId="28" xfId="12" applyFont="1" applyFill="1" applyBorder="1" applyAlignment="1" applyProtection="1">
      <alignment horizontal="center" vertical="center" wrapText="1"/>
    </xf>
    <xf numFmtId="0" fontId="4" fillId="2" borderId="30" xfId="12" applyFont="1" applyFill="1" applyBorder="1" applyAlignment="1" applyProtection="1">
      <alignment horizontal="center" vertical="center" textRotation="255" wrapText="1"/>
    </xf>
    <xf numFmtId="0" fontId="4" fillId="2" borderId="66" xfId="12" applyFont="1" applyFill="1" applyBorder="1" applyAlignment="1" applyProtection="1">
      <alignment horizontal="center" vertical="center"/>
    </xf>
    <xf numFmtId="0" fontId="4" fillId="2" borderId="51" xfId="12" applyFont="1" applyFill="1" applyBorder="1" applyAlignment="1" applyProtection="1">
      <alignment horizontal="center" vertical="center"/>
    </xf>
    <xf numFmtId="0" fontId="4" fillId="2" borderId="52" xfId="12" applyFont="1" applyFill="1" applyBorder="1" applyAlignment="1" applyProtection="1">
      <alignment horizontal="center" vertical="center"/>
    </xf>
    <xf numFmtId="0" fontId="4" fillId="2" borderId="50" xfId="12" applyFont="1" applyFill="1" applyBorder="1" applyAlignment="1" applyProtection="1">
      <alignment horizontal="center" vertical="center"/>
    </xf>
    <xf numFmtId="0" fontId="4" fillId="2" borderId="53" xfId="12" applyFont="1" applyFill="1" applyBorder="1" applyAlignment="1" applyProtection="1">
      <alignment horizontal="center" vertical="center"/>
    </xf>
    <xf numFmtId="0" fontId="4" fillId="2" borderId="39" xfId="12" applyFont="1" applyFill="1" applyBorder="1" applyAlignment="1" applyProtection="1">
      <alignment horizontal="left" vertical="center"/>
    </xf>
    <xf numFmtId="0" fontId="4" fillId="2" borderId="2" xfId="12" applyFont="1" applyFill="1" applyBorder="1" applyAlignment="1" applyProtection="1">
      <alignment horizontal="left" vertical="center"/>
    </xf>
    <xf numFmtId="0" fontId="4" fillId="2" borderId="2" xfId="12" applyFont="1" applyFill="1" applyBorder="1" applyAlignment="1" applyProtection="1">
      <alignment horizontal="right" vertical="center"/>
    </xf>
    <xf numFmtId="0" fontId="4" fillId="2" borderId="3" xfId="12" applyFont="1" applyFill="1" applyBorder="1" applyAlignment="1" applyProtection="1">
      <alignment horizontal="right" vertical="center"/>
    </xf>
    <xf numFmtId="181" fontId="4" fillId="2" borderId="1" xfId="13" applyNumberFormat="1" applyFont="1" applyFill="1" applyBorder="1" applyAlignment="1" applyProtection="1">
      <alignment horizontal="right" vertical="center" shrinkToFit="1"/>
    </xf>
    <xf numFmtId="181" fontId="4" fillId="2" borderId="2" xfId="13" applyNumberFormat="1" applyFont="1" applyFill="1" applyBorder="1" applyAlignment="1" applyProtection="1">
      <alignment horizontal="right" vertical="center" shrinkToFit="1"/>
    </xf>
    <xf numFmtId="181" fontId="4" fillId="2" borderId="67" xfId="13" applyNumberFormat="1" applyFont="1" applyFill="1" applyBorder="1" applyAlignment="1" applyProtection="1">
      <alignment horizontal="right" vertical="center" shrinkToFit="1"/>
    </xf>
    <xf numFmtId="181" fontId="4" fillId="2" borderId="69" xfId="13" applyNumberFormat="1" applyFont="1" applyFill="1" applyBorder="1" applyAlignment="1" applyProtection="1">
      <alignment horizontal="right" vertical="center" shrinkToFit="1"/>
    </xf>
    <xf numFmtId="179" fontId="4" fillId="2" borderId="155" xfId="14" applyNumberFormat="1" applyFont="1" applyFill="1" applyBorder="1" applyAlignment="1" applyProtection="1">
      <alignment horizontal="right" vertical="center" shrinkToFit="1"/>
    </xf>
    <xf numFmtId="179" fontId="4" fillId="2" borderId="156" xfId="14" applyNumberFormat="1" applyFont="1" applyFill="1" applyBorder="1" applyAlignment="1" applyProtection="1">
      <alignment horizontal="right" vertical="center" shrinkToFit="1"/>
    </xf>
    <xf numFmtId="179" fontId="4" fillId="2" borderId="157" xfId="14" applyNumberFormat="1" applyFont="1" applyFill="1" applyBorder="1" applyAlignment="1" applyProtection="1">
      <alignment horizontal="right" vertical="center" shrinkToFit="1"/>
    </xf>
    <xf numFmtId="189" fontId="4" fillId="2" borderId="1" xfId="14" applyNumberFormat="1" applyFont="1" applyFill="1" applyBorder="1" applyAlignment="1" applyProtection="1">
      <alignment horizontal="right" vertical="center" shrinkToFit="1"/>
    </xf>
    <xf numFmtId="189" fontId="4" fillId="2" borderId="2" xfId="14" applyNumberFormat="1" applyFont="1" applyFill="1" applyBorder="1" applyAlignment="1" applyProtection="1">
      <alignment horizontal="right" vertical="center" shrinkToFit="1"/>
    </xf>
    <xf numFmtId="189" fontId="4" fillId="2" borderId="3" xfId="14" applyNumberFormat="1" applyFont="1" applyFill="1" applyBorder="1" applyAlignment="1" applyProtection="1">
      <alignment horizontal="right" vertical="center" shrinkToFit="1"/>
    </xf>
    <xf numFmtId="189" fontId="4" fillId="2" borderId="40" xfId="14" applyNumberFormat="1" applyFont="1" applyFill="1" applyBorder="1" applyAlignment="1" applyProtection="1">
      <alignment horizontal="right" vertical="center" shrinkToFit="1"/>
    </xf>
    <xf numFmtId="0" fontId="4" fillId="2" borderId="46" xfId="12" applyFont="1" applyFill="1" applyBorder="1" applyAlignment="1" applyProtection="1">
      <alignment horizontal="center" vertical="center" wrapText="1"/>
    </xf>
    <xf numFmtId="0" fontId="4" fillId="2" borderId="47" xfId="12" applyFont="1" applyFill="1" applyBorder="1" applyAlignment="1" applyProtection="1">
      <alignment horizontal="center" vertical="center" wrapText="1"/>
    </xf>
    <xf numFmtId="0" fontId="4" fillId="2" borderId="42" xfId="12" applyFont="1" applyFill="1" applyBorder="1" applyAlignment="1" applyProtection="1">
      <alignment horizontal="center" vertical="center" wrapText="1"/>
    </xf>
    <xf numFmtId="0" fontId="4" fillId="2" borderId="44" xfId="12" applyFont="1" applyFill="1" applyBorder="1" applyProtection="1">
      <alignment vertical="center"/>
    </xf>
    <xf numFmtId="0" fontId="4" fillId="2" borderId="47" xfId="12" applyFont="1" applyFill="1" applyBorder="1" applyProtection="1">
      <alignment vertical="center"/>
    </xf>
    <xf numFmtId="0" fontId="4" fillId="2" borderId="42" xfId="12" applyFont="1" applyFill="1" applyBorder="1" applyProtection="1">
      <alignment vertical="center"/>
    </xf>
    <xf numFmtId="181" fontId="4" fillId="2" borderId="158" xfId="14" applyNumberFormat="1" applyFont="1" applyFill="1" applyBorder="1" applyAlignment="1" applyProtection="1">
      <alignment horizontal="right" vertical="center" shrinkToFit="1"/>
    </xf>
    <xf numFmtId="181" fontId="4" fillId="2" borderId="159" xfId="14" applyNumberFormat="1" applyFont="1" applyFill="1" applyBorder="1" applyAlignment="1" applyProtection="1">
      <alignment horizontal="right" vertical="center" shrinkToFit="1"/>
    </xf>
    <xf numFmtId="179" fontId="4" fillId="2" borderId="159" xfId="14" applyNumberFormat="1" applyFont="1" applyFill="1" applyBorder="1" applyAlignment="1" applyProtection="1">
      <alignment horizontal="right" vertical="center" shrinkToFit="1"/>
    </xf>
    <xf numFmtId="179" fontId="4" fillId="2" borderId="160" xfId="14" applyNumberFormat="1" applyFont="1" applyFill="1" applyBorder="1" applyAlignment="1" applyProtection="1">
      <alignment horizontal="right" vertical="center" shrinkToFit="1"/>
    </xf>
    <xf numFmtId="0" fontId="4" fillId="2" borderId="0" xfId="12" applyFont="1" applyFill="1" applyBorder="1" applyAlignment="1" applyProtection="1">
      <alignment horizontal="right" vertical="center" wrapText="1"/>
    </xf>
    <xf numFmtId="0" fontId="4" fillId="2" borderId="0" xfId="12" applyFont="1" applyFill="1" applyBorder="1" applyAlignment="1" applyProtection="1">
      <alignment horizontal="right" vertical="center"/>
    </xf>
    <xf numFmtId="0" fontId="4" fillId="2" borderId="5" xfId="12" applyFont="1" applyFill="1" applyBorder="1" applyAlignment="1" applyProtection="1">
      <alignment horizontal="right" vertical="center"/>
    </xf>
    <xf numFmtId="179" fontId="4" fillId="2" borderId="161" xfId="14" applyNumberFormat="1" applyFont="1" applyFill="1" applyBorder="1" applyAlignment="1" applyProtection="1">
      <alignment horizontal="right" vertical="center" shrinkToFit="1"/>
    </xf>
    <xf numFmtId="179" fontId="4" fillId="2" borderId="162" xfId="14" applyNumberFormat="1" applyFont="1" applyFill="1" applyBorder="1" applyAlignment="1" applyProtection="1">
      <alignment horizontal="right" vertical="center" shrinkToFit="1"/>
    </xf>
    <xf numFmtId="179" fontId="4" fillId="2" borderId="163" xfId="14" applyNumberFormat="1" applyFont="1" applyFill="1" applyBorder="1" applyAlignment="1" applyProtection="1">
      <alignment horizontal="right" vertical="center" shrinkToFit="1"/>
    </xf>
    <xf numFmtId="0" fontId="24" fillId="2" borderId="0" xfId="12" applyFont="1" applyFill="1" applyAlignment="1" applyProtection="1">
      <alignment vertical="center"/>
    </xf>
    <xf numFmtId="0" fontId="4" fillId="2" borderId="28" xfId="12" applyFont="1" applyFill="1" applyBorder="1" applyProtection="1">
      <alignment vertical="center"/>
    </xf>
    <xf numFmtId="189" fontId="4" fillId="2" borderId="4" xfId="14" applyNumberFormat="1" applyFont="1" applyFill="1" applyBorder="1" applyAlignment="1" applyProtection="1">
      <alignment horizontal="right" vertical="center" shrinkToFit="1"/>
    </xf>
    <xf numFmtId="189" fontId="4" fillId="2" borderId="0" xfId="14" applyNumberFormat="1" applyFont="1" applyFill="1" applyBorder="1" applyAlignment="1" applyProtection="1">
      <alignment horizontal="right" vertical="center" shrinkToFit="1"/>
    </xf>
    <xf numFmtId="189" fontId="4" fillId="2" borderId="5" xfId="14" applyNumberFormat="1" applyFont="1" applyFill="1" applyBorder="1" applyAlignment="1" applyProtection="1">
      <alignment horizontal="right" vertical="center" shrinkToFit="1"/>
    </xf>
    <xf numFmtId="189" fontId="4" fillId="2" borderId="0" xfId="14" applyNumberFormat="1" applyFont="1" applyFill="1" applyAlignment="1" applyProtection="1">
      <alignment horizontal="right" vertical="center" shrinkToFit="1"/>
    </xf>
    <xf numFmtId="189" fontId="4" fillId="2" borderId="29" xfId="14" applyNumberFormat="1" applyFont="1" applyFill="1" applyBorder="1" applyAlignment="1" applyProtection="1">
      <alignment horizontal="right" vertical="center" shrinkToFit="1"/>
    </xf>
    <xf numFmtId="0" fontId="24" fillId="2" borderId="0" xfId="12" applyFont="1" applyFill="1" applyBorder="1" applyAlignment="1" applyProtection="1">
      <alignment horizontal="center" vertical="center"/>
    </xf>
    <xf numFmtId="190" fontId="4" fillId="2" borderId="4" xfId="14" applyNumberFormat="1" applyFont="1" applyFill="1" applyBorder="1" applyAlignment="1" applyProtection="1">
      <alignment horizontal="right" vertical="center" shrinkToFit="1"/>
    </xf>
    <xf numFmtId="190" fontId="4" fillId="2" borderId="0" xfId="14" applyNumberFormat="1" applyFont="1" applyFill="1" applyBorder="1" applyAlignment="1" applyProtection="1">
      <alignment horizontal="right" vertical="center" shrinkToFit="1"/>
    </xf>
    <xf numFmtId="190" fontId="4" fillId="2" borderId="5" xfId="14" applyNumberFormat="1" applyFont="1" applyFill="1" applyBorder="1" applyAlignment="1" applyProtection="1">
      <alignment horizontal="right" vertical="center" shrinkToFit="1"/>
    </xf>
    <xf numFmtId="190" fontId="4" fillId="2" borderId="0" xfId="14" applyNumberFormat="1" applyFont="1" applyFill="1" applyAlignment="1" applyProtection="1">
      <alignment horizontal="right" vertical="center" shrinkToFit="1"/>
    </xf>
    <xf numFmtId="190" fontId="4" fillId="2" borderId="29" xfId="14" applyNumberFormat="1" applyFont="1" applyFill="1" applyBorder="1" applyAlignment="1" applyProtection="1">
      <alignment horizontal="right" vertical="center" shrinkToFit="1"/>
    </xf>
    <xf numFmtId="0" fontId="25" fillId="2" borderId="30" xfId="12" applyFont="1" applyFill="1" applyBorder="1" applyAlignment="1" applyProtection="1">
      <alignment horizontal="left" vertical="center"/>
    </xf>
    <xf numFmtId="0" fontId="4" fillId="2" borderId="7" xfId="12" applyFont="1" applyFill="1" applyBorder="1" applyAlignment="1" applyProtection="1">
      <alignment horizontal="left" vertical="center"/>
    </xf>
    <xf numFmtId="0" fontId="4" fillId="2" borderId="7" xfId="12" applyFont="1" applyFill="1" applyBorder="1" applyAlignment="1" applyProtection="1">
      <alignment horizontal="right" vertical="center" wrapText="1"/>
    </xf>
    <xf numFmtId="0" fontId="4" fillId="2" borderId="7" xfId="12" applyFont="1" applyFill="1" applyBorder="1" applyAlignment="1" applyProtection="1">
      <alignment horizontal="right" vertical="center"/>
    </xf>
    <xf numFmtId="0" fontId="4" fillId="2" borderId="8" xfId="12" applyFont="1" applyFill="1" applyBorder="1" applyAlignment="1" applyProtection="1">
      <alignment horizontal="right" vertical="center"/>
    </xf>
    <xf numFmtId="179" fontId="4" fillId="2" borderId="164" xfId="14" applyNumberFormat="1" applyFont="1" applyFill="1" applyBorder="1" applyAlignment="1" applyProtection="1">
      <alignment horizontal="right" vertical="center" shrinkToFit="1"/>
    </xf>
    <xf numFmtId="179" fontId="4" fillId="2" borderId="165" xfId="14" applyNumberFormat="1" applyFont="1" applyFill="1" applyBorder="1" applyAlignment="1" applyProtection="1">
      <alignment horizontal="right" vertical="center" shrinkToFit="1"/>
    </xf>
    <xf numFmtId="179" fontId="4" fillId="2" borderId="166" xfId="14" applyNumberFormat="1" applyFont="1" applyFill="1" applyBorder="1" applyAlignment="1" applyProtection="1">
      <alignment horizontal="right" vertical="center" shrinkToFit="1"/>
    </xf>
    <xf numFmtId="0" fontId="4" fillId="2" borderId="46" xfId="12" applyFont="1" applyFill="1" applyBorder="1" applyProtection="1">
      <alignment vertical="center"/>
    </xf>
    <xf numFmtId="190" fontId="4" fillId="2" borderId="44" xfId="14" applyNumberFormat="1" applyFont="1" applyFill="1" applyBorder="1" applyAlignment="1" applyProtection="1">
      <alignment horizontal="right" vertical="center" shrinkToFit="1"/>
    </xf>
    <xf numFmtId="190" fontId="4" fillId="2" borderId="47" xfId="14" applyNumberFormat="1" applyFont="1" applyFill="1" applyBorder="1" applyAlignment="1" applyProtection="1">
      <alignment horizontal="right" vertical="center" shrinkToFit="1"/>
    </xf>
    <xf numFmtId="190" fontId="4" fillId="2" borderId="42" xfId="14" applyNumberFormat="1" applyFont="1" applyFill="1" applyBorder="1" applyAlignment="1" applyProtection="1">
      <alignment horizontal="right" vertical="center" shrinkToFit="1"/>
    </xf>
    <xf numFmtId="190" fontId="4" fillId="2" borderId="167" xfId="14" applyNumberFormat="1" applyFont="1" applyFill="1" applyBorder="1" applyAlignment="1" applyProtection="1">
      <alignment horizontal="right" vertical="center" shrinkToFit="1"/>
    </xf>
    <xf numFmtId="190" fontId="4" fillId="2" borderId="168" xfId="14" applyNumberFormat="1" applyFont="1" applyFill="1" applyBorder="1" applyAlignment="1" applyProtection="1">
      <alignment horizontal="right" vertical="center" shrinkToFit="1"/>
    </xf>
    <xf numFmtId="190" fontId="4" fillId="2" borderId="169" xfId="14" applyNumberFormat="1" applyFont="1" applyFill="1" applyBorder="1" applyAlignment="1" applyProtection="1">
      <alignment horizontal="right" vertical="center" shrinkToFit="1"/>
    </xf>
    <xf numFmtId="0" fontId="4" fillId="2" borderId="39" xfId="12" applyFont="1" applyFill="1" applyBorder="1" applyAlignment="1" applyProtection="1">
      <alignment horizontal="left" vertical="center" wrapText="1"/>
    </xf>
    <xf numFmtId="0" fontId="4" fillId="2" borderId="2" xfId="12" applyFont="1" applyFill="1" applyBorder="1" applyAlignment="1" applyProtection="1">
      <alignment horizontal="left" vertical="center" wrapText="1"/>
    </xf>
    <xf numFmtId="0" fontId="4" fillId="2" borderId="2" xfId="12" applyFont="1" applyFill="1" applyBorder="1" applyAlignment="1" applyProtection="1">
      <alignment horizontal="center" vertical="center"/>
    </xf>
    <xf numFmtId="0" fontId="4" fillId="2" borderId="3" xfId="12" applyFont="1" applyFill="1" applyBorder="1" applyAlignment="1" applyProtection="1">
      <alignment horizontal="center" vertical="center"/>
    </xf>
    <xf numFmtId="179" fontId="4" fillId="2" borderId="10" xfId="14" applyNumberFormat="1" applyFont="1" applyFill="1" applyBorder="1" applyAlignment="1" applyProtection="1">
      <alignment horizontal="right" vertical="center" shrinkToFit="1"/>
    </xf>
    <xf numFmtId="179" fontId="4" fillId="2" borderId="9" xfId="14" applyNumberFormat="1" applyFont="1" applyFill="1" applyBorder="1" applyAlignment="1" applyProtection="1">
      <alignment horizontal="right" vertical="center" shrinkToFit="1"/>
    </xf>
    <xf numFmtId="179" fontId="4" fillId="2" borderId="142" xfId="14" applyNumberFormat="1" applyFont="1" applyFill="1" applyBorder="1" applyAlignment="1" applyProtection="1">
      <alignment horizontal="right" vertical="center" shrinkToFit="1"/>
    </xf>
    <xf numFmtId="179" fontId="4" fillId="2" borderId="143" xfId="14" applyNumberFormat="1" applyFont="1" applyFill="1" applyBorder="1" applyAlignment="1" applyProtection="1">
      <alignment horizontal="right" vertical="center" shrinkToFit="1"/>
    </xf>
    <xf numFmtId="179" fontId="4" fillId="2" borderId="146" xfId="14" applyNumberFormat="1" applyFont="1" applyFill="1" applyBorder="1" applyAlignment="1" applyProtection="1">
      <alignment horizontal="right" vertical="center" shrinkToFit="1"/>
    </xf>
    <xf numFmtId="0" fontId="24" fillId="2" borderId="28" xfId="12" applyFont="1" applyFill="1" applyBorder="1" applyAlignment="1" applyProtection="1">
      <alignment vertical="center"/>
    </xf>
    <xf numFmtId="0" fontId="24" fillId="2" borderId="0" xfId="12" applyFont="1" applyFill="1" applyBorder="1" applyAlignment="1" applyProtection="1">
      <alignment vertical="center"/>
    </xf>
    <xf numFmtId="0" fontId="4" fillId="2" borderId="46" xfId="12" applyFont="1" applyFill="1" applyBorder="1" applyAlignment="1" applyProtection="1">
      <alignment horizontal="left" vertical="center" wrapText="1"/>
    </xf>
    <xf numFmtId="0" fontId="4" fillId="2" borderId="47" xfId="12" applyFont="1" applyFill="1" applyBorder="1" applyAlignment="1" applyProtection="1">
      <alignment horizontal="left" vertical="center" wrapText="1"/>
    </xf>
    <xf numFmtId="0" fontId="4" fillId="2" borderId="47" xfId="12" applyFont="1" applyFill="1" applyBorder="1" applyAlignment="1" applyProtection="1">
      <alignment horizontal="center" vertical="center"/>
    </xf>
    <xf numFmtId="0" fontId="4" fillId="2" borderId="42" xfId="12" applyFont="1" applyFill="1" applyBorder="1" applyAlignment="1" applyProtection="1">
      <alignment horizontal="center" vertical="center"/>
    </xf>
    <xf numFmtId="179" fontId="4" fillId="2" borderId="116" xfId="14" applyNumberFormat="1" applyFont="1" applyFill="1" applyBorder="1" applyAlignment="1" applyProtection="1">
      <alignment horizontal="right" vertical="center" shrinkToFit="1"/>
    </xf>
    <xf numFmtId="179" fontId="4" fillId="2" borderId="56" xfId="14" applyNumberFormat="1" applyFont="1" applyFill="1" applyBorder="1" applyAlignment="1" applyProtection="1">
      <alignment horizontal="right" vertical="center" shrinkToFit="1"/>
    </xf>
    <xf numFmtId="179" fontId="4" fillId="2" borderId="170" xfId="14" applyNumberFormat="1" applyFont="1" applyFill="1" applyBorder="1" applyAlignment="1" applyProtection="1">
      <alignment horizontal="right" vertical="center" shrinkToFit="1"/>
    </xf>
    <xf numFmtId="179" fontId="4" fillId="2" borderId="171" xfId="14" applyNumberFormat="1" applyFont="1" applyFill="1" applyBorder="1" applyAlignment="1" applyProtection="1">
      <alignment horizontal="right" vertical="center" shrinkToFit="1"/>
    </xf>
    <xf numFmtId="0" fontId="26" fillId="2" borderId="0" xfId="13" applyFont="1" applyFill="1" applyProtection="1">
      <alignment vertical="center"/>
    </xf>
    <xf numFmtId="0" fontId="3" fillId="0" borderId="0" xfId="13">
      <alignment vertical="center"/>
    </xf>
    <xf numFmtId="0" fontId="3" fillId="0" borderId="0" xfId="2" applyFont="1" applyFill="1">
      <alignment vertical="center"/>
    </xf>
    <xf numFmtId="0" fontId="3" fillId="0" borderId="0" xfId="2" applyFont="1" applyFill="1" applyBorder="1">
      <alignment vertical="center"/>
    </xf>
    <xf numFmtId="0" fontId="4" fillId="0" borderId="1" xfId="2" applyFont="1" applyFill="1" applyBorder="1">
      <alignment vertical="center"/>
    </xf>
    <xf numFmtId="0" fontId="3" fillId="0" borderId="2" xfId="2" applyFont="1" applyFill="1" applyBorder="1">
      <alignment vertical="center"/>
    </xf>
    <xf numFmtId="0" fontId="3" fillId="0" borderId="3" xfId="2" applyFont="1" applyFill="1" applyBorder="1">
      <alignment vertical="center"/>
    </xf>
    <xf numFmtId="0" fontId="3" fillId="0" borderId="4" xfId="2" applyFont="1" applyFill="1" applyBorder="1">
      <alignment vertical="center"/>
    </xf>
    <xf numFmtId="177" fontId="21" fillId="0" borderId="0" xfId="2" applyNumberFormat="1" applyFont="1" applyFill="1" applyBorder="1">
      <alignment vertical="center"/>
    </xf>
    <xf numFmtId="0" fontId="3" fillId="0" borderId="5" xfId="2" applyFont="1" applyFill="1" applyBorder="1">
      <alignment vertical="center"/>
    </xf>
    <xf numFmtId="0" fontId="3" fillId="2" borderId="1" xfId="2" applyFont="1" applyFill="1" applyBorder="1">
      <alignment vertical="center"/>
    </xf>
    <xf numFmtId="0" fontId="3" fillId="2" borderId="2" xfId="2" applyFont="1" applyFill="1" applyBorder="1">
      <alignment vertical="center"/>
    </xf>
    <xf numFmtId="0" fontId="3" fillId="2" borderId="3" xfId="2" applyFont="1" applyFill="1" applyBorder="1">
      <alignment vertical="center"/>
    </xf>
    <xf numFmtId="0" fontId="3" fillId="2" borderId="12" xfId="2" applyFont="1" applyFill="1" applyBorder="1" applyAlignment="1">
      <alignment horizontal="center" vertical="center" wrapText="1"/>
    </xf>
    <xf numFmtId="0" fontId="3" fillId="2" borderId="10" xfId="2" applyFont="1" applyFill="1" applyBorder="1">
      <alignment vertical="center"/>
    </xf>
    <xf numFmtId="0" fontId="3" fillId="2" borderId="9" xfId="2" applyFont="1" applyFill="1" applyBorder="1">
      <alignment vertical="center"/>
    </xf>
    <xf numFmtId="0" fontId="3" fillId="2" borderId="11" xfId="2" applyFont="1" applyFill="1" applyBorder="1">
      <alignment vertical="center"/>
    </xf>
    <xf numFmtId="177" fontId="21" fillId="2" borderId="6" xfId="2" applyNumberFormat="1" applyFont="1" applyFill="1" applyBorder="1">
      <alignment vertical="center"/>
    </xf>
    <xf numFmtId="177" fontId="21" fillId="2" borderId="7" xfId="2" applyNumberFormat="1" applyFont="1" applyFill="1" applyBorder="1">
      <alignment vertical="center"/>
    </xf>
    <xf numFmtId="177" fontId="21" fillId="2" borderId="8" xfId="2" applyNumberFormat="1" applyFont="1" applyFill="1" applyBorder="1">
      <alignment vertical="center"/>
    </xf>
    <xf numFmtId="0" fontId="3" fillId="2" borderId="12" xfId="2" applyFont="1" applyFill="1" applyBorder="1" applyAlignment="1">
      <alignment horizontal="center" vertical="center"/>
    </xf>
    <xf numFmtId="177" fontId="21" fillId="2" borderId="12" xfId="2" applyNumberFormat="1" applyFont="1" applyFill="1" applyBorder="1" applyAlignment="1">
      <alignment horizontal="center" vertical="center"/>
    </xf>
    <xf numFmtId="177" fontId="9" fillId="2" borderId="172" xfId="2" applyNumberFormat="1" applyFont="1" applyFill="1" applyBorder="1" applyAlignment="1">
      <alignment horizontal="center" vertical="center"/>
    </xf>
    <xf numFmtId="177" fontId="21" fillId="2" borderId="173" xfId="2" applyNumberFormat="1" applyFont="1" applyFill="1" applyBorder="1" applyAlignment="1">
      <alignment horizontal="center" vertical="center"/>
    </xf>
    <xf numFmtId="178" fontId="21" fillId="2" borderId="10" xfId="3" applyNumberFormat="1" applyFont="1" applyFill="1" applyBorder="1" applyAlignment="1">
      <alignment horizontal="left" vertical="center" wrapText="1"/>
    </xf>
    <xf numFmtId="178" fontId="21" fillId="2" borderId="9" xfId="3" applyNumberFormat="1" applyFont="1" applyFill="1" applyBorder="1" applyAlignment="1">
      <alignment horizontal="left" vertical="center" wrapText="1"/>
    </xf>
    <xf numFmtId="178" fontId="21" fillId="2" borderId="11" xfId="3" applyNumberFormat="1" applyFont="1" applyFill="1" applyBorder="1" applyAlignment="1">
      <alignment horizontal="left" vertical="center" wrapText="1"/>
    </xf>
    <xf numFmtId="181" fontId="21" fillId="2" borderId="33" xfId="3" applyNumberFormat="1" applyFont="1" applyFill="1" applyBorder="1" applyAlignment="1">
      <alignment horizontal="right" vertical="center" shrinkToFit="1"/>
    </xf>
    <xf numFmtId="181" fontId="21" fillId="2" borderId="6" xfId="3" applyNumberFormat="1" applyFont="1" applyFill="1" applyBorder="1" applyAlignment="1">
      <alignment horizontal="right" vertical="center" shrinkToFit="1"/>
    </xf>
    <xf numFmtId="179" fontId="21" fillId="2" borderId="174" xfId="3" applyNumberFormat="1" applyFont="1" applyFill="1" applyBorder="1" applyAlignment="1">
      <alignment horizontal="right" vertical="center" shrinkToFit="1"/>
    </xf>
    <xf numFmtId="181" fontId="21" fillId="2" borderId="12" xfId="3" applyNumberFormat="1" applyFont="1" applyFill="1" applyBorder="1" applyAlignment="1">
      <alignment horizontal="right" vertical="center" shrinkToFit="1"/>
    </xf>
    <xf numFmtId="181" fontId="21" fillId="2" borderId="10" xfId="3" applyNumberFormat="1" applyFont="1" applyFill="1" applyBorder="1" applyAlignment="1">
      <alignment horizontal="right" vertical="center" shrinkToFit="1"/>
    </xf>
    <xf numFmtId="179" fontId="21" fillId="2" borderId="173" xfId="3" applyNumberFormat="1" applyFont="1" applyFill="1" applyBorder="1" applyAlignment="1">
      <alignment horizontal="right" vertical="center" shrinkToFit="1"/>
    </xf>
    <xf numFmtId="0" fontId="21" fillId="2" borderId="10" xfId="3" applyFont="1" applyFill="1" applyBorder="1" applyAlignment="1">
      <alignment horizontal="left" vertical="center"/>
    </xf>
    <xf numFmtId="0" fontId="21" fillId="2" borderId="9" xfId="3" applyFont="1" applyFill="1" applyBorder="1" applyAlignment="1">
      <alignment horizontal="left" vertical="center"/>
    </xf>
    <xf numFmtId="0" fontId="21" fillId="2" borderId="11" xfId="3" applyFont="1" applyFill="1" applyBorder="1" applyAlignment="1">
      <alignment horizontal="left" vertical="center"/>
    </xf>
    <xf numFmtId="176" fontId="21" fillId="0" borderId="0" xfId="2" applyNumberFormat="1" applyFont="1" applyFill="1" applyBorder="1">
      <alignment vertical="center"/>
    </xf>
    <xf numFmtId="177" fontId="21" fillId="0" borderId="10" xfId="2" applyNumberFormat="1" applyFont="1" applyFill="1" applyBorder="1">
      <alignment vertical="center"/>
    </xf>
    <xf numFmtId="177" fontId="21" fillId="0" borderId="9" xfId="2" applyNumberFormat="1" applyFont="1" applyFill="1" applyBorder="1">
      <alignment vertical="center"/>
    </xf>
    <xf numFmtId="177" fontId="21" fillId="0" borderId="11" xfId="2" applyNumberFormat="1" applyFont="1" applyFill="1" applyBorder="1">
      <alignment vertical="center"/>
    </xf>
    <xf numFmtId="177" fontId="21" fillId="0" borderId="12" xfId="2" applyNumberFormat="1" applyFont="1" applyFill="1" applyBorder="1" applyAlignment="1">
      <alignment horizontal="center" vertical="center"/>
    </xf>
    <xf numFmtId="177" fontId="21" fillId="0" borderId="172" xfId="2" applyNumberFormat="1" applyFont="1" applyFill="1" applyBorder="1" applyAlignment="1">
      <alignment horizontal="center" vertical="center"/>
    </xf>
    <xf numFmtId="177" fontId="21" fillId="0" borderId="173" xfId="2" applyNumberFormat="1" applyFont="1" applyFill="1" applyBorder="1" applyAlignment="1">
      <alignment horizontal="center" vertical="center"/>
    </xf>
    <xf numFmtId="177" fontId="21" fillId="0" borderId="0" xfId="2" applyNumberFormat="1" applyFont="1" applyFill="1" applyBorder="1" applyAlignment="1">
      <alignment horizontal="center" vertical="center"/>
    </xf>
    <xf numFmtId="177" fontId="21" fillId="0" borderId="4" xfId="2" applyNumberFormat="1" applyFont="1" applyFill="1" applyBorder="1">
      <alignment vertical="center"/>
    </xf>
    <xf numFmtId="177" fontId="27" fillId="0" borderId="10" xfId="2" applyNumberFormat="1" applyFont="1" applyFill="1" applyBorder="1" applyAlignment="1">
      <alignment vertical="center"/>
    </xf>
    <xf numFmtId="177" fontId="27" fillId="0" borderId="9" xfId="2" applyNumberFormat="1" applyFont="1" applyFill="1" applyBorder="1" applyAlignment="1">
      <alignment vertical="center"/>
    </xf>
    <xf numFmtId="177" fontId="27" fillId="0" borderId="11" xfId="2" applyNumberFormat="1" applyFont="1" applyFill="1" applyBorder="1" applyAlignment="1">
      <alignment vertical="center"/>
    </xf>
    <xf numFmtId="191" fontId="27" fillId="0" borderId="12" xfId="2" applyNumberFormat="1" applyFont="1" applyFill="1" applyBorder="1" applyAlignment="1">
      <alignment horizontal="right" vertical="center" shrinkToFit="1"/>
    </xf>
    <xf numFmtId="191" fontId="27" fillId="0" borderId="172" xfId="2" applyNumberFormat="1" applyFont="1" applyFill="1" applyBorder="1" applyAlignment="1">
      <alignment horizontal="right" vertical="center" shrinkToFit="1"/>
    </xf>
    <xf numFmtId="191" fontId="21" fillId="0" borderId="173" xfId="2" applyNumberFormat="1" applyFont="1" applyFill="1" applyBorder="1" applyAlignment="1">
      <alignment horizontal="right" vertical="center" shrinkToFit="1"/>
    </xf>
    <xf numFmtId="177" fontId="21" fillId="0" borderId="5" xfId="2" applyNumberFormat="1" applyFont="1" applyFill="1" applyBorder="1">
      <alignment vertical="center"/>
    </xf>
    <xf numFmtId="177" fontId="21" fillId="0" borderId="0" xfId="2" applyNumberFormat="1" applyFont="1" applyFill="1">
      <alignment vertical="center"/>
    </xf>
    <xf numFmtId="179" fontId="27" fillId="0" borderId="12" xfId="2" applyNumberFormat="1" applyFont="1" applyFill="1" applyBorder="1" applyAlignment="1">
      <alignment horizontal="right" vertical="center" shrinkToFit="1"/>
    </xf>
    <xf numFmtId="179" fontId="27" fillId="0" borderId="172" xfId="2" applyNumberFormat="1" applyFont="1" applyFill="1" applyBorder="1" applyAlignment="1">
      <alignment horizontal="right" vertical="center" shrinkToFit="1"/>
    </xf>
    <xf numFmtId="179" fontId="21" fillId="0" borderId="173" xfId="2" applyNumberFormat="1" applyFont="1" applyFill="1" applyBorder="1" applyAlignment="1">
      <alignment horizontal="right" vertical="center" shrinkToFit="1"/>
    </xf>
    <xf numFmtId="177" fontId="21" fillId="0" borderId="6" xfId="2" applyNumberFormat="1" applyFont="1" applyFill="1" applyBorder="1">
      <alignment vertical="center"/>
    </xf>
    <xf numFmtId="177" fontId="21" fillId="0" borderId="7" xfId="2" applyNumberFormat="1" applyFont="1" applyFill="1" applyBorder="1">
      <alignment vertical="center"/>
    </xf>
    <xf numFmtId="176" fontId="21" fillId="0" borderId="7" xfId="2" applyNumberFormat="1" applyFont="1" applyFill="1" applyBorder="1">
      <alignment vertical="center"/>
    </xf>
    <xf numFmtId="177" fontId="21" fillId="0" borderId="8" xfId="2" applyNumberFormat="1" applyFont="1" applyFill="1" applyBorder="1">
      <alignment vertical="center"/>
    </xf>
    <xf numFmtId="0" fontId="21" fillId="0" borderId="0" xfId="2" applyFont="1" applyFill="1">
      <alignment vertical="center"/>
    </xf>
    <xf numFmtId="0" fontId="3" fillId="0" borderId="3" xfId="2" applyFont="1" applyFill="1" applyBorder="1" applyAlignment="1"/>
    <xf numFmtId="0" fontId="3" fillId="0" borderId="5" xfId="2" applyFont="1" applyFill="1" applyBorder="1" applyAlignment="1"/>
    <xf numFmtId="177" fontId="21" fillId="2" borderId="10" xfId="2" applyNumberFormat="1" applyFont="1" applyFill="1" applyBorder="1" applyAlignment="1">
      <alignment vertical="center" wrapText="1"/>
    </xf>
    <xf numFmtId="177" fontId="21" fillId="2" borderId="9" xfId="2" applyNumberFormat="1" applyFont="1" applyFill="1" applyBorder="1" applyAlignment="1">
      <alignment vertical="center" wrapText="1"/>
    </xf>
    <xf numFmtId="177" fontId="21" fillId="2" borderId="11" xfId="2" applyNumberFormat="1" applyFont="1" applyFill="1" applyBorder="1" applyAlignment="1">
      <alignment vertical="center" wrapText="1"/>
    </xf>
    <xf numFmtId="181" fontId="21" fillId="2" borderId="12" xfId="2" applyNumberFormat="1" applyFont="1" applyFill="1" applyBorder="1" applyAlignment="1">
      <alignment horizontal="right" vertical="center" shrinkToFit="1"/>
    </xf>
    <xf numFmtId="181" fontId="21" fillId="2" borderId="172" xfId="2" applyNumberFormat="1" applyFont="1" applyFill="1" applyBorder="1" applyAlignment="1">
      <alignment horizontal="right" vertical="center" shrinkToFit="1"/>
    </xf>
    <xf numFmtId="179" fontId="21" fillId="2" borderId="173" xfId="2" applyNumberFormat="1" applyFont="1" applyFill="1" applyBorder="1" applyAlignment="1">
      <alignment horizontal="right" vertical="center" shrinkToFit="1"/>
    </xf>
    <xf numFmtId="177" fontId="21" fillId="0" borderId="10" xfId="2" applyNumberFormat="1" applyFont="1" applyFill="1" applyBorder="1" applyAlignment="1">
      <alignment vertical="center" wrapText="1"/>
    </xf>
    <xf numFmtId="177" fontId="21" fillId="0" borderId="9" xfId="2" applyNumberFormat="1" applyFont="1" applyFill="1" applyBorder="1" applyAlignment="1">
      <alignment vertical="center" wrapText="1"/>
    </xf>
    <xf numFmtId="177" fontId="21" fillId="0" borderId="11" xfId="2" applyNumberFormat="1" applyFont="1" applyFill="1" applyBorder="1" applyAlignment="1">
      <alignment vertical="center" wrapText="1"/>
    </xf>
    <xf numFmtId="181" fontId="21" fillId="0" borderId="12" xfId="2" applyNumberFormat="1" applyFont="1" applyFill="1" applyBorder="1" applyAlignment="1">
      <alignment horizontal="right" vertical="center" shrinkToFit="1"/>
    </xf>
    <xf numFmtId="181" fontId="21" fillId="0" borderId="172" xfId="2" applyNumberFormat="1" applyFont="1" applyFill="1" applyBorder="1" applyAlignment="1">
      <alignment horizontal="right" vertical="center" shrinkToFit="1"/>
    </xf>
    <xf numFmtId="0" fontId="21" fillId="2" borderId="10" xfId="2" applyFont="1" applyFill="1" applyBorder="1" applyAlignment="1">
      <alignment vertical="center"/>
    </xf>
    <xf numFmtId="0" fontId="21" fillId="2" borderId="9" xfId="2" applyFont="1" applyFill="1" applyBorder="1" applyAlignment="1">
      <alignment vertical="center"/>
    </xf>
    <xf numFmtId="0" fontId="21" fillId="2" borderId="11" xfId="2" applyFont="1" applyFill="1" applyBorder="1" applyAlignment="1">
      <alignment vertical="center"/>
    </xf>
    <xf numFmtId="0" fontId="21" fillId="0" borderId="0" xfId="2" applyFont="1" applyFill="1" applyBorder="1" applyAlignment="1"/>
    <xf numFmtId="0" fontId="3" fillId="0" borderId="0" xfId="2" applyFont="1" applyFill="1" applyBorder="1" applyAlignment="1"/>
    <xf numFmtId="176" fontId="21" fillId="0" borderId="2" xfId="2" applyNumberFormat="1" applyFont="1" applyFill="1" applyBorder="1">
      <alignment vertical="center"/>
    </xf>
    <xf numFmtId="0" fontId="3" fillId="0" borderId="7" xfId="2" applyFont="1" applyFill="1" applyBorder="1">
      <alignment vertical="center"/>
    </xf>
    <xf numFmtId="0" fontId="4" fillId="0" borderId="4" xfId="2" applyFont="1" applyFill="1" applyBorder="1">
      <alignment vertical="center"/>
    </xf>
    <xf numFmtId="0" fontId="3" fillId="0" borderId="7" xfId="3" applyFont="1" applyFill="1" applyBorder="1">
      <alignment vertical="center"/>
    </xf>
    <xf numFmtId="176" fontId="21" fillId="0" borderId="7" xfId="3" applyNumberFormat="1" applyFont="1" applyFill="1" applyBorder="1">
      <alignment vertical="center"/>
    </xf>
    <xf numFmtId="177" fontId="27" fillId="0" borderId="1" xfId="4" applyNumberFormat="1" applyFont="1" applyBorder="1" applyAlignment="1">
      <alignment vertical="center"/>
    </xf>
    <xf numFmtId="177" fontId="27" fillId="0" borderId="3" xfId="4" applyNumberFormat="1" applyFont="1" applyBorder="1" applyAlignment="1">
      <alignment vertical="center"/>
    </xf>
    <xf numFmtId="177" fontId="27" fillId="0" borderId="37" xfId="4" applyNumberFormat="1" applyFont="1" applyBorder="1" applyAlignment="1">
      <alignment horizontal="center" vertical="center" wrapText="1"/>
    </xf>
    <xf numFmtId="177" fontId="27" fillId="0" borderId="10" xfId="4" applyNumberFormat="1" applyFont="1" applyBorder="1" applyAlignment="1">
      <alignment horizontal="center" vertical="center"/>
    </xf>
    <xf numFmtId="177" fontId="27" fillId="0" borderId="9" xfId="4" applyNumberFormat="1" applyFont="1" applyBorder="1" applyAlignment="1">
      <alignment horizontal="center" vertical="center"/>
    </xf>
    <xf numFmtId="177" fontId="27" fillId="0" borderId="11" xfId="4" applyNumberFormat="1" applyFont="1" applyBorder="1" applyAlignment="1">
      <alignment horizontal="center" vertical="center"/>
    </xf>
    <xf numFmtId="177" fontId="27" fillId="0" borderId="6" xfId="4" applyNumberFormat="1" applyFont="1" applyBorder="1" applyAlignment="1">
      <alignment vertical="center"/>
    </xf>
    <xf numFmtId="177" fontId="27" fillId="0" borderId="8" xfId="4" applyNumberFormat="1" applyFont="1" applyBorder="1" applyAlignment="1">
      <alignment vertical="center"/>
    </xf>
    <xf numFmtId="177" fontId="27" fillId="0" borderId="33" xfId="4" applyNumberFormat="1" applyFont="1" applyBorder="1" applyAlignment="1">
      <alignment horizontal="center" vertical="center" wrapText="1"/>
    </xf>
    <xf numFmtId="177" fontId="27" fillId="0" borderId="1" xfId="4" applyNumberFormat="1" applyFont="1" applyBorder="1" applyAlignment="1">
      <alignment horizontal="center" vertical="center"/>
    </xf>
    <xf numFmtId="177" fontId="27" fillId="0" borderId="173" xfId="4" applyNumberFormat="1" applyFont="1" applyBorder="1" applyAlignment="1">
      <alignment horizontal="center" vertical="center" wrapText="1"/>
    </xf>
    <xf numFmtId="177" fontId="13" fillId="0" borderId="175" xfId="4" applyNumberFormat="1" applyFont="1" applyBorder="1" applyAlignment="1">
      <alignment horizontal="center" vertical="center"/>
    </xf>
    <xf numFmtId="177" fontId="27" fillId="0" borderId="7" xfId="4" applyNumberFormat="1" applyFont="1" applyBorder="1" applyAlignment="1">
      <alignment horizontal="center" vertical="center" wrapText="1"/>
    </xf>
    <xf numFmtId="177" fontId="27" fillId="0" borderId="12" xfId="4" applyNumberFormat="1" applyFont="1" applyBorder="1" applyAlignment="1">
      <alignment horizontal="center" vertical="center"/>
    </xf>
    <xf numFmtId="181" fontId="27" fillId="0" borderId="37" xfId="5" applyNumberFormat="1" applyFont="1" applyFill="1" applyBorder="1" applyAlignment="1">
      <alignment horizontal="right" vertical="center" shrinkToFit="1"/>
    </xf>
    <xf numFmtId="181" fontId="27" fillId="0" borderId="1" xfId="5" applyNumberFormat="1" applyFont="1" applyFill="1" applyBorder="1" applyAlignment="1">
      <alignment horizontal="right" vertical="center" shrinkToFit="1"/>
    </xf>
    <xf numFmtId="179" fontId="27" fillId="0" borderId="176" xfId="5" applyNumberFormat="1" applyFont="1" applyFill="1" applyBorder="1" applyAlignment="1">
      <alignment horizontal="right" vertical="center" shrinkToFit="1"/>
    </xf>
    <xf numFmtId="181" fontId="27" fillId="0" borderId="175" xfId="5" applyNumberFormat="1" applyFont="1" applyFill="1" applyBorder="1" applyAlignment="1">
      <alignment horizontal="right" vertical="center" shrinkToFit="1"/>
    </xf>
    <xf numFmtId="179" fontId="27" fillId="0" borderId="177" xfId="5" applyNumberFormat="1" applyFont="1" applyFill="1" applyBorder="1" applyAlignment="1">
      <alignment horizontal="right" vertical="center" shrinkToFit="1"/>
    </xf>
    <xf numFmtId="179" fontId="27" fillId="0" borderId="37" xfId="5" applyNumberFormat="1" applyFont="1" applyBorder="1" applyAlignment="1">
      <alignment horizontal="right" vertical="center" shrinkToFit="1"/>
    </xf>
    <xf numFmtId="177" fontId="27" fillId="0" borderId="6" xfId="4" applyNumberFormat="1" applyFont="1" applyBorder="1" applyAlignment="1">
      <alignment horizontal="center" vertical="center"/>
    </xf>
    <xf numFmtId="177" fontId="27" fillId="0" borderId="178" xfId="4" applyNumberFormat="1" applyFont="1" applyBorder="1" applyAlignment="1">
      <alignment horizontal="center" vertical="center"/>
    </xf>
    <xf numFmtId="181" fontId="27" fillId="0" borderId="179" xfId="5" applyNumberFormat="1" applyFont="1" applyFill="1" applyBorder="1" applyAlignment="1">
      <alignment horizontal="right" vertical="center" shrinkToFit="1"/>
    </xf>
    <xf numFmtId="181" fontId="27" fillId="0" borderId="180" xfId="5" applyNumberFormat="1" applyFont="1" applyFill="1" applyBorder="1" applyAlignment="1">
      <alignment horizontal="right" vertical="center" shrinkToFit="1"/>
    </xf>
    <xf numFmtId="179" fontId="27" fillId="0" borderId="178" xfId="5" applyNumberFormat="1" applyFont="1" applyFill="1" applyBorder="1" applyAlignment="1">
      <alignment horizontal="right" vertical="center" shrinkToFit="1"/>
    </xf>
    <xf numFmtId="181" fontId="27" fillId="0" borderId="181" xfId="5" applyNumberFormat="1" applyFont="1" applyFill="1" applyBorder="1" applyAlignment="1">
      <alignment horizontal="right" vertical="center" shrinkToFit="1"/>
    </xf>
    <xf numFmtId="179" fontId="27" fillId="0" borderId="182" xfId="5" applyNumberFormat="1" applyFont="1" applyFill="1" applyBorder="1" applyAlignment="1">
      <alignment horizontal="right" vertical="center" shrinkToFit="1"/>
    </xf>
    <xf numFmtId="179" fontId="27" fillId="0" borderId="179" xfId="5" applyNumberFormat="1" applyFont="1" applyBorder="1" applyAlignment="1">
      <alignment horizontal="right" vertical="center" shrinkToFit="1"/>
    </xf>
    <xf numFmtId="177" fontId="27" fillId="0" borderId="3" xfId="4" applyNumberFormat="1" applyFont="1" applyBorder="1" applyAlignment="1">
      <alignment horizontal="center" vertical="center"/>
    </xf>
    <xf numFmtId="181" fontId="27" fillId="0" borderId="37" xfId="5" applyNumberFormat="1" applyFont="1" applyBorder="1" applyAlignment="1">
      <alignment horizontal="right" vertical="center" shrinkToFit="1"/>
    </xf>
    <xf numFmtId="181" fontId="27" fillId="0" borderId="1" xfId="5" applyNumberFormat="1" applyFont="1" applyBorder="1" applyAlignment="1">
      <alignment horizontal="right" vertical="center" shrinkToFit="1"/>
    </xf>
    <xf numFmtId="179" fontId="27" fillId="0" borderId="176" xfId="5" applyNumberFormat="1" applyFont="1" applyBorder="1" applyAlignment="1">
      <alignment horizontal="right" vertical="center" shrinkToFit="1"/>
    </xf>
    <xf numFmtId="181" fontId="27" fillId="0" borderId="175" xfId="5" applyNumberFormat="1" applyFont="1" applyBorder="1" applyAlignment="1">
      <alignment horizontal="right" vertical="center" shrinkToFit="1"/>
    </xf>
    <xf numFmtId="179" fontId="27" fillId="0" borderId="2" xfId="5" applyNumberFormat="1" applyFont="1" applyBorder="1" applyAlignment="1">
      <alignment horizontal="right" vertical="center" shrinkToFit="1"/>
    </xf>
    <xf numFmtId="0" fontId="3" fillId="0" borderId="6" xfId="2" applyFont="1" applyFill="1" applyBorder="1">
      <alignment vertical="center"/>
    </xf>
    <xf numFmtId="0" fontId="3" fillId="0" borderId="8" xfId="2" applyFont="1" applyFill="1" applyBorder="1">
      <alignment vertical="center"/>
    </xf>
    <xf numFmtId="0" fontId="3" fillId="0" borderId="0" xfId="16">
      <alignment vertical="center"/>
    </xf>
    <xf numFmtId="0" fontId="21" fillId="0" borderId="0" xfId="16" applyFont="1">
      <alignment vertical="center"/>
    </xf>
    <xf numFmtId="0" fontId="28" fillId="0" borderId="0" xfId="16" applyFont="1" applyAlignment="1">
      <alignment horizontal="right" vertical="center"/>
    </xf>
    <xf numFmtId="0" fontId="29" fillId="6" borderId="22" xfId="16" applyFont="1" applyFill="1" applyBorder="1" applyAlignment="1"/>
    <xf numFmtId="0" fontId="29" fillId="6" borderId="23" xfId="16" applyFont="1" applyFill="1" applyBorder="1" applyAlignment="1">
      <alignment horizontal="right" vertical="top"/>
    </xf>
    <xf numFmtId="0" fontId="29" fillId="6" borderId="24" xfId="16" applyFont="1" applyFill="1" applyBorder="1" applyAlignment="1">
      <alignment horizontal="right" vertical="top"/>
    </xf>
    <xf numFmtId="0" fontId="29" fillId="6" borderId="14" xfId="16" applyFont="1" applyFill="1" applyBorder="1" applyAlignment="1">
      <alignment horizontal="center" vertical="center"/>
    </xf>
    <xf numFmtId="0" fontId="29" fillId="6" borderId="16" xfId="16" applyFont="1" applyFill="1" applyBorder="1" applyAlignment="1">
      <alignment horizontal="center" vertical="center"/>
    </xf>
    <xf numFmtId="0" fontId="29" fillId="6" borderId="62" xfId="16" applyFont="1" applyFill="1" applyBorder="1" applyAlignment="1">
      <alignment horizontal="center" vertical="center"/>
    </xf>
    <xf numFmtId="0" fontId="29" fillId="0" borderId="28" xfId="16" applyFont="1" applyFill="1" applyBorder="1" applyAlignment="1">
      <alignment horizontal="center" vertical="center" wrapText="1"/>
    </xf>
    <xf numFmtId="0" fontId="29" fillId="0" borderId="20" xfId="16" applyFont="1" applyFill="1" applyBorder="1" applyAlignment="1" applyProtection="1">
      <alignment horizontal="left" vertical="center" wrapText="1"/>
    </xf>
    <xf numFmtId="0" fontId="29" fillId="0" borderId="21" xfId="16" applyFont="1" applyFill="1" applyBorder="1" applyAlignment="1" applyProtection="1">
      <alignment horizontal="left" vertical="center" wrapText="1"/>
    </xf>
    <xf numFmtId="189" fontId="29" fillId="0" borderId="14" xfId="16" applyNumberFormat="1" applyFont="1" applyFill="1" applyBorder="1" applyAlignment="1" applyProtection="1">
      <alignment horizontal="right" vertical="center" shrinkToFit="1"/>
    </xf>
    <xf numFmtId="189" fontId="29" fillId="0" borderId="16" xfId="16" applyNumberFormat="1" applyFont="1" applyFill="1" applyBorder="1" applyAlignment="1" applyProtection="1">
      <alignment horizontal="right" vertical="center" shrinkToFit="1"/>
    </xf>
    <xf numFmtId="189" fontId="29" fillId="0" borderId="18" xfId="16" applyNumberFormat="1" applyFont="1" applyFill="1" applyBorder="1" applyAlignment="1" applyProtection="1">
      <alignment horizontal="right" vertical="center" shrinkToFit="1"/>
    </xf>
    <xf numFmtId="0" fontId="29" fillId="0" borderId="39" xfId="16" applyFont="1" applyFill="1" applyBorder="1" applyAlignment="1">
      <alignment horizontal="center" vertical="center" wrapText="1"/>
    </xf>
    <xf numFmtId="0" fontId="29" fillId="0" borderId="2" xfId="16" applyFont="1" applyFill="1" applyBorder="1" applyAlignment="1" applyProtection="1">
      <alignment horizontal="left" vertical="center"/>
    </xf>
    <xf numFmtId="0" fontId="29" fillId="0" borderId="40" xfId="16" applyFont="1" applyFill="1" applyBorder="1" applyAlignment="1" applyProtection="1">
      <alignment horizontal="left" vertical="center"/>
    </xf>
    <xf numFmtId="189" fontId="29" fillId="0" borderId="36" xfId="16" applyNumberFormat="1" applyFont="1" applyFill="1" applyBorder="1" applyAlignment="1" applyProtection="1">
      <alignment horizontal="right" vertical="center" shrinkToFit="1"/>
    </xf>
    <xf numFmtId="189" fontId="29" fillId="0" borderId="37" xfId="16" applyNumberFormat="1" applyFont="1" applyFill="1" applyBorder="1" applyAlignment="1" applyProtection="1">
      <alignment horizontal="right" vertical="center" shrinkToFit="1"/>
    </xf>
    <xf numFmtId="189" fontId="29" fillId="0" borderId="38" xfId="16" applyNumberFormat="1" applyFont="1" applyFill="1" applyBorder="1" applyAlignment="1" applyProtection="1">
      <alignment horizontal="right" vertical="center" shrinkToFit="1"/>
    </xf>
    <xf numFmtId="0" fontId="29" fillId="0" borderId="63" xfId="16" applyFont="1" applyFill="1" applyBorder="1" applyAlignment="1">
      <alignment horizontal="center" vertical="center"/>
    </xf>
    <xf numFmtId="0" fontId="29" fillId="0" borderId="56" xfId="16" applyFont="1" applyFill="1" applyBorder="1" applyAlignment="1" applyProtection="1">
      <alignment horizontal="left" vertical="center"/>
    </xf>
    <xf numFmtId="0" fontId="29" fillId="0" borderId="58" xfId="16" applyFont="1" applyFill="1" applyBorder="1" applyAlignment="1" applyProtection="1">
      <alignment horizontal="left" vertical="center"/>
    </xf>
    <xf numFmtId="189" fontId="29" fillId="0" borderId="113" xfId="16" applyNumberFormat="1" applyFont="1" applyFill="1" applyBorder="1" applyAlignment="1" applyProtection="1">
      <alignment horizontal="right" vertical="center" shrinkToFit="1"/>
    </xf>
    <xf numFmtId="189" fontId="29" fillId="0" borderId="183" xfId="16" applyNumberFormat="1" applyFont="1" applyFill="1" applyBorder="1" applyAlignment="1" applyProtection="1">
      <alignment horizontal="right" vertical="center" shrinkToFit="1"/>
    </xf>
    <xf numFmtId="189" fontId="29" fillId="0" borderId="64" xfId="16" applyNumberFormat="1" applyFont="1" applyFill="1" applyBorder="1" applyAlignment="1" applyProtection="1">
      <alignment horizontal="right" vertical="center" shrinkToFit="1"/>
    </xf>
    <xf numFmtId="0" fontId="29" fillId="0" borderId="0" xfId="17" applyFont="1">
      <alignment vertical="center"/>
    </xf>
    <xf numFmtId="0" fontId="3" fillId="0" borderId="0" xfId="17">
      <alignment vertical="center"/>
    </xf>
    <xf numFmtId="0" fontId="28" fillId="0" borderId="0" xfId="17" applyFont="1" applyAlignment="1">
      <alignment horizontal="right" vertical="center"/>
    </xf>
    <xf numFmtId="0" fontId="29" fillId="7" borderId="22" xfId="17" applyFont="1" applyFill="1" applyBorder="1" applyAlignment="1"/>
    <xf numFmtId="0" fontId="29" fillId="7" borderId="23" xfId="17" applyFont="1" applyFill="1" applyBorder="1" applyAlignment="1">
      <alignment horizontal="right" vertical="top"/>
    </xf>
    <xf numFmtId="0" fontId="29" fillId="7" borderId="24" xfId="17" applyFont="1" applyFill="1" applyBorder="1" applyAlignment="1">
      <alignment horizontal="right" vertical="top"/>
    </xf>
    <xf numFmtId="0" fontId="29" fillId="7" borderId="15" xfId="17" applyFont="1" applyFill="1" applyBorder="1" applyAlignment="1">
      <alignment horizontal="center" vertical="center"/>
    </xf>
    <xf numFmtId="0" fontId="29" fillId="7" borderId="16" xfId="17" applyFont="1" applyFill="1" applyBorder="1" applyAlignment="1">
      <alignment horizontal="center" vertical="center"/>
    </xf>
    <xf numFmtId="0" fontId="29" fillId="7" borderId="18" xfId="17" applyFont="1" applyFill="1" applyBorder="1" applyAlignment="1">
      <alignment horizontal="center" vertical="center"/>
    </xf>
    <xf numFmtId="0" fontId="29" fillId="0" borderId="30" xfId="17" applyFont="1" applyFill="1" applyBorder="1" applyAlignment="1">
      <alignment vertical="center" wrapText="1"/>
    </xf>
    <xf numFmtId="0" fontId="30" fillId="0" borderId="51" xfId="17" applyFont="1" applyFill="1" applyBorder="1" applyAlignment="1">
      <alignment horizontal="left" vertical="center" wrapText="1"/>
    </xf>
    <xf numFmtId="0" fontId="30" fillId="0" borderId="53" xfId="17" applyFont="1" applyFill="1" applyBorder="1" applyAlignment="1">
      <alignment horizontal="left" vertical="center" wrapText="1"/>
    </xf>
    <xf numFmtId="189" fontId="29" fillId="0" borderId="184" xfId="17" applyNumberFormat="1" applyFont="1" applyFill="1" applyBorder="1" applyAlignment="1">
      <alignment horizontal="right" vertical="center" shrinkToFit="1"/>
    </xf>
    <xf numFmtId="189" fontId="29" fillId="0" borderId="185" xfId="17" applyNumberFormat="1" applyFont="1" applyFill="1" applyBorder="1" applyAlignment="1">
      <alignment horizontal="right" vertical="center" shrinkToFit="1"/>
    </xf>
    <xf numFmtId="189" fontId="29" fillId="0" borderId="186" xfId="17" applyNumberFormat="1" applyFont="1" applyFill="1" applyBorder="1" applyAlignment="1">
      <alignment horizontal="right" vertical="center" shrinkToFit="1"/>
    </xf>
    <xf numFmtId="0" fontId="29" fillId="0" borderId="35" xfId="17" applyFont="1" applyFill="1" applyBorder="1" applyAlignment="1">
      <alignment vertical="center"/>
    </xf>
    <xf numFmtId="0" fontId="30" fillId="0" borderId="9" xfId="17" applyFont="1" applyFill="1" applyBorder="1" applyAlignment="1">
      <alignment horizontal="left" vertical="center" wrapText="1"/>
    </xf>
    <xf numFmtId="0" fontId="30" fillId="0" borderId="9" xfId="17" applyFont="1" applyBorder="1" applyAlignment="1">
      <alignment horizontal="left" vertical="center" wrapText="1"/>
    </xf>
    <xf numFmtId="0" fontId="30" fillId="0" borderId="54" xfId="17" applyFont="1" applyBorder="1" applyAlignment="1">
      <alignment horizontal="left" vertical="center" wrapText="1"/>
    </xf>
    <xf numFmtId="189" fontId="29" fillId="0" borderId="187" xfId="17" applyNumberFormat="1" applyFont="1" applyFill="1" applyBorder="1" applyAlignment="1">
      <alignment horizontal="right" vertical="center" shrinkToFit="1"/>
    </xf>
    <xf numFmtId="189" fontId="29" fillId="0" borderId="12" xfId="17" applyNumberFormat="1" applyFont="1" applyFill="1" applyBorder="1" applyAlignment="1">
      <alignment horizontal="right" vertical="center" shrinkToFit="1"/>
    </xf>
    <xf numFmtId="189" fontId="29" fillId="0" borderId="188" xfId="17" applyNumberFormat="1" applyFont="1" applyFill="1" applyBorder="1" applyAlignment="1">
      <alignment horizontal="right" vertical="center" shrinkToFit="1"/>
    </xf>
    <xf numFmtId="0" fontId="29" fillId="0" borderId="39" xfId="17" applyFont="1" applyFill="1" applyBorder="1" applyAlignment="1">
      <alignment vertical="center"/>
    </xf>
    <xf numFmtId="0" fontId="29" fillId="0" borderId="63" xfId="17" applyFont="1" applyFill="1" applyBorder="1" applyAlignment="1">
      <alignment vertical="center"/>
    </xf>
    <xf numFmtId="0" fontId="30" fillId="0" borderId="56" xfId="17" applyFont="1" applyFill="1" applyBorder="1" applyAlignment="1">
      <alignment horizontal="left" vertical="center" wrapText="1"/>
    </xf>
    <xf numFmtId="0" fontId="30" fillId="0" borderId="56" xfId="17" applyFont="1" applyBorder="1" applyAlignment="1">
      <alignment horizontal="left" vertical="center" wrapText="1"/>
    </xf>
    <xf numFmtId="0" fontId="30" fillId="0" borderId="58" xfId="17" applyFont="1" applyBorder="1" applyAlignment="1">
      <alignment horizontal="left" vertical="center" wrapText="1"/>
    </xf>
    <xf numFmtId="189" fontId="29" fillId="0" borderId="113" xfId="17" applyNumberFormat="1" applyFont="1" applyFill="1" applyBorder="1" applyAlignment="1">
      <alignment horizontal="right" vertical="center" shrinkToFit="1"/>
    </xf>
    <xf numFmtId="189" fontId="29" fillId="0" borderId="183" xfId="17" applyNumberFormat="1" applyFont="1" applyFill="1" applyBorder="1" applyAlignment="1">
      <alignment horizontal="right" vertical="center" shrinkToFit="1"/>
    </xf>
    <xf numFmtId="189" fontId="29" fillId="0" borderId="64" xfId="17" applyNumberFormat="1" applyFont="1" applyFill="1" applyBorder="1" applyAlignment="1">
      <alignment horizontal="right" vertical="center" shrinkToFit="1"/>
    </xf>
    <xf numFmtId="0" fontId="30" fillId="0" borderId="0" xfId="17" applyFont="1" applyFill="1" applyBorder="1" applyAlignment="1">
      <alignment vertical="center"/>
    </xf>
    <xf numFmtId="0" fontId="30" fillId="0" borderId="0" xfId="17" applyNumberFormat="1" applyFont="1" applyFill="1" applyBorder="1" applyAlignment="1">
      <alignment vertical="center" wrapText="1"/>
    </xf>
    <xf numFmtId="0" fontId="30" fillId="0" borderId="0" xfId="17" applyNumberFormat="1" applyFont="1" applyBorder="1" applyAlignment="1">
      <alignment vertical="center" wrapText="1"/>
    </xf>
    <xf numFmtId="0" fontId="29" fillId="0" borderId="0" xfId="17" applyNumberFormat="1" applyFont="1" applyFill="1" applyBorder="1" applyAlignment="1">
      <alignment vertical="center"/>
    </xf>
    <xf numFmtId="0" fontId="21" fillId="0" borderId="0" xfId="18" applyFont="1">
      <alignment vertical="center"/>
    </xf>
    <xf numFmtId="0" fontId="3" fillId="0" borderId="0" xfId="18">
      <alignment vertical="center"/>
    </xf>
    <xf numFmtId="0" fontId="28" fillId="0" borderId="0" xfId="18" applyFont="1" applyAlignment="1">
      <alignment horizontal="center" vertical="center"/>
    </xf>
    <xf numFmtId="0" fontId="30" fillId="6" borderId="22" xfId="18" applyFont="1" applyFill="1" applyBorder="1" applyAlignment="1"/>
    <xf numFmtId="0" fontId="30" fillId="6" borderId="23" xfId="18" applyFont="1" applyFill="1" applyBorder="1" applyAlignment="1"/>
    <xf numFmtId="0" fontId="30" fillId="6" borderId="23" xfId="18" applyFont="1" applyFill="1" applyBorder="1" applyAlignment="1">
      <alignment horizontal="right" vertical="center"/>
    </xf>
    <xf numFmtId="0" fontId="30" fillId="6" borderId="24" xfId="18" applyFont="1" applyFill="1" applyBorder="1" applyAlignment="1">
      <alignment horizontal="right" vertical="top"/>
    </xf>
    <xf numFmtId="0" fontId="30" fillId="6" borderId="15" xfId="18" applyFont="1" applyFill="1" applyBorder="1" applyAlignment="1">
      <alignment horizontal="center" vertical="center"/>
    </xf>
    <xf numFmtId="0" fontId="30" fillId="6" borderId="16" xfId="18" applyFont="1" applyFill="1" applyBorder="1" applyAlignment="1">
      <alignment horizontal="center" vertical="center"/>
    </xf>
    <xf numFmtId="0" fontId="30" fillId="6" borderId="62" xfId="18" applyFont="1" applyFill="1" applyBorder="1" applyAlignment="1">
      <alignment horizontal="center" vertical="center"/>
    </xf>
    <xf numFmtId="0" fontId="30" fillId="0" borderId="19" xfId="18" applyFont="1" applyFill="1" applyBorder="1" applyAlignment="1">
      <alignment vertical="center" wrapText="1"/>
    </xf>
    <xf numFmtId="0" fontId="30" fillId="0" borderId="15" xfId="18" applyFont="1" applyFill="1" applyBorder="1" applyAlignment="1">
      <alignment vertical="center" wrapText="1"/>
    </xf>
    <xf numFmtId="0" fontId="30" fillId="0" borderId="6" xfId="18" applyFont="1" applyFill="1" applyBorder="1" applyAlignment="1">
      <alignment vertical="center" wrapText="1"/>
    </xf>
    <xf numFmtId="0" fontId="30" fillId="0" borderId="51" xfId="18" applyFont="1" applyFill="1" applyBorder="1" applyAlignment="1">
      <alignment vertical="center"/>
    </xf>
    <xf numFmtId="0" fontId="30" fillId="0" borderId="53" xfId="18" applyFont="1" applyFill="1" applyBorder="1" applyAlignment="1">
      <alignment vertical="center"/>
    </xf>
    <xf numFmtId="181" fontId="30" fillId="0" borderId="184" xfId="18" applyNumberFormat="1" applyFont="1" applyFill="1" applyBorder="1" applyAlignment="1" applyProtection="1">
      <alignment horizontal="right" vertical="center" shrinkToFit="1"/>
    </xf>
    <xf numFmtId="181" fontId="30" fillId="0" borderId="185" xfId="18" applyNumberFormat="1" applyFont="1" applyFill="1" applyBorder="1" applyAlignment="1" applyProtection="1">
      <alignment horizontal="right" vertical="center" shrinkToFit="1"/>
    </xf>
    <xf numFmtId="181" fontId="30" fillId="0" borderId="186" xfId="18" applyNumberFormat="1" applyFont="1" applyFill="1" applyBorder="1" applyAlignment="1" applyProtection="1">
      <alignment horizontal="right" vertical="center" shrinkToFit="1"/>
    </xf>
    <xf numFmtId="0" fontId="30" fillId="0" borderId="28" xfId="18" applyFont="1" applyFill="1" applyBorder="1" applyAlignment="1">
      <alignment vertical="center" wrapText="1"/>
    </xf>
    <xf numFmtId="0" fontId="30" fillId="0" borderId="5" xfId="18" applyFont="1" applyFill="1" applyBorder="1" applyAlignment="1">
      <alignment vertical="center" wrapText="1"/>
    </xf>
    <xf numFmtId="0" fontId="30" fillId="0" borderId="10" xfId="18" applyFont="1" applyFill="1" applyBorder="1" applyAlignment="1">
      <alignment vertical="center"/>
    </xf>
    <xf numFmtId="0" fontId="30" fillId="0" borderId="9" xfId="18" applyFont="1" applyFill="1" applyBorder="1" applyAlignment="1">
      <alignment vertical="center"/>
    </xf>
    <xf numFmtId="0" fontId="30" fillId="0" borderId="54" xfId="18" applyFont="1" applyFill="1" applyBorder="1" applyAlignment="1">
      <alignment vertical="center"/>
    </xf>
    <xf numFmtId="181" fontId="30" fillId="0" borderId="187" xfId="18" applyNumberFormat="1" applyFont="1" applyFill="1" applyBorder="1" applyAlignment="1" applyProtection="1">
      <alignment horizontal="right" vertical="center" shrinkToFit="1"/>
    </xf>
    <xf numFmtId="181" fontId="30" fillId="0" borderId="12" xfId="18" applyNumberFormat="1" applyFont="1" applyFill="1" applyBorder="1" applyAlignment="1" applyProtection="1">
      <alignment horizontal="right" vertical="center" shrinkToFit="1"/>
    </xf>
    <xf numFmtId="181" fontId="30" fillId="0" borderId="188" xfId="18" applyNumberFormat="1" applyFont="1" applyFill="1" applyBorder="1" applyAlignment="1" applyProtection="1">
      <alignment horizontal="right" vertical="center" shrinkToFit="1"/>
    </xf>
    <xf numFmtId="0" fontId="30" fillId="0" borderId="30" xfId="18" applyFont="1" applyFill="1" applyBorder="1" applyAlignment="1">
      <alignment vertical="center" wrapText="1"/>
    </xf>
    <xf numFmtId="0" fontId="30" fillId="0" borderId="8" xfId="18" applyFont="1" applyFill="1" applyBorder="1" applyAlignment="1">
      <alignment vertical="center" wrapText="1"/>
    </xf>
    <xf numFmtId="0" fontId="30" fillId="0" borderId="1" xfId="18" applyFont="1" applyFill="1" applyBorder="1" applyAlignment="1">
      <alignment vertical="center"/>
    </xf>
    <xf numFmtId="0" fontId="30" fillId="0" borderId="35" xfId="18" applyFont="1" applyFill="1" applyBorder="1" applyAlignment="1">
      <alignment vertical="center" wrapText="1"/>
    </xf>
    <xf numFmtId="0" fontId="30" fillId="0" borderId="11" xfId="18" applyFont="1" applyFill="1" applyBorder="1" applyAlignment="1">
      <alignment vertical="center" wrapText="1"/>
    </xf>
    <xf numFmtId="0" fontId="30" fillId="0" borderId="63" xfId="18" applyFont="1" applyFill="1" applyBorder="1" applyAlignment="1">
      <alignment vertical="center"/>
    </xf>
    <xf numFmtId="0" fontId="30" fillId="0" borderId="57" xfId="18" applyFont="1" applyFill="1" applyBorder="1" applyAlignment="1">
      <alignment vertical="center"/>
    </xf>
    <xf numFmtId="0" fontId="30" fillId="0" borderId="55" xfId="18" applyFont="1" applyFill="1" applyBorder="1" applyAlignment="1">
      <alignment vertical="center"/>
    </xf>
    <xf numFmtId="0" fontId="30" fillId="0" borderId="56" xfId="18" applyFont="1" applyFill="1" applyBorder="1" applyAlignment="1">
      <alignment vertical="center"/>
    </xf>
    <xf numFmtId="0" fontId="30" fillId="0" borderId="58" xfId="18" applyFont="1" applyFill="1" applyBorder="1" applyAlignment="1">
      <alignment vertical="center"/>
    </xf>
    <xf numFmtId="181" fontId="30" fillId="0" borderId="113" xfId="18" applyNumberFormat="1" applyFont="1" applyFill="1" applyBorder="1" applyAlignment="1" applyProtection="1">
      <alignment horizontal="right" vertical="center" shrinkToFit="1"/>
    </xf>
    <xf numFmtId="181" fontId="30" fillId="0" borderId="183" xfId="18" applyNumberFormat="1" applyFont="1" applyFill="1" applyBorder="1" applyAlignment="1" applyProtection="1">
      <alignment horizontal="right" vertical="center" shrinkToFit="1"/>
    </xf>
    <xf numFmtId="181" fontId="30" fillId="0" borderId="64" xfId="18" applyNumberFormat="1" applyFont="1" applyFill="1" applyBorder="1" applyAlignment="1" applyProtection="1">
      <alignment horizontal="right" vertical="center" shrinkToFit="1"/>
    </xf>
    <xf numFmtId="0" fontId="30" fillId="0" borderId="0" xfId="18" applyFont="1" applyAlignment="1"/>
    <xf numFmtId="0" fontId="31" fillId="0" borderId="0" xfId="18" applyFont="1" applyAlignment="1"/>
    <xf numFmtId="0" fontId="31" fillId="0" borderId="0" xfId="18" applyFont="1">
      <alignment vertical="center"/>
    </xf>
    <xf numFmtId="181" fontId="31" fillId="0" borderId="0" xfId="18" applyNumberFormat="1" applyFont="1" applyAlignment="1">
      <alignment horizontal="right" vertical="center" shrinkToFit="1"/>
    </xf>
    <xf numFmtId="0" fontId="32" fillId="0" borderId="0" xfId="18" applyNumberFormat="1" applyFont="1" applyAlignment="1">
      <alignment horizontal="center" vertical="center" shrinkToFit="1"/>
    </xf>
    <xf numFmtId="0" fontId="31" fillId="8" borderId="22" xfId="18" applyFont="1" applyFill="1" applyBorder="1" applyAlignment="1"/>
    <xf numFmtId="0" fontId="31" fillId="8" borderId="23" xfId="18" applyFont="1" applyFill="1" applyBorder="1" applyAlignment="1"/>
    <xf numFmtId="0" fontId="31" fillId="8" borderId="23" xfId="18" applyFont="1" applyFill="1" applyBorder="1" applyAlignment="1">
      <alignment horizontal="right" vertical="center"/>
    </xf>
    <xf numFmtId="0" fontId="31" fillId="8" borderId="24" xfId="18" applyFont="1" applyFill="1" applyBorder="1" applyAlignment="1">
      <alignment horizontal="right" vertical="top"/>
    </xf>
    <xf numFmtId="0" fontId="31" fillId="8" borderId="15" xfId="18" applyFont="1" applyFill="1" applyBorder="1" applyAlignment="1">
      <alignment horizontal="center" vertical="center"/>
    </xf>
    <xf numFmtId="0" fontId="31" fillId="8" borderId="16" xfId="18" applyFont="1" applyFill="1" applyBorder="1" applyAlignment="1">
      <alignment horizontal="center" vertical="center"/>
    </xf>
    <xf numFmtId="0" fontId="31" fillId="8" borderId="62" xfId="18" applyFont="1" applyFill="1" applyBorder="1" applyAlignment="1">
      <alignment horizontal="center" vertical="center"/>
    </xf>
    <xf numFmtId="0" fontId="31" fillId="0" borderId="184" xfId="18" applyFont="1" applyBorder="1" applyAlignment="1">
      <alignment horizontal="center" vertical="center" wrapText="1"/>
    </xf>
    <xf numFmtId="0" fontId="31" fillId="0" borderId="185" xfId="18" applyFont="1" applyBorder="1" applyAlignment="1">
      <alignment horizontal="center" vertical="center" wrapText="1"/>
    </xf>
    <xf numFmtId="0" fontId="31" fillId="0" borderId="50" xfId="18" applyFont="1" applyBorder="1">
      <alignment vertical="center"/>
    </xf>
    <xf numFmtId="0" fontId="31" fillId="0" borderId="51" xfId="18" applyFont="1" applyBorder="1">
      <alignment vertical="center"/>
    </xf>
    <xf numFmtId="0" fontId="31" fillId="0" borderId="52" xfId="18" applyFont="1" applyBorder="1">
      <alignment vertical="center"/>
    </xf>
    <xf numFmtId="181" fontId="31" fillId="0" borderId="184" xfId="18" applyNumberFormat="1" applyFont="1" applyBorder="1" applyAlignment="1" applyProtection="1">
      <alignment horizontal="right" vertical="center" shrinkToFit="1"/>
      <protection locked="0"/>
    </xf>
    <xf numFmtId="181" fontId="31" fillId="0" borderId="185" xfId="18" applyNumberFormat="1" applyFont="1" applyBorder="1" applyAlignment="1" applyProtection="1">
      <alignment horizontal="right" vertical="center" shrinkToFit="1"/>
      <protection locked="0"/>
    </xf>
    <xf numFmtId="181" fontId="31" fillId="0" borderId="186" xfId="18" applyNumberFormat="1" applyFont="1" applyBorder="1" applyAlignment="1" applyProtection="1">
      <alignment horizontal="right" vertical="center" shrinkToFit="1"/>
      <protection locked="0"/>
    </xf>
    <xf numFmtId="0" fontId="31" fillId="0" borderId="113" xfId="18" applyFont="1" applyBorder="1" applyAlignment="1">
      <alignment horizontal="center" vertical="center" wrapText="1"/>
    </xf>
    <xf numFmtId="0" fontId="31" fillId="0" borderId="183" xfId="18" applyFont="1" applyBorder="1" applyAlignment="1">
      <alignment horizontal="center" vertical="center" wrapText="1"/>
    </xf>
    <xf numFmtId="0" fontId="31" fillId="0" borderId="55" xfId="18" applyFont="1" applyBorder="1">
      <alignment vertical="center"/>
    </xf>
    <xf numFmtId="0" fontId="31" fillId="0" borderId="56" xfId="18" applyFont="1" applyBorder="1">
      <alignment vertical="center"/>
    </xf>
    <xf numFmtId="0" fontId="31" fillId="0" borderId="57" xfId="18" applyFont="1" applyBorder="1">
      <alignment vertical="center"/>
    </xf>
    <xf numFmtId="181" fontId="31" fillId="0" borderId="113" xfId="18" applyNumberFormat="1" applyFont="1" applyBorder="1" applyAlignment="1" applyProtection="1">
      <alignment horizontal="right" vertical="center" shrinkToFit="1"/>
      <protection locked="0"/>
    </xf>
    <xf numFmtId="181" fontId="31" fillId="0" borderId="183" xfId="18" applyNumberFormat="1" applyFont="1" applyBorder="1" applyAlignment="1" applyProtection="1">
      <alignment horizontal="right" vertical="center" shrinkToFit="1"/>
      <protection locked="0"/>
    </xf>
    <xf numFmtId="181" fontId="31" fillId="0" borderId="64" xfId="18" applyNumberFormat="1" applyFont="1" applyBorder="1" applyAlignment="1" applyProtection="1">
      <alignment horizontal="right" vertical="center" shrinkToFit="1"/>
      <protection locked="0"/>
    </xf>
    <xf numFmtId="0" fontId="34" fillId="0" borderId="0" xfId="18" applyFont="1" applyAlignment="1">
      <alignment horizontal="center" vertical="center" wrapText="1"/>
    </xf>
    <xf numFmtId="0" fontId="31" fillId="0" borderId="0" xfId="18" applyFont="1" applyAlignment="1">
      <alignment vertical="top"/>
    </xf>
    <xf numFmtId="0" fontId="35" fillId="0" borderId="0" xfId="18" applyFont="1">
      <alignment vertical="center"/>
    </xf>
    <xf numFmtId="0" fontId="34" fillId="0" borderId="0" xfId="18" applyFont="1" applyAlignment="1">
      <alignment vertical="center" wrapText="1"/>
    </xf>
    <xf numFmtId="0" fontId="3" fillId="0" borderId="0" xfId="19">
      <alignment vertical="center"/>
    </xf>
    <xf numFmtId="0" fontId="28" fillId="0" borderId="0" xfId="19" applyFont="1" applyAlignment="1">
      <alignment horizontal="center" vertical="center"/>
    </xf>
    <xf numFmtId="0" fontId="30" fillId="6" borderId="22" xfId="19" applyFont="1" applyFill="1" applyBorder="1" applyAlignment="1"/>
    <xf numFmtId="0" fontId="30" fillId="6" borderId="23" xfId="19" applyFont="1" applyFill="1" applyBorder="1" applyAlignment="1"/>
    <xf numFmtId="0" fontId="30" fillId="6" borderId="23" xfId="19" applyFont="1" applyFill="1" applyBorder="1" applyAlignment="1">
      <alignment horizontal="right" vertical="center"/>
    </xf>
    <xf numFmtId="0" fontId="30" fillId="6" borderId="24" xfId="19" applyFont="1" applyFill="1" applyBorder="1" applyAlignment="1">
      <alignment horizontal="right" vertical="top"/>
    </xf>
    <xf numFmtId="0" fontId="30" fillId="6" borderId="15" xfId="19" applyFont="1" applyFill="1" applyBorder="1" applyAlignment="1">
      <alignment horizontal="center" vertical="center"/>
    </xf>
    <xf numFmtId="0" fontId="30" fillId="6" borderId="16" xfId="19" applyFont="1" applyFill="1" applyBorder="1" applyAlignment="1">
      <alignment horizontal="center" vertical="center"/>
    </xf>
    <xf numFmtId="0" fontId="30" fillId="6" borderId="18" xfId="19" applyFont="1" applyFill="1" applyBorder="1" applyAlignment="1">
      <alignment horizontal="center" vertical="center"/>
    </xf>
    <xf numFmtId="0" fontId="30" fillId="0" borderId="19" xfId="19" applyFont="1" applyFill="1" applyBorder="1" applyAlignment="1">
      <alignment vertical="center" wrapText="1"/>
    </xf>
    <xf numFmtId="0" fontId="30" fillId="0" borderId="15" xfId="19" applyFont="1" applyFill="1" applyBorder="1" applyAlignment="1">
      <alignment vertical="center" wrapText="1"/>
    </xf>
    <xf numFmtId="0" fontId="30" fillId="0" borderId="6" xfId="19" applyFont="1" applyFill="1" applyBorder="1" applyAlignment="1">
      <alignment vertical="center" wrapText="1"/>
    </xf>
    <xf numFmtId="0" fontId="30" fillId="0" borderId="51" xfId="19" applyFont="1" applyFill="1" applyBorder="1" applyAlignment="1">
      <alignment horizontal="left" vertical="center"/>
    </xf>
    <xf numFmtId="0" fontId="30" fillId="0" borderId="53" xfId="19" applyFont="1" applyFill="1" applyBorder="1" applyAlignment="1">
      <alignment horizontal="left" vertical="center"/>
    </xf>
    <xf numFmtId="181" fontId="30" fillId="0" borderId="184" xfId="19" applyNumberFormat="1" applyFont="1" applyFill="1" applyBorder="1" applyAlignment="1" applyProtection="1">
      <alignment horizontal="right" vertical="center" shrinkToFit="1"/>
    </xf>
    <xf numFmtId="181" fontId="30" fillId="0" borderId="185" xfId="19" applyNumberFormat="1" applyFont="1" applyFill="1" applyBorder="1" applyAlignment="1" applyProtection="1">
      <alignment horizontal="right" vertical="center" shrinkToFit="1"/>
    </xf>
    <xf numFmtId="181" fontId="30" fillId="0" borderId="186" xfId="19" applyNumberFormat="1" applyFont="1" applyFill="1" applyBorder="1" applyAlignment="1" applyProtection="1">
      <alignment horizontal="right" vertical="center" shrinkToFit="1"/>
    </xf>
    <xf numFmtId="0" fontId="30" fillId="0" borderId="28" xfId="19" applyFont="1" applyFill="1" applyBorder="1" applyAlignment="1">
      <alignment vertical="center" wrapText="1"/>
    </xf>
    <xf numFmtId="0" fontId="30" fillId="0" borderId="5" xfId="19" applyFont="1" applyFill="1" applyBorder="1" applyAlignment="1">
      <alignment vertical="center" wrapText="1"/>
    </xf>
    <xf numFmtId="0" fontId="30" fillId="0" borderId="10" xfId="19" applyFont="1" applyFill="1" applyBorder="1" applyAlignment="1">
      <alignment vertical="center"/>
    </xf>
    <xf numFmtId="0" fontId="30" fillId="0" borderId="9" xfId="19" applyFont="1" applyFill="1" applyBorder="1" applyAlignment="1">
      <alignment horizontal="left" vertical="center"/>
    </xf>
    <xf numFmtId="0" fontId="30" fillId="0" borderId="54" xfId="19" applyFont="1" applyFill="1" applyBorder="1" applyAlignment="1">
      <alignment horizontal="left" vertical="center"/>
    </xf>
    <xf numFmtId="181" fontId="30" fillId="0" borderId="187" xfId="19" applyNumberFormat="1" applyFont="1" applyFill="1" applyBorder="1" applyAlignment="1" applyProtection="1">
      <alignment horizontal="right" vertical="center" shrinkToFit="1"/>
    </xf>
    <xf numFmtId="181" fontId="30" fillId="0" borderId="12" xfId="19" applyNumberFormat="1" applyFont="1" applyFill="1" applyBorder="1" applyAlignment="1" applyProtection="1">
      <alignment horizontal="right" vertical="center" shrinkToFit="1"/>
    </xf>
    <xf numFmtId="181" fontId="30" fillId="0" borderId="188" xfId="19" applyNumberFormat="1" applyFont="1" applyFill="1" applyBorder="1" applyAlignment="1" applyProtection="1">
      <alignment horizontal="right" vertical="center" shrinkToFit="1"/>
    </xf>
    <xf numFmtId="0" fontId="30" fillId="0" borderId="1" xfId="19" applyFont="1" applyFill="1" applyBorder="1" applyAlignment="1">
      <alignment vertical="center"/>
    </xf>
    <xf numFmtId="0" fontId="30" fillId="0" borderId="33" xfId="19" applyFont="1" applyFill="1" applyBorder="1" applyAlignment="1">
      <alignment vertical="center"/>
    </xf>
    <xf numFmtId="0" fontId="30" fillId="0" borderId="10" xfId="19" applyFont="1" applyFill="1" applyBorder="1" applyAlignment="1">
      <alignment horizontal="center" vertical="center" shrinkToFit="1"/>
    </xf>
    <xf numFmtId="0" fontId="30" fillId="0" borderId="9" xfId="19" applyFont="1" applyFill="1" applyBorder="1" applyAlignment="1">
      <alignment horizontal="center" vertical="center" shrinkToFit="1"/>
    </xf>
    <xf numFmtId="0" fontId="30" fillId="0" borderId="54" xfId="19" applyFont="1" applyFill="1" applyBorder="1" applyAlignment="1">
      <alignment horizontal="center" vertical="center" shrinkToFit="1"/>
    </xf>
    <xf numFmtId="0" fontId="30" fillId="0" borderId="30" xfId="19" applyFont="1" applyFill="1" applyBorder="1" applyAlignment="1">
      <alignment vertical="center" wrapText="1"/>
    </xf>
    <xf numFmtId="0" fontId="30" fillId="0" borderId="8" xfId="19" applyFont="1" applyFill="1" applyBorder="1" applyAlignment="1">
      <alignment vertical="center" wrapText="1"/>
    </xf>
    <xf numFmtId="0" fontId="30" fillId="0" borderId="39" xfId="19" applyFont="1" applyFill="1" applyBorder="1" applyAlignment="1">
      <alignment vertical="center" wrapText="1"/>
    </xf>
    <xf numFmtId="0" fontId="30" fillId="0" borderId="3" xfId="19" applyFont="1" applyFill="1" applyBorder="1" applyAlignment="1">
      <alignment vertical="center" wrapText="1"/>
    </xf>
    <xf numFmtId="0" fontId="30" fillId="0" borderId="10" xfId="19" applyFont="1" applyFill="1" applyBorder="1" applyAlignment="1">
      <alignment vertical="center" wrapText="1"/>
    </xf>
    <xf numFmtId="0" fontId="30" fillId="0" borderId="63" xfId="19" applyFont="1" applyFill="1" applyBorder="1" applyAlignment="1">
      <alignment vertical="center"/>
    </xf>
    <xf numFmtId="0" fontId="30" fillId="0" borderId="57" xfId="19" applyFont="1" applyFill="1" applyBorder="1" applyAlignment="1">
      <alignment vertical="center"/>
    </xf>
    <xf numFmtId="0" fontId="30" fillId="0" borderId="55" xfId="19" applyFont="1" applyFill="1" applyBorder="1" applyAlignment="1">
      <alignment vertical="center"/>
    </xf>
    <xf numFmtId="0" fontId="30" fillId="0" borderId="56" xfId="19" applyFont="1" applyFill="1" applyBorder="1" applyAlignment="1">
      <alignment horizontal="left" vertical="center"/>
    </xf>
    <xf numFmtId="0" fontId="30" fillId="0" borderId="58" xfId="19" applyFont="1" applyFill="1" applyBorder="1" applyAlignment="1">
      <alignment horizontal="left" vertical="center"/>
    </xf>
    <xf numFmtId="181" fontId="30" fillId="0" borderId="113" xfId="19" applyNumberFormat="1" applyFont="1" applyFill="1" applyBorder="1" applyAlignment="1" applyProtection="1">
      <alignment horizontal="right" vertical="center" shrinkToFit="1"/>
    </xf>
    <xf numFmtId="181" fontId="30" fillId="0" borderId="183" xfId="19" applyNumberFormat="1" applyFont="1" applyFill="1" applyBorder="1" applyAlignment="1" applyProtection="1">
      <alignment horizontal="right" vertical="center" shrinkToFit="1"/>
    </xf>
    <xf numFmtId="181" fontId="30" fillId="0" borderId="64" xfId="19" applyNumberFormat="1" applyFont="1" applyFill="1" applyBorder="1" applyAlignment="1" applyProtection="1">
      <alignment horizontal="right" vertical="center" shrinkToFit="1"/>
    </xf>
    <xf numFmtId="0" fontId="30" fillId="0" borderId="0" xfId="19" applyFont="1" applyFill="1" applyBorder="1" applyAlignment="1"/>
    <xf numFmtId="0" fontId="30" fillId="0" borderId="0" xfId="19" applyFont="1" applyFill="1" applyBorder="1" applyAlignment="1">
      <alignment vertical="center"/>
    </xf>
    <xf numFmtId="0" fontId="30" fillId="0" borderId="0" xfId="19" applyFont="1" applyFill="1" applyBorder="1" applyAlignment="1">
      <alignment horizontal="left" vertical="center"/>
    </xf>
    <xf numFmtId="181" fontId="30" fillId="0" borderId="0" xfId="19" applyNumberFormat="1" applyFont="1" applyFill="1" applyBorder="1" applyAlignment="1" applyProtection="1">
      <alignment horizontal="right" vertical="center"/>
    </xf>
    <xf numFmtId="0" fontId="28" fillId="0" borderId="0" xfId="16" applyFont="1" applyAlignment="1">
      <alignment horizontal="right"/>
    </xf>
    <xf numFmtId="0" fontId="36" fillId="6" borderId="22" xfId="16" applyFont="1" applyFill="1" applyBorder="1" applyAlignment="1"/>
    <xf numFmtId="0" fontId="36" fillId="6" borderId="23" xfId="16" applyFont="1" applyFill="1" applyBorder="1" applyAlignment="1">
      <alignment horizontal="right" vertical="top"/>
    </xf>
    <xf numFmtId="0" fontId="36" fillId="6" borderId="24" xfId="16" applyFont="1" applyFill="1" applyBorder="1" applyAlignment="1">
      <alignment horizontal="right" vertical="top"/>
    </xf>
    <xf numFmtId="0" fontId="37" fillId="8" borderId="16" xfId="20" applyFont="1" applyFill="1" applyBorder="1" applyAlignment="1">
      <alignment horizontal="center" vertical="center"/>
    </xf>
    <xf numFmtId="0" fontId="37" fillId="8" borderId="62" xfId="20" applyFont="1" applyFill="1" applyBorder="1" applyAlignment="1">
      <alignment horizontal="center" vertical="center"/>
    </xf>
    <xf numFmtId="0" fontId="36" fillId="0" borderId="28" xfId="16" applyFont="1" applyFill="1" applyBorder="1" applyAlignment="1">
      <alignment horizontal="center" vertical="center" wrapText="1"/>
    </xf>
    <xf numFmtId="0" fontId="36" fillId="0" borderId="20" xfId="16" applyFont="1" applyFill="1" applyBorder="1" applyAlignment="1" applyProtection="1">
      <alignment horizontal="left" vertical="center" wrapText="1"/>
    </xf>
    <xf numFmtId="0" fontId="36" fillId="0" borderId="21" xfId="16" applyFont="1" applyFill="1" applyBorder="1" applyAlignment="1" applyProtection="1">
      <alignment horizontal="left" vertical="center" wrapText="1"/>
    </xf>
    <xf numFmtId="181" fontId="36" fillId="0" borderId="16" xfId="20" applyNumberFormat="1" applyFont="1" applyFill="1" applyBorder="1" applyAlignment="1" applyProtection="1">
      <alignment horizontal="right" vertical="center" shrinkToFit="1"/>
    </xf>
    <xf numFmtId="181" fontId="36" fillId="0" borderId="18" xfId="20" applyNumberFormat="1" applyFont="1" applyFill="1" applyBorder="1" applyAlignment="1" applyProtection="1">
      <alignment horizontal="right" vertical="center" shrinkToFit="1"/>
    </xf>
    <xf numFmtId="0" fontId="36" fillId="0" borderId="39" xfId="16" applyFont="1" applyFill="1" applyBorder="1" applyAlignment="1">
      <alignment horizontal="center" vertical="center" wrapText="1"/>
    </xf>
    <xf numFmtId="0" fontId="36" fillId="0" borderId="2" xfId="16" applyFont="1" applyFill="1" applyBorder="1" applyAlignment="1" applyProtection="1">
      <alignment horizontal="left" vertical="center"/>
    </xf>
    <xf numFmtId="0" fontId="36" fillId="0" borderId="40" xfId="16" applyFont="1" applyFill="1" applyBorder="1" applyAlignment="1" applyProtection="1">
      <alignment horizontal="left" vertical="center"/>
    </xf>
    <xf numFmtId="181" fontId="36" fillId="0" borderId="37" xfId="20" applyNumberFormat="1" applyFont="1" applyFill="1" applyBorder="1" applyAlignment="1" applyProtection="1">
      <alignment horizontal="right" vertical="center" shrinkToFit="1"/>
    </xf>
    <xf numFmtId="181" fontId="36" fillId="0" borderId="38" xfId="20" applyNumberFormat="1" applyFont="1" applyFill="1" applyBorder="1" applyAlignment="1" applyProtection="1">
      <alignment horizontal="right" vertical="center" shrinkToFit="1"/>
    </xf>
    <xf numFmtId="0" fontId="36" fillId="0" borderId="9" xfId="16" applyFont="1" applyFill="1" applyBorder="1" applyAlignment="1" applyProtection="1">
      <alignment horizontal="left" vertical="center"/>
    </xf>
    <xf numFmtId="0" fontId="36" fillId="0" borderId="54" xfId="16" applyFont="1" applyFill="1" applyBorder="1" applyAlignment="1" applyProtection="1">
      <alignment horizontal="left" vertical="center"/>
    </xf>
    <xf numFmtId="181" fontId="36" fillId="0" borderId="12" xfId="20" applyNumberFormat="1" applyFont="1" applyFill="1" applyBorder="1" applyAlignment="1" applyProtection="1">
      <alignment horizontal="right" vertical="center" shrinkToFit="1"/>
    </xf>
    <xf numFmtId="181" fontId="36" fillId="0" borderId="188" xfId="20" applyNumberFormat="1" applyFont="1" applyFill="1" applyBorder="1" applyAlignment="1" applyProtection="1">
      <alignment horizontal="right" vertical="center" shrinkToFit="1"/>
    </xf>
    <xf numFmtId="0" fontId="36" fillId="0" borderId="25" xfId="16" applyFont="1" applyFill="1" applyBorder="1" applyAlignment="1">
      <alignment horizontal="center" vertical="center"/>
    </xf>
    <xf numFmtId="0" fontId="36" fillId="0" borderId="10" xfId="16" applyFont="1" applyFill="1" applyBorder="1" applyAlignment="1" applyProtection="1">
      <alignment horizontal="left" vertical="center" wrapText="1"/>
      <protection locked="0"/>
    </xf>
    <xf numFmtId="0" fontId="36" fillId="0" borderId="9" xfId="16" applyFont="1" applyFill="1" applyBorder="1" applyAlignment="1" applyProtection="1">
      <alignment horizontal="left" vertical="center" wrapText="1"/>
      <protection locked="0"/>
    </xf>
    <xf numFmtId="0" fontId="36" fillId="0" borderId="54" xfId="16" applyFont="1" applyFill="1" applyBorder="1" applyAlignment="1" applyProtection="1">
      <alignment horizontal="left" vertical="center" wrapText="1"/>
      <protection locked="0"/>
    </xf>
    <xf numFmtId="181" fontId="36" fillId="0" borderId="12" xfId="20" applyNumberFormat="1" applyFont="1" applyFill="1" applyBorder="1" applyAlignment="1" applyProtection="1">
      <alignment horizontal="right" vertical="center" shrinkToFit="1"/>
      <protection locked="0"/>
    </xf>
    <xf numFmtId="181" fontId="36" fillId="0" borderId="188" xfId="20" applyNumberFormat="1" applyFont="1" applyFill="1" applyBorder="1" applyAlignment="1" applyProtection="1">
      <alignment horizontal="right" vertical="center" shrinkToFit="1"/>
      <protection locked="0"/>
    </xf>
    <xf numFmtId="0" fontId="36" fillId="0" borderId="41" xfId="16" applyFont="1" applyFill="1" applyBorder="1" applyAlignment="1">
      <alignment horizontal="center" vertical="center"/>
    </xf>
    <xf numFmtId="0" fontId="36" fillId="0" borderId="55" xfId="16" applyFont="1" applyFill="1" applyBorder="1" applyAlignment="1" applyProtection="1">
      <alignment horizontal="left" vertical="center" wrapText="1"/>
      <protection locked="0"/>
    </xf>
    <xf numFmtId="0" fontId="36" fillId="0" borderId="56" xfId="16" applyFont="1" applyFill="1" applyBorder="1" applyAlignment="1" applyProtection="1">
      <alignment horizontal="left" vertical="center" wrapText="1"/>
      <protection locked="0"/>
    </xf>
    <xf numFmtId="0" fontId="36" fillId="0" borderId="58" xfId="16" applyFont="1" applyFill="1" applyBorder="1" applyAlignment="1" applyProtection="1">
      <alignment horizontal="left" vertical="center" wrapText="1"/>
      <protection locked="0"/>
    </xf>
    <xf numFmtId="181" fontId="36" fillId="0" borderId="183" xfId="20" applyNumberFormat="1" applyFont="1" applyFill="1" applyBorder="1" applyAlignment="1" applyProtection="1">
      <alignment horizontal="right" vertical="center" shrinkToFit="1"/>
      <protection locked="0"/>
    </xf>
    <xf numFmtId="181" fontId="36" fillId="0" borderId="64" xfId="20" applyNumberFormat="1" applyFont="1" applyFill="1" applyBorder="1" applyAlignment="1" applyProtection="1">
      <alignment horizontal="right" vertical="center" shrinkToFit="1"/>
      <protection locked="0"/>
    </xf>
    <xf numFmtId="0" fontId="36" fillId="0" borderId="22" xfId="16" applyFont="1" applyFill="1" applyBorder="1" applyAlignment="1">
      <alignment horizontal="center" vertical="center"/>
    </xf>
    <xf numFmtId="0" fontId="36" fillId="0" borderId="23" xfId="16" applyFont="1" applyFill="1" applyBorder="1" applyAlignment="1" applyProtection="1">
      <alignment horizontal="left" vertical="center"/>
    </xf>
    <xf numFmtId="0" fontId="36" fillId="0" borderId="24" xfId="16" applyFont="1" applyFill="1" applyBorder="1" applyAlignment="1" applyProtection="1">
      <alignment horizontal="left" vertical="center"/>
    </xf>
    <xf numFmtId="181" fontId="36" fillId="0" borderId="60" xfId="20" applyNumberFormat="1" applyFont="1" applyFill="1" applyBorder="1" applyAlignment="1" applyProtection="1">
      <alignment horizontal="right" vertical="center" shrinkToFit="1"/>
    </xf>
    <xf numFmtId="181" fontId="36" fillId="0" borderId="62" xfId="20" applyNumberFormat="1" applyFont="1" applyFill="1" applyBorder="1" applyAlignment="1" applyProtection="1">
      <alignment horizontal="right" vertical="center" shrinkToFit="1"/>
    </xf>
  </cellXfs>
  <cellStyles count="21">
    <cellStyle name="標準" xfId="0" builtinId="0"/>
    <cellStyle name="標準 2" xfId="1"/>
    <cellStyle name="標準 2 2" xfId="8"/>
    <cellStyle name="標準 2 3" xfId="10"/>
    <cellStyle name="標準 3" xfId="11"/>
    <cellStyle name="標準 4" xfId="20"/>
    <cellStyle name="標準 4_APAHO401600" xfId="16"/>
    <cellStyle name="標準 4_APAHO4019001" xfId="19"/>
    <cellStyle name="標準 4_ZJ08_022012_青森市_2010" xfId="18"/>
    <cellStyle name="標準 6" xfId="7"/>
    <cellStyle name="標準 6_APAHO401000" xfId="9"/>
    <cellStyle name="標準 6_APAHO401200_O-JJ1016-001-3_財政状況資料集(決算状況カード(各会計・関係団体))(Rev2)2" xfId="15"/>
    <cellStyle name="標準 6_APAHO402200_O-JJ1016-001-3_財政状況資料集(決算状況カード(各会計・関係団体))(Rev2)2" xfId="12"/>
    <cellStyle name="標準 7" xfId="6"/>
    <cellStyle name="標準_【レイアウト】（県）資料３（Ｐ２）　歳出比較分析表" xfId="2"/>
    <cellStyle name="標準_【レイアウト】（市）資料３（Ｐ２）　歳出比較分析表" xfId="3"/>
    <cellStyle name="標準_APAHO251300" xfId="4"/>
    <cellStyle name="標準_APAHO252300" xfId="5"/>
    <cellStyle name="標準_Book1" xfId="13"/>
    <cellStyle name="標準_O-JJ0722-001-3_決算状況カード(各会計・関係団体)_O-JJ1016-001-3_財政状況資料集(決算状況カード(各会計・関係団体))(Rev2)2" xfId="14"/>
    <cellStyle name="標準_O-JJ0722-001-8_連結実質赤字比率に係る赤字・黒字の構成分析" xfId="1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[1]データシート!$F$2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([1]データシート!$A$3,[1]データシート!$A$5,[1]データシート!$A$7,[1]データシート!$A$9,[1]データシート!$A$11)</c:f>
              <c:strCache>
                <c:ptCount val="5"/>
                <c:pt idx="0">
                  <c:v> H27</c:v>
                </c:pt>
                <c:pt idx="1">
                  <c:v> H28</c:v>
                </c:pt>
                <c:pt idx="2">
                  <c:v> H29</c:v>
                </c:pt>
                <c:pt idx="3">
                  <c:v> H30</c:v>
                </c:pt>
                <c:pt idx="4">
                  <c:v> R01</c:v>
                </c:pt>
              </c:strCache>
            </c:strRef>
          </c:cat>
          <c:val>
            <c:numRef>
              <c:f>([1]データシート!$F$3,[1]データシート!$F$5,[1]データシート!$F$7,[1]データシート!$F$9,[1]データシート!$F$11)</c:f>
              <c:numCache>
                <c:formatCode>General</c:formatCode>
                <c:ptCount val="5"/>
                <c:pt idx="0">
                  <c:v>245039</c:v>
                </c:pt>
                <c:pt idx="1">
                  <c:v>237994</c:v>
                </c:pt>
                <c:pt idx="2">
                  <c:v>267911</c:v>
                </c:pt>
                <c:pt idx="3">
                  <c:v>228215</c:v>
                </c:pt>
                <c:pt idx="4">
                  <c:v>264232</c:v>
                </c:pt>
              </c:numCache>
            </c:numRef>
          </c:val>
          <c:smooth val="0"/>
          <c:extLst xmlns:c16r2="http://schemas.microsoft.com/office/drawing/2015/06/chart">
            <c:ext xmlns:c16="http://schemas.microsoft.com/office/drawing/2014/chart" uri="{C3380CC4-5D6E-409C-BE32-E72D297353CC}">
              <c16:uniqueId val="{00000000-629C-436F-BCAA-05A3BFD00F01}"/>
            </c:ext>
          </c:extLst>
        </c:ser>
        <c:ser>
          <c:idx val="1"/>
          <c:order val="1"/>
          <c:tx>
            <c:strRef>
              <c:f>[1]データシート!$D$2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([1]データシート!$A$3,[1]データシート!$A$5,[1]データシート!$A$7,[1]データシート!$A$9,[1]データシート!$A$11)</c:f>
              <c:strCache>
                <c:ptCount val="5"/>
                <c:pt idx="0">
                  <c:v> H27</c:v>
                </c:pt>
                <c:pt idx="1">
                  <c:v> H28</c:v>
                </c:pt>
                <c:pt idx="2">
                  <c:v> H29</c:v>
                </c:pt>
                <c:pt idx="3">
                  <c:v> H30</c:v>
                </c:pt>
                <c:pt idx="4">
                  <c:v> R01</c:v>
                </c:pt>
              </c:strCache>
            </c:strRef>
          </c:cat>
          <c:val>
            <c:numRef>
              <c:f>([1]データシート!$D$3,[1]データシート!$D$5,[1]データシート!$D$7,[1]データシート!$D$9,[1]データシート!$D$11)</c:f>
              <c:numCache>
                <c:formatCode>General</c:formatCode>
                <c:ptCount val="5"/>
                <c:pt idx="0">
                  <c:v>166645</c:v>
                </c:pt>
                <c:pt idx="1">
                  <c:v>297660</c:v>
                </c:pt>
                <c:pt idx="2">
                  <c:v>197825</c:v>
                </c:pt>
                <c:pt idx="3">
                  <c:v>109560</c:v>
                </c:pt>
                <c:pt idx="4">
                  <c:v>156376</c:v>
                </c:pt>
              </c:numCache>
            </c:numRef>
          </c:val>
          <c:smooth val="0"/>
          <c:extLst xmlns:c16r2="http://schemas.microsoft.com/office/drawing/2015/06/chart">
            <c:ext xmlns:c16="http://schemas.microsoft.com/office/drawing/2014/chart" uri="{C3380CC4-5D6E-409C-BE32-E72D297353CC}">
              <c16:uniqueId val="{00000001-629C-436F-BCAA-05A3BFD00F01}"/>
            </c:ext>
          </c:extLst>
        </c:ser>
        <c:dLbls>
          <c:showLegendKey val="0"/>
          <c:showVal val="0"/>
          <c:showCatName val="0"/>
          <c:showSerName val="0"/>
          <c:showPercent val="0"/>
          <c:showBubbleSize val="0"/>
        </c:dLbls>
        <c:marker val="1"/>
        <c:smooth val="0"/>
        <c:axId val="573924696"/>
        <c:axId val="573914896"/>
      </c:lineChart>
      <c:catAx>
        <c:axId val="573924696"/>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573914896"/>
        <c:crosses val="autoZero"/>
        <c:auto val="1"/>
        <c:lblAlgn val="ctr"/>
        <c:lblOffset val="100"/>
        <c:tickLblSkip val="1"/>
        <c:tickMarkSkip val="1"/>
        <c:noMultiLvlLbl val="0"/>
      </c:catAx>
      <c:valAx>
        <c:axId val="573914896"/>
        <c:scaling>
          <c:orientation val="minMax"/>
          <c:max val="4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573924696"/>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[1]データシート!$A$19</c:f>
              <c:strCache>
                <c:ptCount val="1"/>
                <c:pt idx="0">
                  <c:v>実質収支額</c:v>
                </c:pt>
              </c:strCache>
            </c:strRef>
          </c:tx>
          <c:spPr>
            <a:solidFill>
              <a:srgbClr val="00FFFF"/>
            </a:solidFill>
            <a:ln w="3175">
              <a:solidFill>
                <a:srgbClr val="000000"/>
              </a:solidFill>
              <a:prstDash val="solid"/>
            </a:ln>
          </c:spPr>
          <c:invertIfNegative val="0"/>
          <c:cat>
            <c:strRef>
              <c:f>[1]データシート!$B$18:$F$18</c:f>
              <c:strCache>
                <c:ptCount val="5"/>
                <c:pt idx="0">
                  <c:v>H27</c:v>
                </c:pt>
                <c:pt idx="1">
                  <c:v>H28</c:v>
                </c:pt>
                <c:pt idx="2">
                  <c:v>H29</c:v>
                </c:pt>
                <c:pt idx="3">
                  <c:v>H30</c:v>
                </c:pt>
                <c:pt idx="4">
                  <c:v>R01</c:v>
                </c:pt>
              </c:strCache>
            </c:strRef>
          </c:cat>
          <c:val>
            <c:numRef>
              <c:f>[1]データシート!$B$19:$F$19</c:f>
              <c:numCache>
                <c:formatCode>General</c:formatCode>
                <c:ptCount val="5"/>
                <c:pt idx="0">
                  <c:v>12.47</c:v>
                </c:pt>
                <c:pt idx="1">
                  <c:v>12.4</c:v>
                </c:pt>
                <c:pt idx="2">
                  <c:v>9.89</c:v>
                </c:pt>
                <c:pt idx="3">
                  <c:v>2.88</c:v>
                </c:pt>
                <c:pt idx="4">
                  <c:v>15.86</c:v>
                </c:pt>
              </c:numCache>
            </c:numRef>
          </c:val>
          <c:extLst xmlns:c16r2="http://schemas.microsoft.com/office/drawing/2015/06/chart">
            <c:ext xmlns:c16="http://schemas.microsoft.com/office/drawing/2014/chart" uri="{C3380CC4-5D6E-409C-BE32-E72D297353CC}">
              <c16:uniqueId val="{00000000-8464-41BC-BBB4-74C5C56F43F2}"/>
            </c:ext>
          </c:extLst>
        </c:ser>
        <c:ser>
          <c:idx val="1"/>
          <c:order val="1"/>
          <c:tx>
            <c:strRef>
              <c:f>[1]データシート!$A$20</c:f>
              <c:strCache>
                <c:ptCount val="1"/>
                <c:pt idx="0">
                  <c:v>財政調整基金残高</c:v>
                </c:pt>
              </c:strCache>
            </c:strRef>
          </c:tx>
          <c:spPr>
            <a:solidFill>
              <a:srgbClr val="FF8080"/>
            </a:solidFill>
            <a:ln w="3175">
              <a:solidFill>
                <a:srgbClr val="000000"/>
              </a:solidFill>
              <a:prstDash val="solid"/>
            </a:ln>
          </c:spPr>
          <c:invertIfNegative val="0"/>
          <c:cat>
            <c:strRef>
              <c:f>[1]データシート!$B$18:$F$18</c:f>
              <c:strCache>
                <c:ptCount val="5"/>
                <c:pt idx="0">
                  <c:v>H27</c:v>
                </c:pt>
                <c:pt idx="1">
                  <c:v>H28</c:v>
                </c:pt>
                <c:pt idx="2">
                  <c:v>H29</c:v>
                </c:pt>
                <c:pt idx="3">
                  <c:v>H30</c:v>
                </c:pt>
                <c:pt idx="4">
                  <c:v>R01</c:v>
                </c:pt>
              </c:strCache>
            </c:strRef>
          </c:cat>
          <c:val>
            <c:numRef>
              <c:f>[1]データシート!$B$20:$F$20</c:f>
              <c:numCache>
                <c:formatCode>General</c:formatCode>
                <c:ptCount val="5"/>
                <c:pt idx="0">
                  <c:v>34.340000000000003</c:v>
                </c:pt>
                <c:pt idx="1">
                  <c:v>42.1</c:v>
                </c:pt>
                <c:pt idx="2">
                  <c:v>43.11</c:v>
                </c:pt>
                <c:pt idx="3">
                  <c:v>39.78</c:v>
                </c:pt>
                <c:pt idx="4">
                  <c:v>31.14</c:v>
                </c:pt>
              </c:numCache>
            </c:numRef>
          </c:val>
          <c:extLst xmlns:c16r2="http://schemas.microsoft.com/office/drawing/2015/06/chart">
            <c:ext xmlns:c16="http://schemas.microsoft.com/office/drawing/2014/chart" uri="{C3380CC4-5D6E-409C-BE32-E72D297353CC}">
              <c16:uniqueId val="{00000001-8464-41BC-BBB4-74C5C56F43F2}"/>
            </c:ext>
          </c:extLst>
        </c:ser>
        <c:dLbls>
          <c:showLegendKey val="0"/>
          <c:showVal val="0"/>
          <c:showCatName val="0"/>
          <c:showSerName val="0"/>
          <c:showPercent val="0"/>
          <c:showBubbleSize val="0"/>
        </c:dLbls>
        <c:gapWidth val="250"/>
        <c:overlap val="100"/>
        <c:axId val="573926656"/>
        <c:axId val="573920384"/>
      </c:barChart>
      <c:lineChart>
        <c:grouping val="standard"/>
        <c:varyColors val="0"/>
        <c:ser>
          <c:idx val="2"/>
          <c:order val="2"/>
          <c:tx>
            <c:strRef>
              <c:f>[1]データシート!$A$21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[1]データシート!$B$18:$F$18</c:f>
              <c:strCache>
                <c:ptCount val="5"/>
                <c:pt idx="0">
                  <c:v>H27</c:v>
                </c:pt>
                <c:pt idx="1">
                  <c:v>H28</c:v>
                </c:pt>
                <c:pt idx="2">
                  <c:v>H29</c:v>
                </c:pt>
                <c:pt idx="3">
                  <c:v>H30</c:v>
                </c:pt>
                <c:pt idx="4">
                  <c:v>R01</c:v>
                </c:pt>
              </c:strCache>
            </c:strRef>
          </c:cat>
          <c:val>
            <c:numRef>
              <c:f>[1]データシート!$B$21:$F$21</c:f>
              <c:numCache>
                <c:formatCode>General</c:formatCode>
                <c:ptCount val="5"/>
                <c:pt idx="0">
                  <c:v>14.15</c:v>
                </c:pt>
                <c:pt idx="1">
                  <c:v>6.99</c:v>
                </c:pt>
                <c:pt idx="2">
                  <c:v>-2.74</c:v>
                </c:pt>
                <c:pt idx="3">
                  <c:v>-11.07</c:v>
                </c:pt>
                <c:pt idx="4">
                  <c:v>4.8</c:v>
                </c:pt>
              </c:numCache>
            </c:numRef>
          </c:val>
          <c:smooth val="0"/>
          <c:extLst xmlns:c16r2="http://schemas.microsoft.com/office/drawing/2015/06/chart">
            <c:ext xmlns:c16="http://schemas.microsoft.com/office/drawing/2014/chart" uri="{C3380CC4-5D6E-409C-BE32-E72D297353CC}">
              <c16:uniqueId val="{00000002-8464-41BC-BBB4-74C5C56F43F2}"/>
            </c:ext>
          </c:extLst>
        </c:ser>
        <c:dLbls>
          <c:showLegendKey val="0"/>
          <c:showVal val="0"/>
          <c:showCatName val="0"/>
          <c:showSerName val="0"/>
          <c:showPercent val="0"/>
          <c:showBubbleSize val="0"/>
        </c:dLbls>
        <c:marker val="1"/>
        <c:smooth val="0"/>
        <c:axId val="573926656"/>
        <c:axId val="573920384"/>
      </c:lineChart>
      <c:catAx>
        <c:axId val="5739266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573920384"/>
        <c:crosses val="autoZero"/>
        <c:auto val="1"/>
        <c:lblAlgn val="ctr"/>
        <c:lblOffset val="100"/>
        <c:tickLblSkip val="1"/>
        <c:tickMarkSkip val="1"/>
        <c:noMultiLvlLbl val="0"/>
      </c:catAx>
      <c:valAx>
        <c:axId val="573920384"/>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5739266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[1]データシート!$A$27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[1]データシート!$B$27:$K$27</c:f>
              <c:numCache>
                <c:formatCode>General</c:formatCode>
                <c:ptCount val="10"/>
                <c:pt idx="0">
                  <c:v>#N/A</c:v>
                </c:pt>
                <c:pt idx="1">
                  <c:v>0.67</c:v>
                </c:pt>
                <c:pt idx="2">
                  <c:v>#N/A</c:v>
                </c:pt>
                <c:pt idx="3">
                  <c:v>0.46</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0-85D4-4958-94A8-A6B92507C1D9}"/>
            </c:ext>
          </c:extLst>
        </c:ser>
        <c:ser>
          <c:idx val="1"/>
          <c:order val="1"/>
          <c:tx>
            <c:strRef>
              <c:f>[1]データシート!$A$28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[1]データシート!$B$28:$K$28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1-85D4-4958-94A8-A6B92507C1D9}"/>
            </c:ext>
          </c:extLst>
        </c:ser>
        <c:ser>
          <c:idx val="2"/>
          <c:order val="2"/>
          <c:tx>
            <c:strRef>
              <c:f>[1]データシート!$A$29</c:f>
              <c:strCache>
                <c:ptCount val="1"/>
                <c:pt idx="0">
                  <c:v>#N/A</c:v>
                </c:pt>
              </c:strCache>
            </c:strRef>
          </c:tx>
          <c:spPr>
            <a:solidFill>
              <a:srgbClr val="00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[1]データシート!$B$29:$K$29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2-85D4-4958-94A8-A6B92507C1D9}"/>
            </c:ext>
          </c:extLst>
        </c:ser>
        <c:ser>
          <c:idx val="3"/>
          <c:order val="3"/>
          <c:tx>
            <c:strRef>
              <c:f>[1]データシート!$A$30</c:f>
              <c:strCache>
                <c:ptCount val="1"/>
                <c:pt idx="0">
                  <c:v>国民健康保険特別会計</c:v>
                </c:pt>
              </c:strCache>
            </c:strRef>
          </c:tx>
          <c:spPr>
            <a:solidFill>
              <a:srgbClr val="800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[1]データシート!$B$30:$K$30</c:f>
              <c:numCache>
                <c:formatCode>General</c:formatCode>
                <c:ptCount val="10"/>
                <c:pt idx="0">
                  <c:v>#N/A</c:v>
                </c:pt>
                <c:pt idx="1">
                  <c:v>7.0000000000000007E-2</c:v>
                </c:pt>
                <c:pt idx="2">
                  <c:v>#N/A</c:v>
                </c:pt>
                <c:pt idx="3">
                  <c:v>0.03</c:v>
                </c:pt>
                <c:pt idx="4">
                  <c:v>#N/A</c:v>
                </c:pt>
                <c:pt idx="5">
                  <c:v>0.08</c:v>
                </c:pt>
                <c:pt idx="6">
                  <c:v>#N/A</c:v>
                </c:pt>
                <c:pt idx="7">
                  <c:v>0.13</c:v>
                </c:pt>
                <c:pt idx="8">
                  <c:v>#N/A</c:v>
                </c:pt>
                <c:pt idx="9">
                  <c:v>0.02</c:v>
                </c:pt>
              </c:numCache>
            </c:numRef>
          </c:val>
          <c:extLst xmlns:c16r2="http://schemas.microsoft.com/office/drawing/2015/06/chart">
            <c:ext xmlns:c16="http://schemas.microsoft.com/office/drawing/2014/chart" uri="{C3380CC4-5D6E-409C-BE32-E72D297353CC}">
              <c16:uniqueId val="{00000003-85D4-4958-94A8-A6B92507C1D9}"/>
            </c:ext>
          </c:extLst>
        </c:ser>
        <c:ser>
          <c:idx val="4"/>
          <c:order val="4"/>
          <c:tx>
            <c:strRef>
              <c:f>[1]データシート!$A$31</c:f>
              <c:strCache>
                <c:ptCount val="1"/>
                <c:pt idx="0">
                  <c:v>農業集落排水事業特別会計</c:v>
                </c:pt>
              </c:strCache>
            </c:strRef>
          </c:tx>
          <c:spPr>
            <a:solidFill>
              <a:srgbClr val="FF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[1]データシート!$B$31:$K$31</c:f>
              <c:numCache>
                <c:formatCode>General</c:formatCode>
                <c:ptCount val="10"/>
                <c:pt idx="0">
                  <c:v>0</c:v>
                </c:pt>
                <c:pt idx="1">
                  <c:v>0</c:v>
                </c:pt>
                <c:pt idx="2">
                  <c:v>#N/A</c:v>
                </c:pt>
                <c:pt idx="3">
                  <c:v>0.23</c:v>
                </c:pt>
                <c:pt idx="4">
                  <c:v>#N/A</c:v>
                </c:pt>
                <c:pt idx="5">
                  <c:v>0.16</c:v>
                </c:pt>
                <c:pt idx="6">
                  <c:v>#N/A</c:v>
                </c:pt>
                <c:pt idx="7">
                  <c:v>0.27</c:v>
                </c:pt>
                <c:pt idx="8">
                  <c:v>#N/A</c:v>
                </c:pt>
                <c:pt idx="9">
                  <c:v>0.12</c:v>
                </c:pt>
              </c:numCache>
            </c:numRef>
          </c:val>
          <c:extLst xmlns:c16r2="http://schemas.microsoft.com/office/drawing/2015/06/chart">
            <c:ext xmlns:c16="http://schemas.microsoft.com/office/drawing/2014/chart" uri="{C3380CC4-5D6E-409C-BE32-E72D297353CC}">
              <c16:uniqueId val="{00000004-85D4-4958-94A8-A6B92507C1D9}"/>
            </c:ext>
          </c:extLst>
        </c:ser>
        <c:ser>
          <c:idx val="5"/>
          <c:order val="5"/>
          <c:tx>
            <c:strRef>
              <c:f>[1]データシート!$A$32</c:f>
              <c:strCache>
                <c:ptCount val="1"/>
                <c:pt idx="0">
                  <c:v>後期高齢者医療特別会計</c:v>
                </c:pt>
              </c:strCache>
            </c:strRef>
          </c:tx>
          <c:spPr>
            <a:solidFill>
              <a:srgbClr val="FF66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[1]データシート!$B$32:$K$32</c:f>
              <c:numCache>
                <c:formatCode>General</c:formatCode>
                <c:ptCount val="10"/>
                <c:pt idx="0">
                  <c:v>#N/A</c:v>
                </c:pt>
                <c:pt idx="1">
                  <c:v>0.03</c:v>
                </c:pt>
                <c:pt idx="2">
                  <c:v>#N/A</c:v>
                </c:pt>
                <c:pt idx="3">
                  <c:v>0.04</c:v>
                </c:pt>
                <c:pt idx="4">
                  <c:v>#N/A</c:v>
                </c:pt>
                <c:pt idx="5">
                  <c:v>0.06</c:v>
                </c:pt>
                <c:pt idx="6">
                  <c:v>#N/A</c:v>
                </c:pt>
                <c:pt idx="7">
                  <c:v>0.1</c:v>
                </c:pt>
                <c:pt idx="8">
                  <c:v>#N/A</c:v>
                </c:pt>
                <c:pt idx="9">
                  <c:v>0.13</c:v>
                </c:pt>
              </c:numCache>
            </c:numRef>
          </c:val>
          <c:extLst xmlns:c16r2="http://schemas.microsoft.com/office/drawing/2015/06/chart">
            <c:ext xmlns:c16="http://schemas.microsoft.com/office/drawing/2014/chart" uri="{C3380CC4-5D6E-409C-BE32-E72D297353CC}">
              <c16:uniqueId val="{00000005-85D4-4958-94A8-A6B92507C1D9}"/>
            </c:ext>
          </c:extLst>
        </c:ser>
        <c:ser>
          <c:idx val="6"/>
          <c:order val="6"/>
          <c:tx>
            <c:strRef>
              <c:f>[1]データシート!$A$33</c:f>
              <c:strCache>
                <c:ptCount val="1"/>
                <c:pt idx="0">
                  <c:v>簡易水道事業特別会計</c:v>
                </c:pt>
              </c:strCache>
            </c:strRef>
          </c:tx>
          <c:spPr>
            <a:solidFill>
              <a:srgbClr val="9999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[1]データシート!$B$33:$K$33</c:f>
              <c:numCache>
                <c:formatCode>General</c:formatCode>
                <c:ptCount val="10"/>
                <c:pt idx="0">
                  <c:v>#N/A</c:v>
                </c:pt>
                <c:pt idx="1">
                  <c:v>0.47</c:v>
                </c:pt>
                <c:pt idx="2">
                  <c:v>#N/A</c:v>
                </c:pt>
                <c:pt idx="3">
                  <c:v>0.34</c:v>
                </c:pt>
                <c:pt idx="4">
                  <c:v>#N/A</c:v>
                </c:pt>
                <c:pt idx="5">
                  <c:v>0.34</c:v>
                </c:pt>
                <c:pt idx="6">
                  <c:v>#N/A</c:v>
                </c:pt>
                <c:pt idx="7">
                  <c:v>0.2</c:v>
                </c:pt>
                <c:pt idx="8">
                  <c:v>#N/A</c:v>
                </c:pt>
                <c:pt idx="9">
                  <c:v>0.15</c:v>
                </c:pt>
              </c:numCache>
            </c:numRef>
          </c:val>
          <c:extLst xmlns:c16r2="http://schemas.microsoft.com/office/drawing/2015/06/chart">
            <c:ext xmlns:c16="http://schemas.microsoft.com/office/drawing/2014/chart" uri="{C3380CC4-5D6E-409C-BE32-E72D297353CC}">
              <c16:uniqueId val="{00000006-85D4-4958-94A8-A6B92507C1D9}"/>
            </c:ext>
          </c:extLst>
        </c:ser>
        <c:ser>
          <c:idx val="7"/>
          <c:order val="7"/>
          <c:tx>
            <c:strRef>
              <c:f>[1]データシート!$A$34</c:f>
              <c:strCache>
                <c:ptCount val="1"/>
                <c:pt idx="0">
                  <c:v>公共下水道事業特別会計</c:v>
                </c:pt>
              </c:strCache>
            </c:strRef>
          </c:tx>
          <c:spPr>
            <a:solidFill>
              <a:srgbClr val="008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[1]データシート!$B$34:$K$34</c:f>
              <c:numCache>
                <c:formatCode>General</c:formatCode>
                <c:ptCount val="10"/>
                <c:pt idx="0">
                  <c:v>0</c:v>
                </c:pt>
                <c:pt idx="1">
                  <c:v>0</c:v>
                </c:pt>
                <c:pt idx="2">
                  <c:v>#N/A</c:v>
                </c:pt>
                <c:pt idx="3">
                  <c:v>0.13</c:v>
                </c:pt>
                <c:pt idx="4">
                  <c:v>#N/A</c:v>
                </c:pt>
                <c:pt idx="5">
                  <c:v>0.17</c:v>
                </c:pt>
                <c:pt idx="6">
                  <c:v>#N/A</c:v>
                </c:pt>
                <c:pt idx="7">
                  <c:v>0.21</c:v>
                </c:pt>
                <c:pt idx="8">
                  <c:v>#N/A</c:v>
                </c:pt>
                <c:pt idx="9">
                  <c:v>0.15</c:v>
                </c:pt>
              </c:numCache>
            </c:numRef>
          </c:val>
          <c:extLst xmlns:c16r2="http://schemas.microsoft.com/office/drawing/2015/06/chart">
            <c:ext xmlns:c16="http://schemas.microsoft.com/office/drawing/2014/chart" uri="{C3380CC4-5D6E-409C-BE32-E72D297353CC}">
              <c16:uniqueId val="{00000007-85D4-4958-94A8-A6B92507C1D9}"/>
            </c:ext>
          </c:extLst>
        </c:ser>
        <c:ser>
          <c:idx val="8"/>
          <c:order val="8"/>
          <c:tx>
            <c:strRef>
              <c:f>[1]データシート!$A$35</c:f>
              <c:strCache>
                <c:ptCount val="1"/>
                <c:pt idx="0">
                  <c:v>介護保険特別会計</c:v>
                </c:pt>
              </c:strCache>
            </c:strRef>
          </c:tx>
          <c:spPr>
            <a:solidFill>
              <a:srgbClr val="00FF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[1]データシート!$B$35:$K$35</c:f>
              <c:numCache>
                <c:formatCode>General</c:formatCode>
                <c:ptCount val="10"/>
                <c:pt idx="0">
                  <c:v>#N/A</c:v>
                </c:pt>
                <c:pt idx="1">
                  <c:v>1.17</c:v>
                </c:pt>
                <c:pt idx="2">
                  <c:v>#N/A</c:v>
                </c:pt>
                <c:pt idx="3">
                  <c:v>0.86</c:v>
                </c:pt>
                <c:pt idx="4">
                  <c:v>#N/A</c:v>
                </c:pt>
                <c:pt idx="5">
                  <c:v>0.39</c:v>
                </c:pt>
                <c:pt idx="6">
                  <c:v>#N/A</c:v>
                </c:pt>
                <c:pt idx="7">
                  <c:v>0.82</c:v>
                </c:pt>
                <c:pt idx="8">
                  <c:v>#N/A</c:v>
                </c:pt>
                <c:pt idx="9">
                  <c:v>0.45</c:v>
                </c:pt>
              </c:numCache>
            </c:numRef>
          </c:val>
          <c:extLst xmlns:c16r2="http://schemas.microsoft.com/office/drawing/2015/06/chart">
            <c:ext xmlns:c16="http://schemas.microsoft.com/office/drawing/2014/chart" uri="{C3380CC4-5D6E-409C-BE32-E72D297353CC}">
              <c16:uniqueId val="{00000008-85D4-4958-94A8-A6B92507C1D9}"/>
            </c:ext>
          </c:extLst>
        </c:ser>
        <c:ser>
          <c:idx val="9"/>
          <c:order val="9"/>
          <c:tx>
            <c:strRef>
              <c:f>[1]データシート!$A$36</c:f>
              <c:strCache>
                <c:ptCount val="1"/>
                <c:pt idx="0">
                  <c:v>一般会計</c:v>
                </c:pt>
              </c:strCache>
            </c:strRef>
          </c:tx>
          <c:spPr>
            <a:solidFill>
              <a:srgbClr val="FF8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[1]データシート!$B$36:$K$36</c:f>
              <c:numCache>
                <c:formatCode>General</c:formatCode>
                <c:ptCount val="10"/>
                <c:pt idx="0">
                  <c:v>#N/A</c:v>
                </c:pt>
                <c:pt idx="1">
                  <c:v>12.13</c:v>
                </c:pt>
                <c:pt idx="2">
                  <c:v>#N/A</c:v>
                </c:pt>
                <c:pt idx="3">
                  <c:v>11.93</c:v>
                </c:pt>
                <c:pt idx="4">
                  <c:v>#N/A</c:v>
                </c:pt>
                <c:pt idx="5">
                  <c:v>9.89</c:v>
                </c:pt>
                <c:pt idx="6">
                  <c:v>#N/A</c:v>
                </c:pt>
                <c:pt idx="7">
                  <c:v>2.87</c:v>
                </c:pt>
                <c:pt idx="8">
                  <c:v>#N/A</c:v>
                </c:pt>
                <c:pt idx="9">
                  <c:v>15.86</c:v>
                </c:pt>
              </c:numCache>
            </c:numRef>
          </c:val>
          <c:extLst xmlns:c16r2="http://schemas.microsoft.com/office/drawing/2015/06/chart">
            <c:ext xmlns:c16="http://schemas.microsoft.com/office/drawing/2014/chart" uri="{C3380CC4-5D6E-409C-BE32-E72D297353CC}">
              <c16:uniqueId val="{00000009-85D4-4958-94A8-A6B92507C1D9}"/>
            </c:ext>
          </c:extLst>
        </c:ser>
        <c:dLbls>
          <c:showLegendKey val="0"/>
          <c:showVal val="0"/>
          <c:showCatName val="0"/>
          <c:showSerName val="0"/>
          <c:showPercent val="0"/>
          <c:showBubbleSize val="0"/>
        </c:dLbls>
        <c:gapWidth val="150"/>
        <c:overlap val="100"/>
        <c:axId val="573927832"/>
        <c:axId val="573928224"/>
      </c:barChart>
      <c:catAx>
        <c:axId val="573927832"/>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573928224"/>
        <c:crosses val="autoZero"/>
        <c:auto val="1"/>
        <c:lblAlgn val="ctr"/>
        <c:lblOffset val="100"/>
        <c:tickLblSkip val="1"/>
        <c:tickMarkSkip val="1"/>
        <c:noMultiLvlLbl val="0"/>
      </c:catAx>
      <c:valAx>
        <c:axId val="573928224"/>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573927832"/>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[1]データシート!$A$42</c:f>
              <c:strCache>
                <c:ptCount val="1"/>
                <c:pt idx="0">
                  <c:v>算入公債費等</c:v>
                </c:pt>
              </c:strCache>
            </c:strRef>
          </c:tx>
          <c:spPr>
            <a:solidFill>
              <a:srgbClr val="00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[1]データシート!$B$42:$P$42</c:f>
              <c:numCache>
                <c:formatCode>General</c:formatCode>
                <c:ptCount val="15"/>
                <c:pt idx="2">
                  <c:v>367</c:v>
                </c:pt>
                <c:pt idx="5">
                  <c:v>375</c:v>
                </c:pt>
                <c:pt idx="8">
                  <c:v>375</c:v>
                </c:pt>
                <c:pt idx="11">
                  <c:v>393</c:v>
                </c:pt>
                <c:pt idx="14">
                  <c:v>396</c:v>
                </c:pt>
              </c:numCache>
            </c:numRef>
          </c:val>
          <c:extLst xmlns:c16r2="http://schemas.microsoft.com/office/drawing/2015/06/chart">
            <c:ext xmlns:c16="http://schemas.microsoft.com/office/drawing/2014/chart" uri="{C3380CC4-5D6E-409C-BE32-E72D297353CC}">
              <c16:uniqueId val="{00000000-4E6F-4CBF-A0B6-FDF11B143D83}"/>
            </c:ext>
          </c:extLst>
        </c:ser>
        <c:ser>
          <c:idx val="1"/>
          <c:order val="1"/>
          <c:tx>
            <c:strRef>
              <c:f>[1]データシート!$A$43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[1]データシート!$B$43:$P$43</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1-4E6F-4CBF-A0B6-FDF11B143D83}"/>
            </c:ext>
          </c:extLst>
        </c:ser>
        <c:ser>
          <c:idx val="2"/>
          <c:order val="2"/>
          <c:tx>
            <c:strRef>
              <c:f>[1]データシート!$A$44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[1]データシート!$B$44:$P$44</c:f>
              <c:numCache>
                <c:formatCode>General</c:formatCode>
                <c:ptCount val="15"/>
                <c:pt idx="0">
                  <c:v>23</c:v>
                </c:pt>
                <c:pt idx="3">
                  <c:v>10</c:v>
                </c:pt>
                <c:pt idx="6">
                  <c:v>10</c:v>
                </c:pt>
                <c:pt idx="9">
                  <c:v>10</c:v>
                </c:pt>
                <c:pt idx="12">
                  <c:v>0</c:v>
                </c:pt>
              </c:numCache>
            </c:numRef>
          </c:val>
          <c:extLst xmlns:c16r2="http://schemas.microsoft.com/office/drawing/2015/06/chart">
            <c:ext xmlns:c16="http://schemas.microsoft.com/office/drawing/2014/chart" uri="{C3380CC4-5D6E-409C-BE32-E72D297353CC}">
              <c16:uniqueId val="{00000002-4E6F-4CBF-A0B6-FDF11B143D83}"/>
            </c:ext>
          </c:extLst>
        </c:ser>
        <c:ser>
          <c:idx val="3"/>
          <c:order val="3"/>
          <c:tx>
            <c:strRef>
              <c:f>[1]データシート!$A$45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[1]データシート!$B$45:$P$45</c:f>
              <c:numCache>
                <c:formatCode>General</c:formatCode>
                <c:ptCount val="15"/>
                <c:pt idx="0">
                  <c:v>10</c:v>
                </c:pt>
                <c:pt idx="3">
                  <c:v>10</c:v>
                </c:pt>
                <c:pt idx="6">
                  <c:v>10</c:v>
                </c:pt>
                <c:pt idx="9">
                  <c:v>5</c:v>
                </c:pt>
                <c:pt idx="12">
                  <c:v>8</c:v>
                </c:pt>
              </c:numCache>
            </c:numRef>
          </c:val>
          <c:extLst xmlns:c16r2="http://schemas.microsoft.com/office/drawing/2015/06/chart">
            <c:ext xmlns:c16="http://schemas.microsoft.com/office/drawing/2014/chart" uri="{C3380CC4-5D6E-409C-BE32-E72D297353CC}">
              <c16:uniqueId val="{00000003-4E6F-4CBF-A0B6-FDF11B143D83}"/>
            </c:ext>
          </c:extLst>
        </c:ser>
        <c:ser>
          <c:idx val="4"/>
          <c:order val="4"/>
          <c:tx>
            <c:strRef>
              <c:f>[1]データシート!$A$46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[1]データシート!$B$46:$P$46</c:f>
              <c:numCache>
                <c:formatCode>General</c:formatCode>
                <c:ptCount val="15"/>
                <c:pt idx="0">
                  <c:v>178</c:v>
                </c:pt>
                <c:pt idx="3">
                  <c:v>205</c:v>
                </c:pt>
                <c:pt idx="6">
                  <c:v>196</c:v>
                </c:pt>
                <c:pt idx="9">
                  <c:v>245</c:v>
                </c:pt>
                <c:pt idx="12">
                  <c:v>250</c:v>
                </c:pt>
              </c:numCache>
            </c:numRef>
          </c:val>
          <c:extLst xmlns:c16r2="http://schemas.microsoft.com/office/drawing/2015/06/chart">
            <c:ext xmlns:c16="http://schemas.microsoft.com/office/drawing/2014/chart" uri="{C3380CC4-5D6E-409C-BE32-E72D297353CC}">
              <c16:uniqueId val="{00000004-4E6F-4CBF-A0B6-FDF11B143D83}"/>
            </c:ext>
          </c:extLst>
        </c:ser>
        <c:ser>
          <c:idx val="5"/>
          <c:order val="5"/>
          <c:tx>
            <c:strRef>
              <c:f>[1]データシート!$A$47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[1]データシート!$B$47:$P$47</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5-4E6F-4CBF-A0B6-FDF11B143D83}"/>
            </c:ext>
          </c:extLst>
        </c:ser>
        <c:ser>
          <c:idx val="6"/>
          <c:order val="6"/>
          <c:tx>
            <c:strRef>
              <c:f>[1]データシート!$A$48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[1]データシート!$B$48:$P$48</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6-4E6F-4CBF-A0B6-FDF11B143D83}"/>
            </c:ext>
          </c:extLst>
        </c:ser>
        <c:ser>
          <c:idx val="7"/>
          <c:order val="7"/>
          <c:tx>
            <c:strRef>
              <c:f>[1]データシート!$A$49</c:f>
              <c:strCache>
                <c:ptCount val="1"/>
                <c:pt idx="0">
                  <c:v>元利償還金</c:v>
                </c:pt>
              </c:strCache>
            </c:strRef>
          </c:tx>
          <c:spPr>
            <a:solidFill>
              <a:srgbClr val="FF8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[1]データシート!$B$49:$P$49</c:f>
              <c:numCache>
                <c:formatCode>General</c:formatCode>
                <c:ptCount val="15"/>
                <c:pt idx="0">
                  <c:v>287</c:v>
                </c:pt>
                <c:pt idx="3">
                  <c:v>308</c:v>
                </c:pt>
                <c:pt idx="6">
                  <c:v>320</c:v>
                </c:pt>
                <c:pt idx="9">
                  <c:v>333</c:v>
                </c:pt>
                <c:pt idx="12">
                  <c:v>363</c:v>
                </c:pt>
              </c:numCache>
            </c:numRef>
          </c:val>
          <c:extLst xmlns:c16r2="http://schemas.microsoft.com/office/drawing/2015/06/chart">
            <c:ext xmlns:c16="http://schemas.microsoft.com/office/drawing/2014/chart" uri="{C3380CC4-5D6E-409C-BE32-E72D297353CC}">
              <c16:uniqueId val="{00000007-4E6F-4CBF-A0B6-FDF11B143D83}"/>
            </c:ext>
          </c:extLst>
        </c:ser>
        <c:dLbls>
          <c:showLegendKey val="0"/>
          <c:showVal val="0"/>
          <c:showCatName val="0"/>
          <c:showSerName val="0"/>
          <c:showPercent val="0"/>
          <c:showBubbleSize val="0"/>
        </c:dLbls>
        <c:gapWidth val="100"/>
        <c:overlap val="100"/>
        <c:axId val="573929792"/>
        <c:axId val="448986936"/>
      </c:barChart>
      <c:lineChart>
        <c:grouping val="standard"/>
        <c:varyColors val="0"/>
        <c:ser>
          <c:idx val="8"/>
          <c:order val="8"/>
          <c:tx>
            <c:strRef>
              <c:f>[1]データシート!$A$50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[1]データシート!$B$50:$P$50</c:f>
              <c:numCache>
                <c:formatCode>General</c:formatCode>
                <c:ptCount val="15"/>
                <c:pt idx="0">
                  <c:v>#N/A</c:v>
                </c:pt>
                <c:pt idx="1">
                  <c:v>131</c:v>
                </c:pt>
                <c:pt idx="2">
                  <c:v>#N/A</c:v>
                </c:pt>
                <c:pt idx="3">
                  <c:v>#N/A</c:v>
                </c:pt>
                <c:pt idx="4">
                  <c:v>158</c:v>
                </c:pt>
                <c:pt idx="5">
                  <c:v>#N/A</c:v>
                </c:pt>
                <c:pt idx="6">
                  <c:v>#N/A</c:v>
                </c:pt>
                <c:pt idx="7">
                  <c:v>161</c:v>
                </c:pt>
                <c:pt idx="8">
                  <c:v>#N/A</c:v>
                </c:pt>
                <c:pt idx="9">
                  <c:v>#N/A</c:v>
                </c:pt>
                <c:pt idx="10">
                  <c:v>200</c:v>
                </c:pt>
                <c:pt idx="11">
                  <c:v>#N/A</c:v>
                </c:pt>
                <c:pt idx="12">
                  <c:v>#N/A</c:v>
                </c:pt>
                <c:pt idx="13">
                  <c:v>225</c:v>
                </c:pt>
                <c:pt idx="14">
                  <c:v>#N/A</c:v>
                </c:pt>
              </c:numCache>
            </c:numRef>
          </c:val>
          <c:smooth val="0"/>
          <c:extLst xmlns:c16r2="http://schemas.microsoft.com/office/drawing/2015/06/chart">
            <c:ext xmlns:c16="http://schemas.microsoft.com/office/drawing/2014/chart" uri="{C3380CC4-5D6E-409C-BE32-E72D297353CC}">
              <c16:uniqueId val="{00000008-4E6F-4CBF-A0B6-FDF11B143D83}"/>
            </c:ext>
          </c:extLst>
        </c:ser>
        <c:dLbls>
          <c:showLegendKey val="0"/>
          <c:showVal val="0"/>
          <c:showCatName val="0"/>
          <c:showSerName val="0"/>
          <c:showPercent val="0"/>
          <c:showBubbleSize val="0"/>
        </c:dLbls>
        <c:marker val="1"/>
        <c:smooth val="0"/>
        <c:axId val="573929792"/>
        <c:axId val="448986936"/>
      </c:lineChart>
      <c:catAx>
        <c:axId val="573929792"/>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448986936"/>
        <c:crosses val="autoZero"/>
        <c:auto val="1"/>
        <c:lblAlgn val="ctr"/>
        <c:lblOffset val="100"/>
        <c:tickLblSkip val="1"/>
        <c:tickMarkSkip val="1"/>
        <c:noMultiLvlLbl val="0"/>
      </c:catAx>
      <c:valAx>
        <c:axId val="448986936"/>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573929792"/>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[1]データシート!$A$56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[1]データシート!$B$56:$P$56</c:f>
              <c:numCache>
                <c:formatCode>General</c:formatCode>
                <c:ptCount val="15"/>
                <c:pt idx="2">
                  <c:v>4093</c:v>
                </c:pt>
                <c:pt idx="5">
                  <c:v>4077</c:v>
                </c:pt>
                <c:pt idx="8">
                  <c:v>4359</c:v>
                </c:pt>
                <c:pt idx="11">
                  <c:v>4570</c:v>
                </c:pt>
                <c:pt idx="14">
                  <c:v>4625</c:v>
                </c:pt>
              </c:numCache>
            </c:numRef>
          </c:val>
          <c:extLst xmlns:c16r2="http://schemas.microsoft.com/office/drawing/2015/06/chart">
            <c:ext xmlns:c16="http://schemas.microsoft.com/office/drawing/2014/chart" uri="{C3380CC4-5D6E-409C-BE32-E72D297353CC}">
              <c16:uniqueId val="{00000000-BAF3-4F7F-AB29-0D5C903C8A23}"/>
            </c:ext>
          </c:extLst>
        </c:ser>
        <c:ser>
          <c:idx val="1"/>
          <c:order val="1"/>
          <c:tx>
            <c:strRef>
              <c:f>[1]データシート!$A$57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[1]データシート!$B$57:$P$57</c:f>
              <c:numCache>
                <c:formatCode>General</c:formatCode>
                <c:ptCount val="15"/>
                <c:pt idx="2">
                  <c:v>35</c:v>
                </c:pt>
                <c:pt idx="5">
                  <c:v>28</c:v>
                </c:pt>
                <c:pt idx="8">
                  <c:v>22</c:v>
                </c:pt>
                <c:pt idx="11">
                  <c:v>15</c:v>
                </c:pt>
                <c:pt idx="14">
                  <c:v>8</c:v>
                </c:pt>
              </c:numCache>
            </c:numRef>
          </c:val>
          <c:extLst xmlns:c16r2="http://schemas.microsoft.com/office/drawing/2015/06/chart">
            <c:ext xmlns:c16="http://schemas.microsoft.com/office/drawing/2014/chart" uri="{C3380CC4-5D6E-409C-BE32-E72D297353CC}">
              <c16:uniqueId val="{00000001-BAF3-4F7F-AB29-0D5C903C8A23}"/>
            </c:ext>
          </c:extLst>
        </c:ser>
        <c:ser>
          <c:idx val="2"/>
          <c:order val="2"/>
          <c:tx>
            <c:strRef>
              <c:f>[1]データシート!$A$58</c:f>
              <c:strCache>
                <c:ptCount val="1"/>
                <c:pt idx="0">
                  <c:v>充当可能基金</c:v>
                </c:pt>
              </c:strCache>
            </c:strRef>
          </c:tx>
          <c:spPr>
            <a:solidFill>
              <a:srgbClr val="FF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[1]データシート!$B$58:$P$58</c:f>
              <c:numCache>
                <c:formatCode>General</c:formatCode>
                <c:ptCount val="15"/>
                <c:pt idx="2">
                  <c:v>1356</c:v>
                </c:pt>
                <c:pt idx="5">
                  <c:v>1518</c:v>
                </c:pt>
                <c:pt idx="8">
                  <c:v>1680</c:v>
                </c:pt>
                <c:pt idx="11">
                  <c:v>1620</c:v>
                </c:pt>
                <c:pt idx="14">
                  <c:v>1408</c:v>
                </c:pt>
              </c:numCache>
            </c:numRef>
          </c:val>
          <c:extLst xmlns:c16r2="http://schemas.microsoft.com/office/drawing/2015/06/chart">
            <c:ext xmlns:c16="http://schemas.microsoft.com/office/drawing/2014/chart" uri="{C3380CC4-5D6E-409C-BE32-E72D297353CC}">
              <c16:uniqueId val="{00000002-BAF3-4F7F-AB29-0D5C903C8A23}"/>
            </c:ext>
          </c:extLst>
        </c:ser>
        <c:ser>
          <c:idx val="3"/>
          <c:order val="3"/>
          <c:tx>
            <c:strRef>
              <c:f>[1]データシート!$A$59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[1]データシート!$B$59:$P$59</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3-BAF3-4F7F-AB29-0D5C903C8A23}"/>
            </c:ext>
          </c:extLst>
        </c:ser>
        <c:ser>
          <c:idx val="4"/>
          <c:order val="4"/>
          <c:tx>
            <c:strRef>
              <c:f>[1]データシート!$A$60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[1]データシート!$B$60:$P$60</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4-BAF3-4F7F-AB29-0D5C903C8A23}"/>
            </c:ext>
          </c:extLst>
        </c:ser>
        <c:ser>
          <c:idx val="5"/>
          <c:order val="5"/>
          <c:tx>
            <c:strRef>
              <c:f>[1]データシート!$A$61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[1]データシート!$B$61:$P$61</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5-BAF3-4F7F-AB29-0D5C903C8A23}"/>
            </c:ext>
          </c:extLst>
        </c:ser>
        <c:ser>
          <c:idx val="6"/>
          <c:order val="6"/>
          <c:tx>
            <c:strRef>
              <c:f>[1]データシート!$A$62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[1]データシート!$B$62:$P$62</c:f>
              <c:numCache>
                <c:formatCode>General</c:formatCode>
                <c:ptCount val="15"/>
                <c:pt idx="0">
                  <c:v>488</c:v>
                </c:pt>
                <c:pt idx="3">
                  <c:v>367</c:v>
                </c:pt>
                <c:pt idx="6">
                  <c:v>389</c:v>
                </c:pt>
                <c:pt idx="9">
                  <c:v>359</c:v>
                </c:pt>
                <c:pt idx="12">
                  <c:v>346</c:v>
                </c:pt>
              </c:numCache>
            </c:numRef>
          </c:val>
          <c:extLst xmlns:c16r2="http://schemas.microsoft.com/office/drawing/2015/06/chart">
            <c:ext xmlns:c16="http://schemas.microsoft.com/office/drawing/2014/chart" uri="{C3380CC4-5D6E-409C-BE32-E72D297353CC}">
              <c16:uniqueId val="{00000006-BAF3-4F7F-AB29-0D5C903C8A23}"/>
            </c:ext>
          </c:extLst>
        </c:ser>
        <c:ser>
          <c:idx val="7"/>
          <c:order val="7"/>
          <c:tx>
            <c:strRef>
              <c:f>[1]データシート!$A$63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[1]データシート!$B$63:$P$63</c:f>
              <c:numCache>
                <c:formatCode>General</c:formatCode>
                <c:ptCount val="15"/>
                <c:pt idx="0">
                  <c:v>18</c:v>
                </c:pt>
                <c:pt idx="3">
                  <c:v>12</c:v>
                </c:pt>
                <c:pt idx="6">
                  <c:v>7</c:v>
                </c:pt>
                <c:pt idx="9">
                  <c:v>18</c:v>
                </c:pt>
                <c:pt idx="12">
                  <c:v>10</c:v>
                </c:pt>
              </c:numCache>
            </c:numRef>
          </c:val>
          <c:extLst xmlns:c16r2="http://schemas.microsoft.com/office/drawing/2015/06/chart">
            <c:ext xmlns:c16="http://schemas.microsoft.com/office/drawing/2014/chart" uri="{C3380CC4-5D6E-409C-BE32-E72D297353CC}">
              <c16:uniqueId val="{00000007-BAF3-4F7F-AB29-0D5C903C8A23}"/>
            </c:ext>
          </c:extLst>
        </c:ser>
        <c:ser>
          <c:idx val="8"/>
          <c:order val="8"/>
          <c:tx>
            <c:strRef>
              <c:f>[1]データシート!$A$64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[1]データシート!$B$64:$P$64</c:f>
              <c:numCache>
                <c:formatCode>General</c:formatCode>
                <c:ptCount val="15"/>
                <c:pt idx="0">
                  <c:v>2446</c:v>
                </c:pt>
                <c:pt idx="3">
                  <c:v>2534</c:v>
                </c:pt>
                <c:pt idx="6">
                  <c:v>2420</c:v>
                </c:pt>
                <c:pt idx="9">
                  <c:v>2298</c:v>
                </c:pt>
                <c:pt idx="12">
                  <c:v>2238</c:v>
                </c:pt>
              </c:numCache>
            </c:numRef>
          </c:val>
          <c:extLst xmlns:c16r2="http://schemas.microsoft.com/office/drawing/2015/06/chart">
            <c:ext xmlns:c16="http://schemas.microsoft.com/office/drawing/2014/chart" uri="{C3380CC4-5D6E-409C-BE32-E72D297353CC}">
              <c16:uniqueId val="{00000008-BAF3-4F7F-AB29-0D5C903C8A23}"/>
            </c:ext>
          </c:extLst>
        </c:ser>
        <c:ser>
          <c:idx val="9"/>
          <c:order val="9"/>
          <c:tx>
            <c:strRef>
              <c:f>[1]データシート!$A$65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[1]データシート!$B$65:$P$65</c:f>
              <c:numCache>
                <c:formatCode>General</c:formatCode>
                <c:ptCount val="15"/>
                <c:pt idx="0">
                  <c:v>13</c:v>
                </c:pt>
                <c:pt idx="3">
                  <c:v>10</c:v>
                </c:pt>
                <c:pt idx="6">
                  <c:v>10</c:v>
                </c:pt>
                <c:pt idx="9">
                  <c:v>0</c:v>
                </c:pt>
                <c:pt idx="12">
                  <c:v>0</c:v>
                </c:pt>
              </c:numCache>
            </c:numRef>
          </c:val>
          <c:extLst xmlns:c16r2="http://schemas.microsoft.com/office/drawing/2015/06/chart">
            <c:ext xmlns:c16="http://schemas.microsoft.com/office/drawing/2014/chart" uri="{C3380CC4-5D6E-409C-BE32-E72D297353CC}">
              <c16:uniqueId val="{00000009-BAF3-4F7F-AB29-0D5C903C8A23}"/>
            </c:ext>
          </c:extLst>
        </c:ser>
        <c:ser>
          <c:idx val="10"/>
          <c:order val="10"/>
          <c:tx>
            <c:strRef>
              <c:f>[1]データシート!$A$66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[1]データシート!$B$66:$P$66</c:f>
              <c:numCache>
                <c:formatCode>General</c:formatCode>
                <c:ptCount val="15"/>
                <c:pt idx="0">
                  <c:v>4087</c:v>
                </c:pt>
                <c:pt idx="3">
                  <c:v>4752</c:v>
                </c:pt>
                <c:pt idx="6">
                  <c:v>5257</c:v>
                </c:pt>
                <c:pt idx="9">
                  <c:v>5389</c:v>
                </c:pt>
                <c:pt idx="12">
                  <c:v>5626</c:v>
                </c:pt>
              </c:numCache>
            </c:numRef>
          </c:val>
          <c:extLst xmlns:c16r2="http://schemas.microsoft.com/office/drawing/2015/06/chart">
            <c:ext xmlns:c16="http://schemas.microsoft.com/office/drawing/2014/chart" uri="{C3380CC4-5D6E-409C-BE32-E72D297353CC}">
              <c16:uniqueId val="{0000000A-BAF3-4F7F-AB29-0D5C903C8A23}"/>
            </c:ext>
          </c:extLst>
        </c:ser>
        <c:dLbls>
          <c:showLegendKey val="0"/>
          <c:showVal val="0"/>
          <c:showCatName val="0"/>
          <c:showSerName val="0"/>
          <c:showPercent val="0"/>
          <c:showBubbleSize val="0"/>
        </c:dLbls>
        <c:gapWidth val="100"/>
        <c:overlap val="100"/>
        <c:axId val="448981448"/>
        <c:axId val="566043312"/>
      </c:barChart>
      <c:lineChart>
        <c:grouping val="standard"/>
        <c:varyColors val="0"/>
        <c:ser>
          <c:idx val="11"/>
          <c:order val="11"/>
          <c:tx>
            <c:strRef>
              <c:f>[1]データシート!$A$67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[1]データシート!$B$67:$P$67</c:f>
              <c:numCache>
                <c:formatCode>General</c:formatCode>
                <c:ptCount val="15"/>
                <c:pt idx="0">
                  <c:v>#N/A</c:v>
                </c:pt>
                <c:pt idx="1">
                  <c:v>1568</c:v>
                </c:pt>
                <c:pt idx="2">
                  <c:v>#N/A</c:v>
                </c:pt>
                <c:pt idx="3">
                  <c:v>#N/A</c:v>
                </c:pt>
                <c:pt idx="4">
                  <c:v>2052</c:v>
                </c:pt>
                <c:pt idx="5">
                  <c:v>#N/A</c:v>
                </c:pt>
                <c:pt idx="6">
                  <c:v>#N/A</c:v>
                </c:pt>
                <c:pt idx="7">
                  <c:v>2023</c:v>
                </c:pt>
                <c:pt idx="8">
                  <c:v>#N/A</c:v>
                </c:pt>
                <c:pt idx="9">
                  <c:v>#N/A</c:v>
                </c:pt>
                <c:pt idx="10">
                  <c:v>1858</c:v>
                </c:pt>
                <c:pt idx="11">
                  <c:v>#N/A</c:v>
                </c:pt>
                <c:pt idx="12">
                  <c:v>#N/A</c:v>
                </c:pt>
                <c:pt idx="13">
                  <c:v>2178</c:v>
                </c:pt>
                <c:pt idx="14">
                  <c:v>#N/A</c:v>
                </c:pt>
              </c:numCache>
            </c:numRef>
          </c:val>
          <c:smooth val="0"/>
          <c:extLst xmlns:c16r2="http://schemas.microsoft.com/office/drawing/2015/06/chart">
            <c:ext xmlns:c16="http://schemas.microsoft.com/office/drawing/2014/chart" uri="{C3380CC4-5D6E-409C-BE32-E72D297353CC}">
              <c16:uniqueId val="{0000000B-BAF3-4F7F-AB29-0D5C903C8A23}"/>
            </c:ext>
          </c:extLst>
        </c:ser>
        <c:dLbls>
          <c:showLegendKey val="0"/>
          <c:showVal val="0"/>
          <c:showCatName val="0"/>
          <c:showSerName val="0"/>
          <c:showPercent val="0"/>
          <c:showBubbleSize val="0"/>
        </c:dLbls>
        <c:marker val="1"/>
        <c:smooth val="0"/>
        <c:axId val="448981448"/>
        <c:axId val="566043312"/>
      </c:lineChart>
      <c:catAx>
        <c:axId val="448981448"/>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566043312"/>
        <c:crosses val="autoZero"/>
        <c:auto val="1"/>
        <c:lblAlgn val="ctr"/>
        <c:lblOffset val="100"/>
        <c:tickLblSkip val="1"/>
        <c:tickMarkSkip val="1"/>
        <c:noMultiLvlLbl val="0"/>
      </c:catAx>
      <c:valAx>
        <c:axId val="56604331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448981448"/>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[1]データシート!$A$72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[1]データシート!$B$71:$D$71</c:f>
              <c:strCache>
                <c:ptCount val="3"/>
                <c:pt idx="0">
                  <c:v>H29</c:v>
                </c:pt>
                <c:pt idx="1">
                  <c:v>H30</c:v>
                </c:pt>
                <c:pt idx="2">
                  <c:v>R01</c:v>
                </c:pt>
              </c:strCache>
            </c:strRef>
          </c:cat>
          <c:val>
            <c:numRef>
              <c:f>[1]データシート!$B$72:$D$72</c:f>
              <c:numCache>
                <c:formatCode>General</c:formatCode>
                <c:ptCount val="3"/>
                <c:pt idx="0">
                  <c:v>1054</c:v>
                </c:pt>
                <c:pt idx="1">
                  <c:v>959</c:v>
                </c:pt>
                <c:pt idx="2">
                  <c:v>759</c:v>
                </c:pt>
              </c:numCache>
            </c:numRef>
          </c:val>
          <c:extLst xmlns:c16r2="http://schemas.microsoft.com/office/drawing/2015/06/chart">
            <c:ext xmlns:c16="http://schemas.microsoft.com/office/drawing/2014/chart" uri="{C3380CC4-5D6E-409C-BE32-E72D297353CC}">
              <c16:uniqueId val="{00000000-8A4D-451E-9400-0C6956F3ACF9}"/>
            </c:ext>
          </c:extLst>
        </c:ser>
        <c:ser>
          <c:idx val="0"/>
          <c:order val="1"/>
          <c:tx>
            <c:strRef>
              <c:f>[1]データシート!$A$73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[1]データシート!$B$71:$D$71</c:f>
              <c:strCache>
                <c:ptCount val="3"/>
                <c:pt idx="0">
                  <c:v>H29</c:v>
                </c:pt>
                <c:pt idx="1">
                  <c:v>H30</c:v>
                </c:pt>
                <c:pt idx="2">
                  <c:v>R01</c:v>
                </c:pt>
              </c:strCache>
            </c:strRef>
          </c:cat>
          <c:val>
            <c:numRef>
              <c:f>[1]データシート!$B$73:$D$73</c:f>
              <c:numCache>
                <c:formatCode>General</c:formatCode>
                <c:ptCount val="3"/>
                <c:pt idx="0">
                  <c:v>66</c:v>
                </c:pt>
                <c:pt idx="1">
                  <c:v>68</c:v>
                </c:pt>
                <c:pt idx="2">
                  <c:v>69</c:v>
                </c:pt>
              </c:numCache>
            </c:numRef>
          </c:val>
          <c:extLst xmlns:c16r2="http://schemas.microsoft.com/office/drawing/2015/06/chart">
            <c:ext xmlns:c16="http://schemas.microsoft.com/office/drawing/2014/chart" uri="{C3380CC4-5D6E-409C-BE32-E72D297353CC}">
              <c16:uniqueId val="{00000001-8A4D-451E-9400-0C6956F3ACF9}"/>
            </c:ext>
          </c:extLst>
        </c:ser>
        <c:ser>
          <c:idx val="1"/>
          <c:order val="2"/>
          <c:tx>
            <c:strRef>
              <c:f>[1]データシート!$A$74</c:f>
              <c:strCache>
                <c:ptCount val="1"/>
                <c:pt idx="0">
                  <c:v>その他特定目的基金</c:v>
                </c:pt>
              </c:strCache>
            </c:strRef>
          </c:tx>
          <c:spPr>
            <a:solidFill>
              <a:srgbClr val="2E75B6"/>
            </a:solidFill>
            <a:ln>
              <a:noFill/>
            </a:ln>
          </c:spPr>
          <c:invertIfNegative val="0"/>
          <c:cat>
            <c:strRef>
              <c:f>[1]データシート!$B$71:$D$71</c:f>
              <c:strCache>
                <c:ptCount val="3"/>
                <c:pt idx="0">
                  <c:v>H29</c:v>
                </c:pt>
                <c:pt idx="1">
                  <c:v>H30</c:v>
                </c:pt>
                <c:pt idx="2">
                  <c:v>R01</c:v>
                </c:pt>
              </c:strCache>
            </c:strRef>
          </c:cat>
          <c:val>
            <c:numRef>
              <c:f>[1]データシート!$B$74:$D$74</c:f>
              <c:numCache>
                <c:formatCode>General</c:formatCode>
                <c:ptCount val="3"/>
                <c:pt idx="0">
                  <c:v>421</c:v>
                </c:pt>
                <c:pt idx="1">
                  <c:v>455</c:v>
                </c:pt>
                <c:pt idx="2">
                  <c:v>434</c:v>
                </c:pt>
              </c:numCache>
            </c:numRef>
          </c:val>
          <c:extLst xmlns:c16r2="http://schemas.microsoft.com/office/drawing/2015/06/chart">
            <c:ext xmlns:c16="http://schemas.microsoft.com/office/drawing/2014/chart" uri="{C3380CC4-5D6E-409C-BE32-E72D297353CC}">
              <c16:uniqueId val="{00000002-8A4D-451E-9400-0C6956F3ACF9}"/>
            </c:ext>
          </c:extLst>
        </c:ser>
        <c:dLbls>
          <c:showLegendKey val="0"/>
          <c:showVal val="0"/>
          <c:showCatName val="0"/>
          <c:showSerName val="0"/>
          <c:showPercent val="0"/>
          <c:showBubbleSize val="0"/>
        </c:dLbls>
        <c:gapWidth val="120"/>
        <c:overlap val="100"/>
        <c:axId val="577085552"/>
        <c:axId val="577085944"/>
      </c:barChart>
      <c:catAx>
        <c:axId val="577085552"/>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577085944"/>
        <c:crosses val="autoZero"/>
        <c:auto val="1"/>
        <c:lblAlgn val="ctr"/>
        <c:lblOffset val="100"/>
        <c:tickLblSkip val="1"/>
        <c:tickMarkSkip val="1"/>
        <c:noMultiLvlLbl val="0"/>
      </c:catAx>
      <c:valAx>
        <c:axId val="577085944"/>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577085552"/>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H27</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0-5E55-4804-B0A7-A36F4715712C}"/>
                </c:ext>
                <c:ext xmlns:c15="http://schemas.microsoft.com/office/drawing/2012/chart" uri="{CE6537A1-D6FC-4f65-9D91-7224C49458BB}">
                  <c15:dlblFieldTable>
                    <c15:dlblFTEntry>
                      <c15:txfldGUID>{B4740C38-28EF-46AA-B481-88CF21F8FD77}</c15:txfldGUID>
                      <c15:f>公会計指標分析・財政指標組合せ分析表!$BP$50</c15:f>
                      <c15:dlblFieldTableCache>
                        <c:ptCount val="1"/>
                        <c:pt idx="0">
                          <c:v>H27</c:v>
                        </c:pt>
                      </c15:dlblFieldTableCache>
                    </c15:dlblFTEntry>
                  </c15:dlblFieldTable>
                  <c15:showDataLabelsRange val="0"/>
                </c:ext>
              </c:extLst>
            </c:dLbl>
            <c:dLbl>
              <c:idx val="1"/>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1-5E55-4804-B0A7-A36F4715712C}"/>
                </c:ext>
                <c:ext xmlns:c15="http://schemas.microsoft.com/office/drawing/2012/chart" uri="{CE6537A1-D6FC-4f65-9D91-7224C49458BB}">
                  <c15:dlblFieldTable>
                    <c15:dlblFTEntry>
                      <c15:txfldGUID>{5BA3F92F-0FF4-48E0-8391-8C287425B1AB}</c15:txfldGUID>
                      <c15:f>#REF!</c15:f>
                      <c15:dlblFieldTableCache>
                        <c:ptCount val="1"/>
                        <c:pt idx="0">
                          <c:v>#REF!</c:v>
                        </c:pt>
                      </c15:dlblFieldTableCache>
                    </c15:dlblFTEntry>
                  </c15:dlblFieldTable>
                  <c15:showDataLabelsRange val="0"/>
                </c:ext>
              </c:extLst>
            </c:dLbl>
            <c:dLbl>
              <c:idx val="2"/>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2-5E55-4804-B0A7-A36F4715712C}"/>
                </c:ext>
                <c:ext xmlns:c15="http://schemas.microsoft.com/office/drawing/2012/chart" uri="{CE6537A1-D6FC-4f65-9D91-7224C49458BB}">
                  <c15:dlblFieldTable>
                    <c15:dlblFTEntry>
                      <c15:txfldGUID>{80283787-E7B4-4194-AAE9-1F39857687DD}</c15:txfldGUID>
                      <c15:f>#REF!</c15:f>
                      <c15:dlblFieldTableCache>
                        <c:ptCount val="1"/>
                        <c:pt idx="0">
                          <c:v>#REF!</c:v>
                        </c:pt>
                      </c15:dlblFieldTableCache>
                    </c15:dlblFTEntry>
                  </c15:dlblFieldTable>
                  <c15:showDataLabelsRange val="0"/>
                </c:ext>
              </c:extLst>
            </c:dLbl>
            <c:dLbl>
              <c:idx val="3"/>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3-5E55-4804-B0A7-A36F4715712C}"/>
                </c:ext>
                <c:ext xmlns:c15="http://schemas.microsoft.com/office/drawing/2012/chart" uri="{CE6537A1-D6FC-4f65-9D91-7224C49458BB}">
                  <c15:dlblFieldTable>
                    <c15:dlblFTEntry>
                      <c15:txfldGUID>{0808E977-02E5-4E60-99E5-E1E3B7D47219}</c15:txfldGUID>
                      <c15:f>#REF!</c15:f>
                      <c15:dlblFieldTableCache>
                        <c:ptCount val="1"/>
                        <c:pt idx="0">
                          <c:v>#REF!</c:v>
                        </c:pt>
                      </c15:dlblFieldTableCache>
                    </c15:dlblFTEntry>
                  </c15:dlblFieldTable>
                  <c15:showDataLabelsRange val="0"/>
                </c:ext>
              </c:extLst>
            </c:dLbl>
            <c:dLbl>
              <c:idx val="4"/>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4-5E55-4804-B0A7-A36F4715712C}"/>
                </c:ext>
                <c:ext xmlns:c15="http://schemas.microsoft.com/office/drawing/2012/chart" uri="{CE6537A1-D6FC-4f65-9D91-7224C49458BB}">
                  <c15:dlblFieldTable>
                    <c15:dlblFTEntry>
                      <c15:txfldGUID>{19103735-4302-435B-86D0-4DEBFECBE06C}</c15:txfldGUID>
                      <c15:f>#REF!</c15:f>
                      <c15:dlblFieldTableCache>
                        <c:ptCount val="1"/>
                        <c:pt idx="0">
                          <c:v>#REF!</c:v>
                        </c:pt>
                      </c15:dlblFieldTableCache>
                    </c15:dlblFTEntry>
                  </c15:dlblFieldTable>
                  <c15:showDataLabelsRange val="0"/>
                </c:ext>
              </c:extLst>
            </c:dLbl>
            <c:dLbl>
              <c:idx val="8"/>
              <c:layout>
                <c:manualLayout>
                  <c:x val="-3.7756027425305705E-2"/>
                  <c:y val="-6.4739042105865174E-2"/>
                </c:manualLayout>
              </c:layout>
              <c:tx>
                <c:strRef>
                  <c:f>公会計指標分析・財政指標組合せ分析表!$BX$50</c:f>
                  <c:strCache>
                    <c:ptCount val="1"/>
                    <c:pt idx="0">
                      <c:v>H28</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5-5E55-4804-B0A7-A36F4715712C}"/>
                </c:ext>
                <c:ext xmlns:c15="http://schemas.microsoft.com/office/drawing/2012/chart" uri="{CE6537A1-D6FC-4f65-9D91-7224C49458BB}">
                  <c15:dlblFieldTable>
                    <c15:dlblFTEntry>
                      <c15:txfldGUID>{3FF61495-A998-4D1C-AA9E-065A5CA89580}</c15:txfldGUID>
                      <c15:f>公会計指標分析・財政指標組合せ分析表!$BX$50</c15:f>
                      <c15:dlblFieldTableCache>
                        <c:ptCount val="1"/>
                        <c:pt idx="0">
                          <c:v>H28</c:v>
                        </c:pt>
                      </c15:dlblFieldTableCache>
                    </c15:dlblFTEntry>
                  </c15:dlblFieldTable>
                  <c15:showDataLabelsRange val="0"/>
                </c:ext>
              </c:extLst>
            </c:dLbl>
            <c:dLbl>
              <c:idx val="16"/>
              <c:layout>
                <c:manualLayout>
                  <c:x val="-2.6534373513838899E-2"/>
                  <c:y val="-6.4739042105865174E-2"/>
                </c:manualLayout>
              </c:layout>
              <c:tx>
                <c:strRef>
                  <c:f>公会計指標分析・財政指標組合せ分析表!$CF$50</c:f>
                  <c:strCache>
                    <c:ptCount val="1"/>
                    <c:pt idx="0">
                      <c:v>H29</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6-5E55-4804-B0A7-A36F4715712C}"/>
                </c:ext>
                <c:ext xmlns:c15="http://schemas.microsoft.com/office/drawing/2012/chart" uri="{CE6537A1-D6FC-4f65-9D91-7224C49458BB}">
                  <c15:dlblFieldTable>
                    <c15:dlblFTEntry>
                      <c15:txfldGUID>{F2249386-AC5E-4AF3-BCEF-E67C72CA01E5}</c15:txfldGUID>
                      <c15:f>公会計指標分析・財政指標組合せ分析表!$CF$50</c15:f>
                      <c15:dlblFieldTableCache>
                        <c:ptCount val="1"/>
                        <c:pt idx="0">
                          <c:v>H29</c:v>
                        </c:pt>
                      </c15:dlblFieldTableCache>
                    </c15:dlblFTEntry>
                  </c15:dlblFieldTable>
                  <c15:showDataLabelsRange val="0"/>
                </c:ext>
              </c:extLst>
            </c:dLbl>
            <c:dLbl>
              <c:idx val="24"/>
              <c:tx>
                <c:strRef>
                  <c:f>公会計指標分析・財政指標組合せ分析表!$CN$50</c:f>
                  <c:strCache>
                    <c:ptCount val="1"/>
                    <c:pt idx="0">
                      <c:v>H30</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7-5E55-4804-B0A7-A36F4715712C}"/>
                </c:ext>
                <c:ext xmlns:c15="http://schemas.microsoft.com/office/drawing/2012/chart" uri="{CE6537A1-D6FC-4f65-9D91-7224C49458BB}">
                  <c15:dlblFieldTable>
                    <c15:dlblFTEntry>
                      <c15:txfldGUID>{9F355E95-3FB9-4B10-8D65-3B93D299A887}</c15:txfldGUID>
                      <c15:f>公会計指標分析・財政指標組合せ分析表!$CN$50</c15:f>
                      <c15:dlblFieldTableCache>
                        <c:ptCount val="1"/>
                        <c:pt idx="0">
                          <c:v>H30</c:v>
                        </c:pt>
                      </c15:dlblFieldTableCache>
                    </c15:dlblFTEntry>
                  </c15:dlblFieldTable>
                  <c15:showDataLabelsRange val="0"/>
                </c:ext>
              </c:extLst>
            </c:dLbl>
            <c:dLbl>
              <c:idx val="32"/>
              <c:tx>
                <c:strRef>
                  <c:f>公会計指標分析・財政指標組合せ分析表!$CV$50</c:f>
                  <c:strCache>
                    <c:ptCount val="1"/>
                    <c:pt idx="0">
                      <c:v>R01</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8-5E55-4804-B0A7-A36F4715712C}"/>
                </c:ext>
                <c:ext xmlns:c15="http://schemas.microsoft.com/office/drawing/2012/chart" uri="{CE6537A1-D6FC-4f65-9D91-7224C49458BB}">
                  <c15:dlblFieldTable>
                    <c15:dlblFTEntry>
                      <c15:txfldGUID>{1B837E57-9281-4550-AEE5-7C4E094E4304}</c15:txfldGUID>
                      <c15:f>公会計指標分析・財政指標組合せ分析表!$CV$50</c15:f>
                      <c15:dlblFieldTableCache>
                        <c:ptCount val="1"/>
                        <c:pt idx="0">
                          <c:v>R01</c:v>
                        </c:pt>
                      </c15:dlblFieldTableCache>
                    </c15:dlblFTEntry>
                  </c15:dlblFieldTable>
                  <c15:showDataLabelsRange val="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公会計指標分析・財政指標組合せ分析表!$BP$53:$DC$53</c:f>
              <c:numCache>
                <c:formatCode>#,##0.0;"▲ "#,##0.0</c:formatCode>
                <c:ptCount val="40"/>
                <c:pt idx="8">
                  <c:v>52.9</c:v>
                </c:pt>
                <c:pt idx="16">
                  <c:v>53.2</c:v>
                </c:pt>
                <c:pt idx="24">
                  <c:v>54.6</c:v>
                </c:pt>
                <c:pt idx="32">
                  <c:v>49.6</c:v>
                </c:pt>
              </c:numCache>
            </c:numRef>
          </c:xVal>
          <c:yVal>
            <c:numRef>
              <c:f>公会計指標分析・財政指標組合せ分析表!$BP$51:$DC$51</c:f>
              <c:numCache>
                <c:formatCode>#,##0.0;"▲ "#,##0.0</c:formatCode>
                <c:ptCount val="40"/>
                <c:pt idx="8">
                  <c:v>96.1</c:v>
                </c:pt>
                <c:pt idx="16">
                  <c:v>97.3</c:v>
                </c:pt>
                <c:pt idx="24">
                  <c:v>91.7</c:v>
                </c:pt>
                <c:pt idx="32">
                  <c:v>106.3</c:v>
                </c:pt>
              </c:numCache>
            </c:numRef>
          </c:yVal>
          <c:smooth val="0"/>
          <c:extLst xmlns:c16r2="http://schemas.microsoft.com/office/drawing/2015/06/chart">
            <c:ext xmlns:c16="http://schemas.microsoft.com/office/drawing/2014/chart" uri="{C3380CC4-5D6E-409C-BE32-E72D297353CC}">
              <c16:uniqueId val="{00000009-5E55-4804-B0A7-A36F4715712C}"/>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H27</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A-5E55-4804-B0A7-A36F4715712C}"/>
                </c:ext>
                <c:ext xmlns:c15="http://schemas.microsoft.com/office/drawing/2012/chart" uri="{CE6537A1-D6FC-4f65-9D91-7224C49458BB}">
                  <c15:dlblFieldTable>
                    <c15:dlblFTEntry>
                      <c15:txfldGUID>{59C56E28-0D31-48A7-B99E-ECB100B80B13}</c15:txfldGUID>
                      <c15:f>公会計指標分析・財政指標組合せ分析表!$BP$50</c15:f>
                      <c15:dlblFieldTableCache>
                        <c:ptCount val="1"/>
                        <c:pt idx="0">
                          <c:v>H27</c:v>
                        </c:pt>
                      </c15:dlblFieldTableCache>
                    </c15:dlblFTEntry>
                  </c15:dlblFieldTable>
                  <c15:showDataLabelsRange val="0"/>
                </c:ext>
              </c:extLst>
            </c:dLbl>
            <c:dLbl>
              <c:idx val="1"/>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B-5E55-4804-B0A7-A36F4715712C}"/>
                </c:ext>
                <c:ext xmlns:c15="http://schemas.microsoft.com/office/drawing/2012/chart" uri="{CE6537A1-D6FC-4f65-9D91-7224C49458BB}">
                  <c15:dlblFieldTable>
                    <c15:dlblFTEntry>
                      <c15:txfldGUID>{C9AC8DC4-2350-4EC4-9CA0-B2B4D7B5396D}</c15:txfldGUID>
                      <c15:f>#REF!</c15:f>
                      <c15:dlblFieldTableCache>
                        <c:ptCount val="1"/>
                        <c:pt idx="0">
                          <c:v>#REF!</c:v>
                        </c:pt>
                      </c15:dlblFieldTableCache>
                    </c15:dlblFTEntry>
                  </c15:dlblFieldTable>
                  <c15:showDataLabelsRange val="0"/>
                </c:ext>
              </c:extLst>
            </c:dLbl>
            <c:dLbl>
              <c:idx val="2"/>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C-5E55-4804-B0A7-A36F4715712C}"/>
                </c:ext>
                <c:ext xmlns:c15="http://schemas.microsoft.com/office/drawing/2012/chart" uri="{CE6537A1-D6FC-4f65-9D91-7224C49458BB}">
                  <c15:dlblFieldTable>
                    <c15:dlblFTEntry>
                      <c15:txfldGUID>{5CB18AC6-D57B-4975-8FB9-149ECB1F68A5}</c15:txfldGUID>
                      <c15:f>#REF!</c15:f>
                      <c15:dlblFieldTableCache>
                        <c:ptCount val="1"/>
                        <c:pt idx="0">
                          <c:v>#REF!</c:v>
                        </c:pt>
                      </c15:dlblFieldTableCache>
                    </c15:dlblFTEntry>
                  </c15:dlblFieldTable>
                  <c15:showDataLabelsRange val="0"/>
                </c:ext>
              </c:extLst>
            </c:dLbl>
            <c:dLbl>
              <c:idx val="3"/>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D-5E55-4804-B0A7-A36F4715712C}"/>
                </c:ext>
                <c:ext xmlns:c15="http://schemas.microsoft.com/office/drawing/2012/chart" uri="{CE6537A1-D6FC-4f65-9D91-7224C49458BB}">
                  <c15:dlblFieldTable>
                    <c15:dlblFTEntry>
                      <c15:txfldGUID>{C3A2B6EC-D59A-4F8C-8D7E-D6C97EF4C40A}</c15:txfldGUID>
                      <c15:f>#REF!</c15:f>
                      <c15:dlblFieldTableCache>
                        <c:ptCount val="1"/>
                        <c:pt idx="0">
                          <c:v>#REF!</c:v>
                        </c:pt>
                      </c15:dlblFieldTableCache>
                    </c15:dlblFTEntry>
                  </c15:dlblFieldTable>
                  <c15:showDataLabelsRange val="0"/>
                </c:ext>
              </c:extLst>
            </c:dLbl>
            <c:dLbl>
              <c:idx val="4"/>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E-5E55-4804-B0A7-A36F4715712C}"/>
                </c:ext>
                <c:ext xmlns:c15="http://schemas.microsoft.com/office/drawing/2012/chart" uri="{CE6537A1-D6FC-4f65-9D91-7224C49458BB}">
                  <c15:dlblFieldTable>
                    <c15:dlblFTEntry>
                      <c15:txfldGUID>{64219219-CDAC-4E58-AD23-64C47CE3C33E}</c15:txfldGUID>
                      <c15:f>#REF!</c15:f>
                      <c15:dlblFieldTableCache>
                        <c:ptCount val="1"/>
                        <c:pt idx="0">
                          <c:v>#REF!</c:v>
                        </c:pt>
                      </c15:dlblFieldTableCache>
                    </c15:dlblFTEntry>
                  </c15:dlblFieldTable>
                  <c15:showDataLabelsRange val="0"/>
                </c:ext>
              </c:extLst>
            </c:dLbl>
            <c:dLbl>
              <c:idx val="8"/>
              <c:tx>
                <c:strRef>
                  <c:f>公会計指標分析・財政指標組合せ分析表!$BX$50</c:f>
                  <c:strCache>
                    <c:ptCount val="1"/>
                    <c:pt idx="0">
                      <c:v>H28</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F-5E55-4804-B0A7-A36F4715712C}"/>
                </c:ext>
                <c:ext xmlns:c15="http://schemas.microsoft.com/office/drawing/2012/chart" uri="{CE6537A1-D6FC-4f65-9D91-7224C49458BB}">
                  <c15:dlblFieldTable>
                    <c15:dlblFTEntry>
                      <c15:txfldGUID>{B3F0B826-7D2F-42A6-B2D5-65C12E2E84D1}</c15:txfldGUID>
                      <c15:f>公会計指標分析・財政指標組合せ分析表!$BX$50</c15:f>
                      <c15:dlblFieldTableCache>
                        <c:ptCount val="1"/>
                        <c:pt idx="0">
                          <c:v>H28</c:v>
                        </c:pt>
                      </c15:dlblFieldTableCache>
                    </c15:dlblFTEntry>
                  </c15:dlblFieldTable>
                  <c15:showDataLabelsRange val="0"/>
                </c:ext>
              </c:extLst>
            </c:dLbl>
            <c:dLbl>
              <c:idx val="16"/>
              <c:tx>
                <c:strRef>
                  <c:f>公会計指標分析・財政指標組合せ分析表!$CF$50</c:f>
                  <c:strCache>
                    <c:ptCount val="1"/>
                    <c:pt idx="0">
                      <c:v>H29</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0-5E55-4804-B0A7-A36F4715712C}"/>
                </c:ext>
                <c:ext xmlns:c15="http://schemas.microsoft.com/office/drawing/2012/chart" uri="{CE6537A1-D6FC-4f65-9D91-7224C49458BB}">
                  <c15:dlblFieldTable>
                    <c15:dlblFTEntry>
                      <c15:txfldGUID>{9262FF22-DFE6-42F0-8F75-59BD87C99C9A}</c15:txfldGUID>
                      <c15:f>公会計指標分析・財政指標組合せ分析表!$CF$50</c15:f>
                      <c15:dlblFieldTableCache>
                        <c:ptCount val="1"/>
                        <c:pt idx="0">
                          <c:v>H29</c:v>
                        </c:pt>
                      </c15:dlblFieldTableCache>
                    </c15:dlblFTEntry>
                  </c15:dlblFieldTable>
                  <c15:showDataLabelsRange val="0"/>
                </c:ext>
              </c:extLst>
            </c:dLbl>
            <c:dLbl>
              <c:idx val="24"/>
              <c:layout>
                <c:manualLayout>
                  <c:x val="-3.2330347202180365E-2"/>
                  <c:y val="-6.4739042105865174E-2"/>
                </c:manualLayout>
              </c:layout>
              <c:tx>
                <c:strRef>
                  <c:f>公会計指標分析・財政指標組合せ分析表!$CN$50</c:f>
                  <c:strCache>
                    <c:ptCount val="1"/>
                    <c:pt idx="0">
                      <c:v>H30</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1-5E55-4804-B0A7-A36F4715712C}"/>
                </c:ext>
                <c:ext xmlns:c15="http://schemas.microsoft.com/office/drawing/2012/chart" uri="{CE6537A1-D6FC-4f65-9D91-7224C49458BB}">
                  <c15:dlblFieldTable>
                    <c15:dlblFTEntry>
                      <c15:txfldGUID>{C53556E1-4D84-4248-BC2F-7FC070D843F9}</c15:txfldGUID>
                      <c15:f>公会計指標分析・財政指標組合せ分析表!$CN$50</c15:f>
                      <c15:dlblFieldTableCache>
                        <c:ptCount val="1"/>
                        <c:pt idx="0">
                          <c:v>H30</c:v>
                        </c:pt>
                      </c15:dlblFieldTableCache>
                    </c15:dlblFTEntry>
                  </c15:dlblFieldTable>
                  <c15:showDataLabelsRange val="0"/>
                </c:ext>
              </c:extLst>
            </c:dLbl>
            <c:dLbl>
              <c:idx val="32"/>
              <c:layout>
                <c:manualLayout>
                  <c:x val="-3.183060391762637E-2"/>
                  <c:y val="-6.4739042105865174E-2"/>
                </c:manualLayout>
              </c:layout>
              <c:tx>
                <c:strRef>
                  <c:f>公会計指標分析・財政指標組合せ分析表!$CV$50</c:f>
                  <c:strCache>
                    <c:ptCount val="1"/>
                    <c:pt idx="0">
                      <c:v>R01</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2-5E55-4804-B0A7-A36F4715712C}"/>
                </c:ext>
                <c:ext xmlns:c15="http://schemas.microsoft.com/office/drawing/2012/chart" uri="{CE6537A1-D6FC-4f65-9D91-7224C49458BB}">
                  <c15:dlblFieldTable>
                    <c15:dlblFTEntry>
                      <c15:txfldGUID>{096824B7-66B6-4688-B9F7-9B9A063D96ED}</c15:txfldGUID>
                      <c15:f>公会計指標分析・財政指標組合せ分析表!$CV$50</c15:f>
                      <c15:dlblFieldTableCache>
                        <c:ptCount val="1"/>
                        <c:pt idx="0">
                          <c:v>R01</c:v>
                        </c:pt>
                      </c15:dlblFieldTableCache>
                    </c15:dlblFTEntry>
                  </c15:dlblFieldTable>
                  <c15:showDataLabelsRange val="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公会計指標分析・財政指標組合せ分析表!$BP$57:$DC$57</c:f>
              <c:numCache>
                <c:formatCode>#,##0.0;"▲ "#,##0.0</c:formatCode>
                <c:ptCount val="40"/>
                <c:pt idx="8">
                  <c:v>57.5</c:v>
                </c:pt>
                <c:pt idx="16">
                  <c:v>58.4</c:v>
                </c:pt>
                <c:pt idx="24">
                  <c:v>61.8</c:v>
                </c:pt>
                <c:pt idx="32">
                  <c:v>62.3</c:v>
                </c:pt>
              </c:numCache>
            </c:numRef>
          </c:xVal>
          <c:yVal>
            <c:numRef>
              <c:f>公会計指標分析・財政指標組合せ分析表!$BP$55:$DC$55</c:f>
              <c:numCache>
                <c:formatCode>#,##0.0;"▲ "#,##0.0</c:formatCode>
                <c:ptCount val="40"/>
                <c:pt idx="8">
                  <c:v>0</c:v>
                </c:pt>
                <c:pt idx="16">
                  <c:v>0</c:v>
                </c:pt>
                <c:pt idx="24">
                  <c:v>0</c:v>
                </c:pt>
                <c:pt idx="32">
                  <c:v>0</c:v>
                </c:pt>
              </c:numCache>
            </c:numRef>
          </c:yVal>
          <c:smooth val="0"/>
          <c:extLst xmlns:c16r2="http://schemas.microsoft.com/office/drawing/2015/06/chart">
            <c:ext xmlns:c16="http://schemas.microsoft.com/office/drawing/2014/chart" uri="{C3380CC4-5D6E-409C-BE32-E72D297353CC}">
              <c16:uniqueId val="{00000013-5E55-4804-B0A7-A36F4715712C}"/>
            </c:ext>
          </c:extLst>
        </c:ser>
        <c:dLbls>
          <c:showLegendKey val="0"/>
          <c:showVal val="1"/>
          <c:showCatName val="0"/>
          <c:showSerName val="0"/>
          <c:showPercent val="0"/>
          <c:showBubbleSize val="0"/>
        </c:dLbls>
        <c:axId val="426181632"/>
        <c:axId val="426289872"/>
      </c:scatterChart>
      <c:valAx>
        <c:axId val="426181632"/>
        <c:scaling>
          <c:orientation val="minMax"/>
          <c:max val="64"/>
          <c:min val="48"/>
        </c:scaling>
        <c:delete val="0"/>
        <c:axPos val="b"/>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26289872"/>
        <c:crosses val="autoZero"/>
        <c:crossBetween val="midCat"/>
      </c:valAx>
      <c:valAx>
        <c:axId val="426289872"/>
        <c:scaling>
          <c:orientation val="minMax"/>
          <c:max val="130"/>
          <c:min val="-20"/>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426181632"/>
        <c:crosses val="autoZero"/>
        <c:crossBetween val="midCat"/>
        <c:majorUnit val="2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H27</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0-6223-40F8-B8C2-17A7DC9A493D}"/>
                </c:ext>
                <c:ext xmlns:c15="http://schemas.microsoft.com/office/drawing/2012/chart" uri="{CE6537A1-D6FC-4f65-9D91-7224C49458BB}">
                  <c15:dlblFieldTable>
                    <c15:dlblFTEntry>
                      <c15:txfldGUID>{BD107514-D20E-450B-8957-AECF47AACD39}</c15:txfldGUID>
                      <c15:f>公会計指標分析・財政指標組合せ分析表!$BP$72</c15:f>
                      <c15:dlblFieldTableCache>
                        <c:ptCount val="1"/>
                        <c:pt idx="0">
                          <c:v>H27</c:v>
                        </c:pt>
                      </c15:dlblFieldTableCache>
                    </c15:dlblFTEntry>
                  </c15:dlblFieldTable>
                  <c15:showDataLabelsRange val="0"/>
                </c:ext>
              </c:extLst>
            </c:dLbl>
            <c:dLbl>
              <c:idx val="1"/>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1-6223-40F8-B8C2-17A7DC9A493D}"/>
                </c:ext>
                <c:ext xmlns:c15="http://schemas.microsoft.com/office/drawing/2012/chart" uri="{CE6537A1-D6FC-4f65-9D91-7224C49458BB}">
                  <c15:dlblFieldTable>
                    <c15:dlblFTEntry>
                      <c15:txfldGUID>{5CF5E022-0E8D-4D96-BDFC-3D0A6DC7DBB9}</c15:txfldGUID>
                      <c15:f>#REF!</c15:f>
                      <c15:dlblFieldTableCache>
                        <c:ptCount val="1"/>
                        <c:pt idx="0">
                          <c:v>#REF!</c:v>
                        </c:pt>
                      </c15:dlblFieldTableCache>
                    </c15:dlblFTEntry>
                  </c15:dlblFieldTable>
                  <c15:showDataLabelsRange val="0"/>
                </c:ext>
              </c:extLst>
            </c:dLbl>
            <c:dLbl>
              <c:idx val="2"/>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2-6223-40F8-B8C2-17A7DC9A493D}"/>
                </c:ext>
                <c:ext xmlns:c15="http://schemas.microsoft.com/office/drawing/2012/chart" uri="{CE6537A1-D6FC-4f65-9D91-7224C49458BB}">
                  <c15:dlblFieldTable>
                    <c15:dlblFTEntry>
                      <c15:txfldGUID>{32D56EAF-EF63-442F-A06E-36469E9DA1F6}</c15:txfldGUID>
                      <c15:f>#REF!</c15:f>
                      <c15:dlblFieldTableCache>
                        <c:ptCount val="1"/>
                        <c:pt idx="0">
                          <c:v>#REF!</c:v>
                        </c:pt>
                      </c15:dlblFieldTableCache>
                    </c15:dlblFTEntry>
                  </c15:dlblFieldTable>
                  <c15:showDataLabelsRange val="0"/>
                </c:ext>
              </c:extLst>
            </c:dLbl>
            <c:dLbl>
              <c:idx val="3"/>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3-6223-40F8-B8C2-17A7DC9A493D}"/>
                </c:ext>
                <c:ext xmlns:c15="http://schemas.microsoft.com/office/drawing/2012/chart" uri="{CE6537A1-D6FC-4f65-9D91-7224C49458BB}">
                  <c15:dlblFieldTable>
                    <c15:dlblFTEntry>
                      <c15:txfldGUID>{03977521-93AA-4580-997B-E1468A850FC6}</c15:txfldGUID>
                      <c15:f>#REF!</c15:f>
                      <c15:dlblFieldTableCache>
                        <c:ptCount val="1"/>
                        <c:pt idx="0">
                          <c:v>#REF!</c:v>
                        </c:pt>
                      </c15:dlblFieldTableCache>
                    </c15:dlblFTEntry>
                  </c15:dlblFieldTable>
                  <c15:showDataLabelsRange val="0"/>
                </c:ext>
              </c:extLst>
            </c:dLbl>
            <c:dLbl>
              <c:idx val="4"/>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4-6223-40F8-B8C2-17A7DC9A493D}"/>
                </c:ext>
                <c:ext xmlns:c15="http://schemas.microsoft.com/office/drawing/2012/chart" uri="{CE6537A1-D6FC-4f65-9D91-7224C49458BB}">
                  <c15:dlblFieldTable>
                    <c15:dlblFTEntry>
                      <c15:txfldGUID>{750F15E7-AA72-432E-B0A7-55B06068987B}</c15:txfldGUID>
                      <c15:f>#REF!</c15:f>
                      <c15:dlblFieldTableCache>
                        <c:ptCount val="1"/>
                        <c:pt idx="0">
                          <c:v>#REF!</c:v>
                        </c:pt>
                      </c15:dlblFieldTableCache>
                    </c15:dlblFTEntry>
                  </c15:dlblFieldTable>
                  <c15:showDataLabelsRange val="0"/>
                </c:ext>
              </c:extLst>
            </c:dLbl>
            <c:dLbl>
              <c:idx val="8"/>
              <c:tx>
                <c:strRef>
                  <c:f>公会計指標分析・財政指標組合せ分析表!$BX$72</c:f>
                  <c:strCache>
                    <c:ptCount val="1"/>
                    <c:pt idx="0">
                      <c:v>H28</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5-6223-40F8-B8C2-17A7DC9A493D}"/>
                </c:ext>
                <c:ext xmlns:c15="http://schemas.microsoft.com/office/drawing/2012/chart" uri="{CE6537A1-D6FC-4f65-9D91-7224C49458BB}">
                  <c15:dlblFieldTable>
                    <c15:dlblFTEntry>
                      <c15:txfldGUID>{D440835E-5AC0-4260-A53C-8F1A1047ED5A}</c15:txfldGUID>
                      <c15:f>公会計指標分析・財政指標組合せ分析表!$BX$72</c15:f>
                      <c15:dlblFieldTableCache>
                        <c:ptCount val="1"/>
                        <c:pt idx="0">
                          <c:v>H28</c:v>
                        </c:pt>
                      </c15:dlblFieldTableCache>
                    </c15:dlblFTEntry>
                  </c15:dlblFieldTable>
                  <c15:showDataLabelsRange val="0"/>
                </c:ext>
              </c:extLst>
            </c:dLbl>
            <c:dLbl>
              <c:idx val="16"/>
              <c:tx>
                <c:strRef>
                  <c:f>公会計指標分析・財政指標組合せ分析表!$CF$72</c:f>
                  <c:strCache>
                    <c:ptCount val="1"/>
                    <c:pt idx="0">
                      <c:v>H29</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6-6223-40F8-B8C2-17A7DC9A493D}"/>
                </c:ext>
                <c:ext xmlns:c15="http://schemas.microsoft.com/office/drawing/2012/chart" uri="{CE6537A1-D6FC-4f65-9D91-7224C49458BB}">
                  <c15:dlblFieldTable>
                    <c15:dlblFTEntry>
                      <c15:txfldGUID>{BFAC6030-1273-4471-BA70-246DFC629167}</c15:txfldGUID>
                      <c15:f>公会計指標分析・財政指標組合せ分析表!$CF$72</c15:f>
                      <c15:dlblFieldTableCache>
                        <c:ptCount val="1"/>
                        <c:pt idx="0">
                          <c:v>H29</c:v>
                        </c:pt>
                      </c15:dlblFieldTableCache>
                    </c15:dlblFTEntry>
                  </c15:dlblFieldTable>
                  <c15:showDataLabelsRange val="0"/>
                </c:ext>
              </c:extLst>
            </c:dLbl>
            <c:dLbl>
              <c:idx val="24"/>
              <c:tx>
                <c:strRef>
                  <c:f>公会計指標分析・財政指標組合せ分析表!$CN$72</c:f>
                  <c:strCache>
                    <c:ptCount val="1"/>
                    <c:pt idx="0">
                      <c:v>H30</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7-6223-40F8-B8C2-17A7DC9A493D}"/>
                </c:ext>
                <c:ext xmlns:c15="http://schemas.microsoft.com/office/drawing/2012/chart" uri="{CE6537A1-D6FC-4f65-9D91-7224C49458BB}">
                  <c15:dlblFieldTable>
                    <c15:dlblFTEntry>
                      <c15:txfldGUID>{75562FA9-7A21-4D75-93AA-147E582C4712}</c15:txfldGUID>
                      <c15:f>公会計指標分析・財政指標組合せ分析表!$CN$72</c15:f>
                      <c15:dlblFieldTableCache>
                        <c:ptCount val="1"/>
                        <c:pt idx="0">
                          <c:v>H30</c:v>
                        </c:pt>
                      </c15:dlblFieldTableCache>
                    </c15:dlblFTEntry>
                  </c15:dlblFieldTable>
                  <c15:showDataLabelsRange val="0"/>
                </c:ext>
              </c:extLst>
            </c:dLbl>
            <c:dLbl>
              <c:idx val="32"/>
              <c:tx>
                <c:strRef>
                  <c:f>公会計指標分析・財政指標組合せ分析表!$CV$72</c:f>
                  <c:strCache>
                    <c:ptCount val="1"/>
                    <c:pt idx="0">
                      <c:v>R01</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8-6223-40F8-B8C2-17A7DC9A493D}"/>
                </c:ext>
                <c:ext xmlns:c15="http://schemas.microsoft.com/office/drawing/2012/chart" uri="{CE6537A1-D6FC-4f65-9D91-7224C49458BB}">
                  <c15:dlblFieldTable>
                    <c15:dlblFTEntry>
                      <c15:txfldGUID>{1541E7D2-62DD-465E-9F59-154284F4A9CF}</c15:txfldGUID>
                      <c15:f>公会計指標分析・財政指標組合せ分析表!$CV$72</c15:f>
                      <c15:dlblFieldTableCache>
                        <c:ptCount val="1"/>
                        <c:pt idx="0">
                          <c:v>R01</c:v>
                        </c:pt>
                      </c15:dlblFieldTableCache>
                    </c15:dlblFTEntry>
                  </c15:dlblFieldTable>
                  <c15:showDataLabelsRange val="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6.8</c:v>
                </c:pt>
                <c:pt idx="8">
                  <c:v>6.4</c:v>
                </c:pt>
                <c:pt idx="16">
                  <c:v>7</c:v>
                </c:pt>
                <c:pt idx="24">
                  <c:v>8.3000000000000007</c:v>
                </c:pt>
                <c:pt idx="32">
                  <c:v>9.5</c:v>
                </c:pt>
              </c:numCache>
            </c:numRef>
          </c:xVal>
          <c:yVal>
            <c:numRef>
              <c:f>公会計指標分析・財政指標組合せ分析表!$BP$73:$DC$73</c:f>
              <c:numCache>
                <c:formatCode>#,##0.0;"▲ "#,##0.0</c:formatCode>
                <c:ptCount val="40"/>
                <c:pt idx="0">
                  <c:v>72</c:v>
                </c:pt>
                <c:pt idx="8">
                  <c:v>96.1</c:v>
                </c:pt>
                <c:pt idx="16">
                  <c:v>97.3</c:v>
                </c:pt>
                <c:pt idx="24">
                  <c:v>91.7</c:v>
                </c:pt>
                <c:pt idx="32">
                  <c:v>106.3</c:v>
                </c:pt>
              </c:numCache>
            </c:numRef>
          </c:yVal>
          <c:smooth val="0"/>
          <c:extLst xmlns:c16r2="http://schemas.microsoft.com/office/drawing/2015/06/chart">
            <c:ext xmlns:c16="http://schemas.microsoft.com/office/drawing/2014/chart" uri="{C3380CC4-5D6E-409C-BE32-E72D297353CC}">
              <c16:uniqueId val="{00000009-6223-40F8-B8C2-17A7DC9A493D}"/>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H27</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A-6223-40F8-B8C2-17A7DC9A493D}"/>
                </c:ext>
                <c:ext xmlns:c15="http://schemas.microsoft.com/office/drawing/2012/chart" uri="{CE6537A1-D6FC-4f65-9D91-7224C49458BB}">
                  <c15:dlblFieldTable>
                    <c15:dlblFTEntry>
                      <c15:txfldGUID>{783AD525-74BC-4F7C-87BC-DD19CA1A4FA2}</c15:txfldGUID>
                      <c15:f>公会計指標分析・財政指標組合せ分析表!$BP$72</c15:f>
                      <c15:dlblFieldTableCache>
                        <c:ptCount val="1"/>
                        <c:pt idx="0">
                          <c:v>H27</c:v>
                        </c:pt>
                      </c15:dlblFieldTableCache>
                    </c15:dlblFTEntry>
                  </c15:dlblFieldTable>
                  <c15:showDataLabelsRange val="0"/>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B-6223-40F8-B8C2-17A7DC9A493D}"/>
                </c:ext>
                <c:ext xmlns:c15="http://schemas.microsoft.com/office/drawing/2012/chart" uri="{CE6537A1-D6FC-4f65-9D91-7224C49458BB}">
                  <c15:dlblFieldTable>
                    <c15:dlblFTEntry>
                      <c15:txfldGUID>{7CC36727-B641-4002-89DE-74A04110D7A6}</c15:txfldGUID>
                      <c15:f>#REF!</c15:f>
                      <c15:dlblFieldTableCache>
                        <c:ptCount val="1"/>
                        <c:pt idx="0">
                          <c:v>#REF!</c:v>
                        </c:pt>
                      </c15:dlblFieldTableCache>
                    </c15:dlblFTEntry>
                  </c15:dlblFieldTable>
                  <c15:showDataLabelsRange val="0"/>
                </c:ext>
              </c:extLst>
            </c:dLbl>
            <c:dLbl>
              <c:idx val="2"/>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C-6223-40F8-B8C2-17A7DC9A493D}"/>
                </c:ext>
                <c:ext xmlns:c15="http://schemas.microsoft.com/office/drawing/2012/chart" uri="{CE6537A1-D6FC-4f65-9D91-7224C49458BB}">
                  <c15:dlblFieldTable>
                    <c15:dlblFTEntry>
                      <c15:txfldGUID>{142F5CD0-C43F-46D3-A845-61A7FF551CA2}</c15:txfldGUID>
                      <c15:f>#REF!</c15:f>
                      <c15:dlblFieldTableCache>
                        <c:ptCount val="1"/>
                        <c:pt idx="0">
                          <c:v>#REF!</c:v>
                        </c:pt>
                      </c15:dlblFieldTableCache>
                    </c15:dlblFTEntry>
                  </c15:dlblFieldTable>
                  <c15:showDataLabelsRange val="0"/>
                </c:ext>
              </c:extLst>
            </c:dLbl>
            <c:dLbl>
              <c:idx val="3"/>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D-6223-40F8-B8C2-17A7DC9A493D}"/>
                </c:ext>
                <c:ext xmlns:c15="http://schemas.microsoft.com/office/drawing/2012/chart" uri="{CE6537A1-D6FC-4f65-9D91-7224C49458BB}">
                  <c15:dlblFieldTable>
                    <c15:dlblFTEntry>
                      <c15:txfldGUID>{86C73DFE-4C45-4DBF-986C-8BB7E5E6785A}</c15:txfldGUID>
                      <c15:f>#REF!</c15:f>
                      <c15:dlblFieldTableCache>
                        <c:ptCount val="1"/>
                        <c:pt idx="0">
                          <c:v>#REF!</c:v>
                        </c:pt>
                      </c15:dlblFieldTableCache>
                    </c15:dlblFTEntry>
                  </c15:dlblFieldTable>
                  <c15:showDataLabelsRange val="0"/>
                </c:ext>
              </c:extLst>
            </c:dLbl>
            <c:dLbl>
              <c:idx val="4"/>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E-6223-40F8-B8C2-17A7DC9A493D}"/>
                </c:ext>
                <c:ext xmlns:c15="http://schemas.microsoft.com/office/drawing/2012/chart" uri="{CE6537A1-D6FC-4f65-9D91-7224C49458BB}">
                  <c15:dlblFieldTable>
                    <c15:dlblFTEntry>
                      <c15:txfldGUID>{308EF15C-388D-4B78-BCA6-5458C51E9BD4}</c15:txfldGUID>
                      <c15:f>#REF!</c15:f>
                      <c15:dlblFieldTableCache>
                        <c:ptCount val="1"/>
                        <c:pt idx="0">
                          <c:v>#REF!</c:v>
                        </c:pt>
                      </c15:dlblFieldTableCache>
                    </c15:dlblFTEntry>
                  </c15:dlblFieldTable>
                  <c15:showDataLabelsRange val="0"/>
                </c:ext>
              </c:extLst>
            </c:dLbl>
            <c:dLbl>
              <c:idx val="8"/>
              <c:tx>
                <c:strRef>
                  <c:f>公会計指標分析・財政指標組合せ分析表!$BX$72</c:f>
                  <c:strCache>
                    <c:ptCount val="1"/>
                    <c:pt idx="0">
                      <c:v>H28</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F-6223-40F8-B8C2-17A7DC9A493D}"/>
                </c:ext>
                <c:ext xmlns:c15="http://schemas.microsoft.com/office/drawing/2012/chart" uri="{CE6537A1-D6FC-4f65-9D91-7224C49458BB}">
                  <c15:dlblFieldTable>
                    <c15:dlblFTEntry>
                      <c15:txfldGUID>{A05CC3E1-3815-4146-879D-9D0CABF4A60A}</c15:txfldGUID>
                      <c15:f>公会計指標分析・財政指標組合せ分析表!$BX$72</c15:f>
                      <c15:dlblFieldTableCache>
                        <c:ptCount val="1"/>
                        <c:pt idx="0">
                          <c:v>H28</c:v>
                        </c:pt>
                      </c15:dlblFieldTableCache>
                    </c15:dlblFTEntry>
                  </c15:dlblFieldTable>
                  <c15:showDataLabelsRange val="0"/>
                </c:ext>
              </c:extLst>
            </c:dLbl>
            <c:dLbl>
              <c:idx val="16"/>
              <c:tx>
                <c:strRef>
                  <c:f>公会計指標分析・財政指標組合せ分析表!$CF$72</c:f>
                  <c:strCache>
                    <c:ptCount val="1"/>
                    <c:pt idx="0">
                      <c:v>H29</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0-6223-40F8-B8C2-17A7DC9A493D}"/>
                </c:ext>
                <c:ext xmlns:c15="http://schemas.microsoft.com/office/drawing/2012/chart" uri="{CE6537A1-D6FC-4f65-9D91-7224C49458BB}">
                  <c15:dlblFieldTable>
                    <c15:dlblFTEntry>
                      <c15:txfldGUID>{E3AF29DF-2418-430D-9B8D-93A11B872AA9}</c15:txfldGUID>
                      <c15:f>公会計指標分析・財政指標組合せ分析表!$CF$72</c15:f>
                      <c15:dlblFieldTableCache>
                        <c:ptCount val="1"/>
                        <c:pt idx="0">
                          <c:v>H29</c:v>
                        </c:pt>
                      </c15:dlblFieldTableCache>
                    </c15:dlblFTEntry>
                  </c15:dlblFieldTable>
                  <c15:showDataLabelsRange val="0"/>
                </c:ext>
              </c:extLst>
            </c:dLbl>
            <c:dLbl>
              <c:idx val="24"/>
              <c:tx>
                <c:strRef>
                  <c:f>公会計指標分析・財政指標組合せ分析表!$CN$72</c:f>
                  <c:strCache>
                    <c:ptCount val="1"/>
                    <c:pt idx="0">
                      <c:v>H30</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1-6223-40F8-B8C2-17A7DC9A493D}"/>
                </c:ext>
                <c:ext xmlns:c15="http://schemas.microsoft.com/office/drawing/2012/chart" uri="{CE6537A1-D6FC-4f65-9D91-7224C49458BB}">
                  <c15:dlblFieldTable>
                    <c15:dlblFTEntry>
                      <c15:txfldGUID>{E4518DA7-FB12-4217-B0CA-5DCAEEFB5A97}</c15:txfldGUID>
                      <c15:f>公会計指標分析・財政指標組合せ分析表!$CN$72</c15:f>
                      <c15:dlblFieldTableCache>
                        <c:ptCount val="1"/>
                        <c:pt idx="0">
                          <c:v>H30</c:v>
                        </c:pt>
                      </c15:dlblFieldTableCache>
                    </c15:dlblFTEntry>
                  </c15:dlblFieldTable>
                  <c15:showDataLabelsRange val="0"/>
                </c:ext>
              </c:extLst>
            </c:dLbl>
            <c:dLbl>
              <c:idx val="32"/>
              <c:tx>
                <c:strRef>
                  <c:f>公会計指標分析・財政指標組合せ分析表!$CV$72</c:f>
                  <c:strCache>
                    <c:ptCount val="1"/>
                    <c:pt idx="0">
                      <c:v>R01</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2-6223-40F8-B8C2-17A7DC9A493D}"/>
                </c:ext>
                <c:ext xmlns:c15="http://schemas.microsoft.com/office/drawing/2012/chart" uri="{CE6537A1-D6FC-4f65-9D91-7224C49458BB}">
                  <c15:dlblFieldTable>
                    <c15:dlblFTEntry>
                      <c15:txfldGUID>{155307BC-4791-4C09-B51C-B5878749D4AA}</c15:txfldGUID>
                      <c15:f>公会計指標分析・財政指標組合せ分析表!$CV$72</c15:f>
                      <c15:dlblFieldTableCache>
                        <c:ptCount val="1"/>
                        <c:pt idx="0">
                          <c:v>R01</c:v>
                        </c:pt>
                      </c15:dlblFieldTableCache>
                    </c15:dlblFTEntry>
                  </c15:dlblFieldTable>
                  <c15:showDataLabelsRange val="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7.2</c:v>
                </c:pt>
                <c:pt idx="8">
                  <c:v>6</c:v>
                </c:pt>
                <c:pt idx="16">
                  <c:v>5.6</c:v>
                </c:pt>
                <c:pt idx="24">
                  <c:v>5.3</c:v>
                </c:pt>
                <c:pt idx="32">
                  <c:v>5.8</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xmlns:c16r2="http://schemas.microsoft.com/office/drawing/2015/06/chart">
            <c:ext xmlns:c16="http://schemas.microsoft.com/office/drawing/2014/chart" uri="{C3380CC4-5D6E-409C-BE32-E72D297353CC}">
              <c16:uniqueId val="{00000013-6223-40F8-B8C2-17A7DC9A493D}"/>
            </c:ext>
          </c:extLst>
        </c:ser>
        <c:dLbls>
          <c:showLegendKey val="0"/>
          <c:showVal val="1"/>
          <c:showCatName val="0"/>
          <c:showSerName val="0"/>
          <c:showPercent val="0"/>
          <c:showBubbleSize val="0"/>
        </c:dLbls>
        <c:axId val="426596624"/>
        <c:axId val="426597008"/>
      </c:scatterChart>
      <c:valAx>
        <c:axId val="426596624"/>
        <c:scaling>
          <c:orientation val="minMax"/>
          <c:max val="9.9"/>
          <c:min val="5"/>
        </c:scaling>
        <c:delete val="0"/>
        <c:axPos val="b"/>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26597008"/>
        <c:crosses val="autoZero"/>
        <c:crossBetween val="midCat"/>
      </c:valAx>
      <c:valAx>
        <c:axId val="426597008"/>
        <c:scaling>
          <c:orientation val="minMax"/>
          <c:max val="130"/>
          <c:min val="-20"/>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426596624"/>
        <c:crosses val="autoZero"/>
        <c:crossBetween val="midCat"/>
        <c:majorUnit val="2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xmlns="" id="{00000000-0008-0000-0100-000002000000}"/>
            </a:ext>
          </a:extLst>
        </xdr:cNvPr>
        <xdr:cNvSpPr>
          <a:spLocks noChangeArrowheads="1"/>
        </xdr:cNvSpPr>
      </xdr:nvSpPr>
      <xdr:spPr bwMode="auto">
        <a:xfrm rot="5400000">
          <a:off x="55768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xmlns="" id="{00000000-0008-0000-0100-000003000000}"/>
            </a:ext>
          </a:extLst>
        </xdr:cNvPr>
        <xdr:cNvSpPr>
          <a:spLocks/>
        </xdr:cNvSpPr>
      </xdr:nvSpPr>
      <xdr:spPr bwMode="auto">
        <a:xfrm>
          <a:off x="78009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xmlns=""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xmlns=""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xmlns=""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xmlns=""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山形県戸沢村</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xmlns=""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xmlns=""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xmlns=""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xmlns=""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xmlns=""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xmlns=""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4,460
4,393
261.31
5,887,870
5,484,720
386,639
2,437,180
5,625,626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xmlns=""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xmlns=""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xmlns=""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9.5
106.3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xmlns=""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xmlns=""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xmlns=""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xmlns=""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xmlns=""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xmlns=""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xmlns=""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xmlns=""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xmlns=""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xmlns=""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xmlns=""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xmlns=""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xmlns=""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xmlns=""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xmlns=""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9189182" cy="259045"/>
    <xdr:sp macro="" textlink="">
      <xdr:nvSpPr>
        <xdr:cNvPr id="30" name="テキスト ボックス 29">
          <a:extLst>
            <a:ext uri="{FF2B5EF4-FFF2-40B4-BE49-F238E27FC236}">
              <a16:creationId xmlns:a16="http://schemas.microsoft.com/office/drawing/2014/main" xmlns="" id="{00000000-0008-0000-0300-00001E000000}"/>
            </a:ext>
          </a:extLst>
        </xdr:cNvPr>
        <xdr:cNvSpPr txBox="1"/>
      </xdr:nvSpPr>
      <xdr:spPr>
        <a:xfrm>
          <a:off x="762000" y="3263900"/>
          <a:ext cx="91891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3</xdr:col>
      <xdr:colOff>133350</xdr:colOff>
      <xdr:row>20</xdr:row>
      <xdr:rowOff>88900</xdr:rowOff>
    </xdr:from>
    <xdr:ext cx="5758692" cy="259045"/>
    <xdr:sp macro="" textlink="">
      <xdr:nvSpPr>
        <xdr:cNvPr id="31" name="テキスト ボックス 30">
          <a:extLst>
            <a:ext uri="{FF2B5EF4-FFF2-40B4-BE49-F238E27FC236}">
              <a16:creationId xmlns:a16="http://schemas.microsoft.com/office/drawing/2014/main" xmlns="" id="{00000000-0008-0000-0300-00001F000000}"/>
            </a:ext>
          </a:extLst>
        </xdr:cNvPr>
        <xdr:cNvSpPr txBox="1"/>
      </xdr:nvSpPr>
      <xdr:spPr>
        <a:xfrm>
          <a:off x="762000" y="3517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22</xdr:row>
      <xdr:rowOff>0</xdr:rowOff>
    </xdr:from>
    <xdr:ext cx="8725722" cy="259045"/>
    <xdr:sp macro="" textlink="">
      <xdr:nvSpPr>
        <xdr:cNvPr id="32" name="テキスト ボックス 31">
          <a:extLst>
            <a:ext uri="{FF2B5EF4-FFF2-40B4-BE49-F238E27FC236}">
              <a16:creationId xmlns:a16="http://schemas.microsoft.com/office/drawing/2014/main" xmlns="" id="{00000000-0008-0000-0300-000020000000}"/>
            </a:ext>
          </a:extLst>
        </xdr:cNvPr>
        <xdr:cNvSpPr txBox="1"/>
      </xdr:nvSpPr>
      <xdr:spPr>
        <a:xfrm>
          <a:off x="762000" y="3771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23</xdr:row>
      <xdr:rowOff>82550</xdr:rowOff>
    </xdr:from>
    <xdr:ext cx="5961184" cy="259045"/>
    <xdr:sp macro="" textlink="">
      <xdr:nvSpPr>
        <xdr:cNvPr id="33" name="テキスト ボックス 32">
          <a:extLst>
            <a:ext uri="{FF2B5EF4-FFF2-40B4-BE49-F238E27FC236}">
              <a16:creationId xmlns:a16="http://schemas.microsoft.com/office/drawing/2014/main" xmlns="" id="{00000000-0008-0000-0300-000021000000}"/>
            </a:ext>
          </a:extLst>
        </xdr:cNvPr>
        <xdr:cNvSpPr txBox="1"/>
      </xdr:nvSpPr>
      <xdr:spPr>
        <a:xfrm>
          <a:off x="762000" y="4025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24</xdr:row>
      <xdr:rowOff>165100</xdr:rowOff>
    </xdr:from>
    <xdr:ext cx="8210774" cy="259045"/>
    <xdr:sp macro="" textlink="">
      <xdr:nvSpPr>
        <xdr:cNvPr id="34" name="テキスト ボックス 33">
          <a:extLst>
            <a:ext uri="{FF2B5EF4-FFF2-40B4-BE49-F238E27FC236}">
              <a16:creationId xmlns:a16="http://schemas.microsoft.com/office/drawing/2014/main" xmlns="" id="{00000000-0008-0000-0300-000022000000}"/>
            </a:ext>
          </a:extLst>
        </xdr:cNvPr>
        <xdr:cNvSpPr txBox="1"/>
      </xdr:nvSpPr>
      <xdr:spPr>
        <a:xfrm>
          <a:off x="762000" y="4279900"/>
          <a:ext cx="821077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類似団体内順位、全国平均、各都道府県平均は、令和元年度決算の状況である。また類似団体が存在しない場合、類似団体内順位を表示しない。</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xmlns=""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xmlns=""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xmlns=""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xmlns=""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[0.17]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xmlns=""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xmlns=""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xmlns=""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xmlns=""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xmlns=""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xmlns=""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xmlns=""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xmlns=""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xmlns=""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xmlns=""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昨年度比</a:t>
          </a:r>
          <a:r>
            <a:rPr kumimoji="1" lang="en-US" altLang="ja-JP" sz="1300">
              <a:latin typeface="ＭＳ Ｐゴシック" panose="020B0600070205080204" pitchFamily="50" charset="-128"/>
              <a:ea typeface="ＭＳ Ｐゴシック" panose="020B0600070205080204" pitchFamily="50" charset="-128"/>
            </a:rPr>
            <a:t>0.01</a:t>
          </a:r>
          <a:r>
            <a:rPr kumimoji="1" lang="ja-JP" altLang="en-US" sz="1300">
              <a:latin typeface="ＭＳ Ｐゴシック" panose="020B0600070205080204" pitchFamily="50" charset="-128"/>
              <a:ea typeface="ＭＳ Ｐゴシック" panose="020B0600070205080204" pitchFamily="50" charset="-128"/>
            </a:rPr>
            <a:t>ポイント増加となっているが、人口は減少傾向にあり、少子高齢化、加えて労働人口の減少がみられる。固定資産税全体としては</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の増収となっているが、基幹産業である農業の低迷等による自主財源であるところの税収に目立った伸びはなく、依然低い値で推移している。また、農業以外の主要産業も村内には少なく、税収の増加は見込めない状況にある。今後においては、事務事業の見直しと経費削減に努め村政運営していく必要があ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xmlns=""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44</xdr:row>
      <xdr:rowOff>44450</xdr:rowOff>
    </xdr:from>
    <xdr:to>
      <xdr:col>27</xdr:col>
      <xdr:colOff>184150</xdr:colOff>
      <xdr:row>44</xdr:row>
      <xdr:rowOff>44450</xdr:rowOff>
    </xdr:to>
    <xdr:cxnSp macro="">
      <xdr:nvCxnSpPr>
        <xdr:cNvPr id="50" name="直線コネクタ 49">
          <a:extLst>
            <a:ext uri="{FF2B5EF4-FFF2-40B4-BE49-F238E27FC236}">
              <a16:creationId xmlns:a16="http://schemas.microsoft.com/office/drawing/2014/main" xmlns="" id="{00000000-0008-0000-0300-000032000000}"/>
            </a:ext>
          </a:extLst>
        </xdr:cNvPr>
        <xdr:cNvCxnSpPr/>
      </xdr:nvCxnSpPr>
      <xdr:spPr>
        <a:xfrm>
          <a:off x="762000" y="758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43</xdr:row>
      <xdr:rowOff>73677</xdr:rowOff>
    </xdr:from>
    <xdr:ext cx="762000" cy="259045"/>
    <xdr:sp macro="" textlink="">
      <xdr:nvSpPr>
        <xdr:cNvPr id="51" name="テキスト ボックス 50">
          <a:extLst>
            <a:ext uri="{FF2B5EF4-FFF2-40B4-BE49-F238E27FC236}">
              <a16:creationId xmlns:a16="http://schemas.microsoft.com/office/drawing/2014/main" xmlns="" id="{00000000-0008-0000-0300-000033000000}"/>
            </a:ext>
          </a:extLst>
        </xdr:cNvPr>
        <xdr:cNvSpPr txBox="1"/>
      </xdr:nvSpPr>
      <xdr:spPr>
        <a:xfrm>
          <a:off x="0" y="744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2" name="直線コネクタ 51">
          <a:extLst>
            <a:ext uri="{FF2B5EF4-FFF2-40B4-BE49-F238E27FC236}">
              <a16:creationId xmlns:a16="http://schemas.microsoft.com/office/drawing/2014/main" xmlns="" id="{00000000-0008-0000-0300-000034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3" name="テキスト ボックス 52">
          <a:extLst>
            <a:ext uri="{FF2B5EF4-FFF2-40B4-BE49-F238E27FC236}">
              <a16:creationId xmlns:a16="http://schemas.microsoft.com/office/drawing/2014/main" xmlns="" id="{00000000-0008-0000-0300-000035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38100</xdr:rowOff>
    </xdr:from>
    <xdr:to>
      <xdr:col>27</xdr:col>
      <xdr:colOff>184150</xdr:colOff>
      <xdr:row>37</xdr:row>
      <xdr:rowOff>38100</xdr:rowOff>
    </xdr:to>
    <xdr:cxnSp macro="">
      <xdr:nvCxnSpPr>
        <xdr:cNvPr id="54" name="直線コネクタ 53">
          <a:extLst>
            <a:ext uri="{FF2B5EF4-FFF2-40B4-BE49-F238E27FC236}">
              <a16:creationId xmlns:a16="http://schemas.microsoft.com/office/drawing/2014/main" xmlns="" id="{00000000-0008-0000-0300-000036000000}"/>
            </a:ext>
          </a:extLst>
        </xdr:cNvPr>
        <xdr:cNvCxnSpPr/>
      </xdr:nvCxnSpPr>
      <xdr:spPr>
        <a:xfrm>
          <a:off x="762000" y="638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67327</xdr:rowOff>
    </xdr:from>
    <xdr:ext cx="762000" cy="259045"/>
    <xdr:sp macro="" textlink="">
      <xdr:nvSpPr>
        <xdr:cNvPr id="55" name="テキスト ボックス 54">
          <a:extLst>
            <a:ext uri="{FF2B5EF4-FFF2-40B4-BE49-F238E27FC236}">
              <a16:creationId xmlns:a16="http://schemas.microsoft.com/office/drawing/2014/main" xmlns="" id="{00000000-0008-0000-0300-000037000000}"/>
            </a:ext>
          </a:extLst>
        </xdr:cNvPr>
        <xdr:cNvSpPr txBox="1"/>
      </xdr:nvSpPr>
      <xdr:spPr>
        <a:xfrm>
          <a:off x="0" y="623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56" name="直線コネクタ 55">
          <a:extLst>
            <a:ext uri="{FF2B5EF4-FFF2-40B4-BE49-F238E27FC236}">
              <a16:creationId xmlns:a16="http://schemas.microsoft.com/office/drawing/2014/main" xmlns="" id="{00000000-0008-0000-0300-000038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57" name="テキスト ボックス 56">
          <a:extLst>
            <a:ext uri="{FF2B5EF4-FFF2-40B4-BE49-F238E27FC236}">
              <a16:creationId xmlns:a16="http://schemas.microsoft.com/office/drawing/2014/main" xmlns="" id="{00000000-0008-0000-0300-000039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58" name="財政力グラフ枠">
          <a:extLst>
            <a:ext uri="{FF2B5EF4-FFF2-40B4-BE49-F238E27FC236}">
              <a16:creationId xmlns:a16="http://schemas.microsoft.com/office/drawing/2014/main" xmlns="" id="{00000000-0008-0000-0300-00003A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82867</xdr:rowOff>
    </xdr:from>
    <xdr:to>
      <xdr:col>23</xdr:col>
      <xdr:colOff>133350</xdr:colOff>
      <xdr:row>44</xdr:row>
      <xdr:rowOff>2222</xdr:rowOff>
    </xdr:to>
    <xdr:cxnSp macro="">
      <xdr:nvCxnSpPr>
        <xdr:cNvPr id="59" name="直線コネクタ 58">
          <a:extLst>
            <a:ext uri="{FF2B5EF4-FFF2-40B4-BE49-F238E27FC236}">
              <a16:creationId xmlns:a16="http://schemas.microsoft.com/office/drawing/2014/main" xmlns="" id="{00000000-0008-0000-0300-00003B000000}"/>
            </a:ext>
          </a:extLst>
        </xdr:cNvPr>
        <xdr:cNvCxnSpPr/>
      </xdr:nvCxnSpPr>
      <xdr:spPr>
        <a:xfrm flipV="1">
          <a:off x="4953000" y="6255067"/>
          <a:ext cx="0" cy="129095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43</xdr:row>
      <xdr:rowOff>145749</xdr:rowOff>
    </xdr:from>
    <xdr:ext cx="762000" cy="259045"/>
    <xdr:sp macro="" textlink="">
      <xdr:nvSpPr>
        <xdr:cNvPr id="60" name="財政力最小値テキスト">
          <a:extLst>
            <a:ext uri="{FF2B5EF4-FFF2-40B4-BE49-F238E27FC236}">
              <a16:creationId xmlns:a16="http://schemas.microsoft.com/office/drawing/2014/main" xmlns="" id="{00000000-0008-0000-0300-00003C000000}"/>
            </a:ext>
          </a:extLst>
        </xdr:cNvPr>
        <xdr:cNvSpPr txBox="1"/>
      </xdr:nvSpPr>
      <xdr:spPr>
        <a:xfrm>
          <a:off x="5041900" y="75180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2222</xdr:rowOff>
    </xdr:from>
    <xdr:to>
      <xdr:col>24</xdr:col>
      <xdr:colOff>12700</xdr:colOff>
      <xdr:row>44</xdr:row>
      <xdr:rowOff>2222</xdr:rowOff>
    </xdr:to>
    <xdr:cxnSp macro="">
      <xdr:nvCxnSpPr>
        <xdr:cNvPr id="61" name="直線コネクタ 60">
          <a:extLst>
            <a:ext uri="{FF2B5EF4-FFF2-40B4-BE49-F238E27FC236}">
              <a16:creationId xmlns:a16="http://schemas.microsoft.com/office/drawing/2014/main" xmlns="" id="{00000000-0008-0000-0300-00003D000000}"/>
            </a:ext>
          </a:extLst>
        </xdr:cNvPr>
        <xdr:cNvCxnSpPr/>
      </xdr:nvCxnSpPr>
      <xdr:spPr>
        <a:xfrm>
          <a:off x="4864100" y="75460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169244</xdr:rowOff>
    </xdr:from>
    <xdr:ext cx="762000" cy="259045"/>
    <xdr:sp macro="" textlink="">
      <xdr:nvSpPr>
        <xdr:cNvPr id="62" name="財政力最大値テキスト">
          <a:extLst>
            <a:ext uri="{FF2B5EF4-FFF2-40B4-BE49-F238E27FC236}">
              <a16:creationId xmlns:a16="http://schemas.microsoft.com/office/drawing/2014/main" xmlns="" id="{00000000-0008-0000-0300-00003E000000}"/>
            </a:ext>
          </a:extLst>
        </xdr:cNvPr>
        <xdr:cNvSpPr txBox="1"/>
      </xdr:nvSpPr>
      <xdr:spPr>
        <a:xfrm>
          <a:off x="5041900" y="59985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82867</xdr:rowOff>
    </xdr:from>
    <xdr:to>
      <xdr:col>24</xdr:col>
      <xdr:colOff>12700</xdr:colOff>
      <xdr:row>36</xdr:row>
      <xdr:rowOff>82867</xdr:rowOff>
    </xdr:to>
    <xdr:cxnSp macro="">
      <xdr:nvCxnSpPr>
        <xdr:cNvPr id="63" name="直線コネクタ 62">
          <a:extLst>
            <a:ext uri="{FF2B5EF4-FFF2-40B4-BE49-F238E27FC236}">
              <a16:creationId xmlns:a16="http://schemas.microsoft.com/office/drawing/2014/main" xmlns="" id="{00000000-0008-0000-0300-00003F000000}"/>
            </a:ext>
          </a:extLst>
        </xdr:cNvPr>
        <xdr:cNvCxnSpPr/>
      </xdr:nvCxnSpPr>
      <xdr:spPr>
        <a:xfrm>
          <a:off x="4864100" y="62550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113347</xdr:rowOff>
    </xdr:from>
    <xdr:to>
      <xdr:col>23</xdr:col>
      <xdr:colOff>133350</xdr:colOff>
      <xdr:row>43</xdr:row>
      <xdr:rowOff>119380</xdr:rowOff>
    </xdr:to>
    <xdr:cxnSp macro="">
      <xdr:nvCxnSpPr>
        <xdr:cNvPr id="64" name="直線コネクタ 63">
          <a:extLst>
            <a:ext uri="{FF2B5EF4-FFF2-40B4-BE49-F238E27FC236}">
              <a16:creationId xmlns:a16="http://schemas.microsoft.com/office/drawing/2014/main" xmlns="" id="{00000000-0008-0000-0300-000040000000}"/>
            </a:ext>
          </a:extLst>
        </xdr:cNvPr>
        <xdr:cNvCxnSpPr/>
      </xdr:nvCxnSpPr>
      <xdr:spPr>
        <a:xfrm flipV="1">
          <a:off x="4114800" y="7485697"/>
          <a:ext cx="838200" cy="6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12717</xdr:rowOff>
    </xdr:from>
    <xdr:ext cx="762000" cy="259045"/>
    <xdr:sp macro="" textlink="">
      <xdr:nvSpPr>
        <xdr:cNvPr id="65" name="財政力平均値テキスト">
          <a:extLst>
            <a:ext uri="{FF2B5EF4-FFF2-40B4-BE49-F238E27FC236}">
              <a16:creationId xmlns:a16="http://schemas.microsoft.com/office/drawing/2014/main" xmlns="" id="{00000000-0008-0000-0300-000041000000}"/>
            </a:ext>
          </a:extLst>
        </xdr:cNvPr>
        <xdr:cNvSpPr txBox="1"/>
      </xdr:nvSpPr>
      <xdr:spPr>
        <a:xfrm>
          <a:off x="5041900" y="72136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167640</xdr:rowOff>
    </xdr:from>
    <xdr:to>
      <xdr:col>23</xdr:col>
      <xdr:colOff>184150</xdr:colOff>
      <xdr:row>43</xdr:row>
      <xdr:rowOff>97790</xdr:rowOff>
    </xdr:to>
    <xdr:sp macro="" textlink="">
      <xdr:nvSpPr>
        <xdr:cNvPr id="66" name="フローチャート: 判断 65">
          <a:extLst>
            <a:ext uri="{FF2B5EF4-FFF2-40B4-BE49-F238E27FC236}">
              <a16:creationId xmlns:a16="http://schemas.microsoft.com/office/drawing/2014/main" xmlns="" id="{00000000-0008-0000-0300-000042000000}"/>
            </a:ext>
          </a:extLst>
        </xdr:cNvPr>
        <xdr:cNvSpPr/>
      </xdr:nvSpPr>
      <xdr:spPr>
        <a:xfrm>
          <a:off x="4902200" y="7368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119380</xdr:rowOff>
    </xdr:from>
    <xdr:to>
      <xdr:col>19</xdr:col>
      <xdr:colOff>133350</xdr:colOff>
      <xdr:row>43</xdr:row>
      <xdr:rowOff>119380</xdr:rowOff>
    </xdr:to>
    <xdr:cxnSp macro="">
      <xdr:nvCxnSpPr>
        <xdr:cNvPr id="67" name="直線コネクタ 66">
          <a:extLst>
            <a:ext uri="{FF2B5EF4-FFF2-40B4-BE49-F238E27FC236}">
              <a16:creationId xmlns:a16="http://schemas.microsoft.com/office/drawing/2014/main" xmlns="" id="{00000000-0008-0000-0300-000043000000}"/>
            </a:ext>
          </a:extLst>
        </xdr:cNvPr>
        <xdr:cNvCxnSpPr/>
      </xdr:nvCxnSpPr>
      <xdr:spPr>
        <a:xfrm>
          <a:off x="3225800" y="749173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161607</xdr:rowOff>
    </xdr:from>
    <xdr:to>
      <xdr:col>19</xdr:col>
      <xdr:colOff>184150</xdr:colOff>
      <xdr:row>43</xdr:row>
      <xdr:rowOff>91757</xdr:rowOff>
    </xdr:to>
    <xdr:sp macro="" textlink="">
      <xdr:nvSpPr>
        <xdr:cNvPr id="68" name="フローチャート: 判断 67">
          <a:extLst>
            <a:ext uri="{FF2B5EF4-FFF2-40B4-BE49-F238E27FC236}">
              <a16:creationId xmlns:a16="http://schemas.microsoft.com/office/drawing/2014/main" xmlns="" id="{00000000-0008-0000-0300-000044000000}"/>
            </a:ext>
          </a:extLst>
        </xdr:cNvPr>
        <xdr:cNvSpPr/>
      </xdr:nvSpPr>
      <xdr:spPr>
        <a:xfrm>
          <a:off x="4064000" y="73625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101934</xdr:rowOff>
    </xdr:from>
    <xdr:ext cx="736600" cy="259045"/>
    <xdr:sp macro="" textlink="">
      <xdr:nvSpPr>
        <xdr:cNvPr id="69" name="テキスト ボックス 68">
          <a:extLst>
            <a:ext uri="{FF2B5EF4-FFF2-40B4-BE49-F238E27FC236}">
              <a16:creationId xmlns:a16="http://schemas.microsoft.com/office/drawing/2014/main" xmlns="" id="{00000000-0008-0000-0300-000045000000}"/>
            </a:ext>
          </a:extLst>
        </xdr:cNvPr>
        <xdr:cNvSpPr txBox="1"/>
      </xdr:nvSpPr>
      <xdr:spPr>
        <a:xfrm>
          <a:off x="3733800" y="71313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119380</xdr:rowOff>
    </xdr:from>
    <xdr:to>
      <xdr:col>15</xdr:col>
      <xdr:colOff>82550</xdr:colOff>
      <xdr:row>43</xdr:row>
      <xdr:rowOff>119380</xdr:rowOff>
    </xdr:to>
    <xdr:cxnSp macro="">
      <xdr:nvCxnSpPr>
        <xdr:cNvPr id="70" name="直線コネクタ 69">
          <a:extLst>
            <a:ext uri="{FF2B5EF4-FFF2-40B4-BE49-F238E27FC236}">
              <a16:creationId xmlns:a16="http://schemas.microsoft.com/office/drawing/2014/main" xmlns="" id="{00000000-0008-0000-0300-000046000000}"/>
            </a:ext>
          </a:extLst>
        </xdr:cNvPr>
        <xdr:cNvCxnSpPr/>
      </xdr:nvCxnSpPr>
      <xdr:spPr>
        <a:xfrm>
          <a:off x="2336800" y="749173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20320</xdr:rowOff>
    </xdr:from>
    <xdr:to>
      <xdr:col>15</xdr:col>
      <xdr:colOff>133350</xdr:colOff>
      <xdr:row>43</xdr:row>
      <xdr:rowOff>121920</xdr:rowOff>
    </xdr:to>
    <xdr:sp macro="" textlink="">
      <xdr:nvSpPr>
        <xdr:cNvPr id="71" name="フローチャート: 判断 70">
          <a:extLst>
            <a:ext uri="{FF2B5EF4-FFF2-40B4-BE49-F238E27FC236}">
              <a16:creationId xmlns:a16="http://schemas.microsoft.com/office/drawing/2014/main" xmlns="" id="{00000000-0008-0000-0300-000047000000}"/>
            </a:ext>
          </a:extLst>
        </xdr:cNvPr>
        <xdr:cNvSpPr/>
      </xdr:nvSpPr>
      <xdr:spPr>
        <a:xfrm>
          <a:off x="3175000" y="7392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132097</xdr:rowOff>
    </xdr:from>
    <xdr:ext cx="762000" cy="259045"/>
    <xdr:sp macro="" textlink="">
      <xdr:nvSpPr>
        <xdr:cNvPr id="72" name="テキスト ボックス 71">
          <a:extLst>
            <a:ext uri="{FF2B5EF4-FFF2-40B4-BE49-F238E27FC236}">
              <a16:creationId xmlns:a16="http://schemas.microsoft.com/office/drawing/2014/main" xmlns="" id="{00000000-0008-0000-0300-000048000000}"/>
            </a:ext>
          </a:extLst>
        </xdr:cNvPr>
        <xdr:cNvSpPr txBox="1"/>
      </xdr:nvSpPr>
      <xdr:spPr>
        <a:xfrm>
          <a:off x="2844800" y="7161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119380</xdr:rowOff>
    </xdr:from>
    <xdr:to>
      <xdr:col>11</xdr:col>
      <xdr:colOff>31750</xdr:colOff>
      <xdr:row>43</xdr:row>
      <xdr:rowOff>125413</xdr:rowOff>
    </xdr:to>
    <xdr:cxnSp macro="">
      <xdr:nvCxnSpPr>
        <xdr:cNvPr id="73" name="直線コネクタ 72">
          <a:extLst>
            <a:ext uri="{FF2B5EF4-FFF2-40B4-BE49-F238E27FC236}">
              <a16:creationId xmlns:a16="http://schemas.microsoft.com/office/drawing/2014/main" xmlns="" id="{00000000-0008-0000-0300-000049000000}"/>
            </a:ext>
          </a:extLst>
        </xdr:cNvPr>
        <xdr:cNvCxnSpPr/>
      </xdr:nvCxnSpPr>
      <xdr:spPr>
        <a:xfrm flipV="1">
          <a:off x="1447800" y="7491730"/>
          <a:ext cx="889000" cy="6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56515</xdr:rowOff>
    </xdr:from>
    <xdr:to>
      <xdr:col>11</xdr:col>
      <xdr:colOff>82550</xdr:colOff>
      <xdr:row>43</xdr:row>
      <xdr:rowOff>158115</xdr:rowOff>
    </xdr:to>
    <xdr:sp macro="" textlink="">
      <xdr:nvSpPr>
        <xdr:cNvPr id="74" name="フローチャート: 判断 73">
          <a:extLst>
            <a:ext uri="{FF2B5EF4-FFF2-40B4-BE49-F238E27FC236}">
              <a16:creationId xmlns:a16="http://schemas.microsoft.com/office/drawing/2014/main" xmlns="" id="{00000000-0008-0000-0300-00004A000000}"/>
            </a:ext>
          </a:extLst>
        </xdr:cNvPr>
        <xdr:cNvSpPr/>
      </xdr:nvSpPr>
      <xdr:spPr>
        <a:xfrm>
          <a:off x="2286000" y="7428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168292</xdr:rowOff>
    </xdr:from>
    <xdr:ext cx="762000" cy="259045"/>
    <xdr:sp macro="" textlink="">
      <xdr:nvSpPr>
        <xdr:cNvPr id="75" name="テキスト ボックス 74">
          <a:extLst>
            <a:ext uri="{FF2B5EF4-FFF2-40B4-BE49-F238E27FC236}">
              <a16:creationId xmlns:a16="http://schemas.microsoft.com/office/drawing/2014/main" xmlns="" id="{00000000-0008-0000-0300-00004B000000}"/>
            </a:ext>
          </a:extLst>
        </xdr:cNvPr>
        <xdr:cNvSpPr txBox="1"/>
      </xdr:nvSpPr>
      <xdr:spPr>
        <a:xfrm>
          <a:off x="1955800" y="71977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32385</xdr:rowOff>
    </xdr:from>
    <xdr:to>
      <xdr:col>7</xdr:col>
      <xdr:colOff>31750</xdr:colOff>
      <xdr:row>43</xdr:row>
      <xdr:rowOff>133985</xdr:rowOff>
    </xdr:to>
    <xdr:sp macro="" textlink="">
      <xdr:nvSpPr>
        <xdr:cNvPr id="76" name="フローチャート: 判断 75">
          <a:extLst>
            <a:ext uri="{FF2B5EF4-FFF2-40B4-BE49-F238E27FC236}">
              <a16:creationId xmlns:a16="http://schemas.microsoft.com/office/drawing/2014/main" xmlns="" id="{00000000-0008-0000-0300-00004C000000}"/>
            </a:ext>
          </a:extLst>
        </xdr:cNvPr>
        <xdr:cNvSpPr/>
      </xdr:nvSpPr>
      <xdr:spPr>
        <a:xfrm>
          <a:off x="1397000" y="7404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144162</xdr:rowOff>
    </xdr:from>
    <xdr:ext cx="762000" cy="259045"/>
    <xdr:sp macro="" textlink="">
      <xdr:nvSpPr>
        <xdr:cNvPr id="77" name="テキスト ボックス 76">
          <a:extLst>
            <a:ext uri="{FF2B5EF4-FFF2-40B4-BE49-F238E27FC236}">
              <a16:creationId xmlns:a16="http://schemas.microsoft.com/office/drawing/2014/main" xmlns="" id="{00000000-0008-0000-0300-00004D000000}"/>
            </a:ext>
          </a:extLst>
        </xdr:cNvPr>
        <xdr:cNvSpPr txBox="1"/>
      </xdr:nvSpPr>
      <xdr:spPr>
        <a:xfrm>
          <a:off x="1066800" y="71736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78" name="テキスト ボックス 77">
          <a:extLst>
            <a:ext uri="{FF2B5EF4-FFF2-40B4-BE49-F238E27FC236}">
              <a16:creationId xmlns:a16="http://schemas.microsoft.com/office/drawing/2014/main" xmlns="" id="{00000000-0008-0000-0300-00004E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79" name="テキスト ボックス 78">
          <a:extLst>
            <a:ext uri="{FF2B5EF4-FFF2-40B4-BE49-F238E27FC236}">
              <a16:creationId xmlns:a16="http://schemas.microsoft.com/office/drawing/2014/main" xmlns="" id="{00000000-0008-0000-0300-00004F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0" name="テキスト ボックス 79">
          <a:extLst>
            <a:ext uri="{FF2B5EF4-FFF2-40B4-BE49-F238E27FC236}">
              <a16:creationId xmlns:a16="http://schemas.microsoft.com/office/drawing/2014/main" xmlns="" id="{00000000-0008-0000-0300-000050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1" name="テキスト ボックス 80">
          <a:extLst>
            <a:ext uri="{FF2B5EF4-FFF2-40B4-BE49-F238E27FC236}">
              <a16:creationId xmlns:a16="http://schemas.microsoft.com/office/drawing/2014/main" xmlns="" id="{00000000-0008-0000-0300-000051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2" name="テキスト ボックス 81">
          <a:extLst>
            <a:ext uri="{FF2B5EF4-FFF2-40B4-BE49-F238E27FC236}">
              <a16:creationId xmlns:a16="http://schemas.microsoft.com/office/drawing/2014/main" xmlns="" id="{00000000-0008-0000-0300-000052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62547</xdr:rowOff>
    </xdr:from>
    <xdr:to>
      <xdr:col>23</xdr:col>
      <xdr:colOff>184150</xdr:colOff>
      <xdr:row>43</xdr:row>
      <xdr:rowOff>164147</xdr:rowOff>
    </xdr:to>
    <xdr:sp macro="" textlink="">
      <xdr:nvSpPr>
        <xdr:cNvPr id="83" name="楕円 82">
          <a:extLst>
            <a:ext uri="{FF2B5EF4-FFF2-40B4-BE49-F238E27FC236}">
              <a16:creationId xmlns:a16="http://schemas.microsoft.com/office/drawing/2014/main" xmlns="" id="{00000000-0008-0000-0300-000053000000}"/>
            </a:ext>
          </a:extLst>
        </xdr:cNvPr>
        <xdr:cNvSpPr/>
      </xdr:nvSpPr>
      <xdr:spPr>
        <a:xfrm>
          <a:off x="4902200" y="74348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129874</xdr:rowOff>
    </xdr:from>
    <xdr:ext cx="762000" cy="259045"/>
    <xdr:sp macro="" textlink="">
      <xdr:nvSpPr>
        <xdr:cNvPr id="84" name="財政力該当値テキスト">
          <a:extLst>
            <a:ext uri="{FF2B5EF4-FFF2-40B4-BE49-F238E27FC236}">
              <a16:creationId xmlns:a16="http://schemas.microsoft.com/office/drawing/2014/main" xmlns="" id="{00000000-0008-0000-0300-000054000000}"/>
            </a:ext>
          </a:extLst>
        </xdr:cNvPr>
        <xdr:cNvSpPr txBox="1"/>
      </xdr:nvSpPr>
      <xdr:spPr>
        <a:xfrm>
          <a:off x="5041900" y="73307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68580</xdr:rowOff>
    </xdr:from>
    <xdr:to>
      <xdr:col>19</xdr:col>
      <xdr:colOff>184150</xdr:colOff>
      <xdr:row>43</xdr:row>
      <xdr:rowOff>170180</xdr:rowOff>
    </xdr:to>
    <xdr:sp macro="" textlink="">
      <xdr:nvSpPr>
        <xdr:cNvPr id="85" name="楕円 84">
          <a:extLst>
            <a:ext uri="{FF2B5EF4-FFF2-40B4-BE49-F238E27FC236}">
              <a16:creationId xmlns:a16="http://schemas.microsoft.com/office/drawing/2014/main" xmlns="" id="{00000000-0008-0000-0300-000055000000}"/>
            </a:ext>
          </a:extLst>
        </xdr:cNvPr>
        <xdr:cNvSpPr/>
      </xdr:nvSpPr>
      <xdr:spPr>
        <a:xfrm>
          <a:off x="4064000" y="7440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154957</xdr:rowOff>
    </xdr:from>
    <xdr:ext cx="736600" cy="259045"/>
    <xdr:sp macro="" textlink="">
      <xdr:nvSpPr>
        <xdr:cNvPr id="86" name="テキスト ボックス 85">
          <a:extLst>
            <a:ext uri="{FF2B5EF4-FFF2-40B4-BE49-F238E27FC236}">
              <a16:creationId xmlns:a16="http://schemas.microsoft.com/office/drawing/2014/main" xmlns="" id="{00000000-0008-0000-0300-000056000000}"/>
            </a:ext>
          </a:extLst>
        </xdr:cNvPr>
        <xdr:cNvSpPr txBox="1"/>
      </xdr:nvSpPr>
      <xdr:spPr>
        <a:xfrm>
          <a:off x="3733800" y="75273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68580</xdr:rowOff>
    </xdr:from>
    <xdr:to>
      <xdr:col>15</xdr:col>
      <xdr:colOff>133350</xdr:colOff>
      <xdr:row>43</xdr:row>
      <xdr:rowOff>170180</xdr:rowOff>
    </xdr:to>
    <xdr:sp macro="" textlink="">
      <xdr:nvSpPr>
        <xdr:cNvPr id="87" name="楕円 86">
          <a:extLst>
            <a:ext uri="{FF2B5EF4-FFF2-40B4-BE49-F238E27FC236}">
              <a16:creationId xmlns:a16="http://schemas.microsoft.com/office/drawing/2014/main" xmlns="" id="{00000000-0008-0000-0300-000057000000}"/>
            </a:ext>
          </a:extLst>
        </xdr:cNvPr>
        <xdr:cNvSpPr/>
      </xdr:nvSpPr>
      <xdr:spPr>
        <a:xfrm>
          <a:off x="3175000" y="7440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154957</xdr:rowOff>
    </xdr:from>
    <xdr:ext cx="762000" cy="259045"/>
    <xdr:sp macro="" textlink="">
      <xdr:nvSpPr>
        <xdr:cNvPr id="88" name="テキスト ボックス 87">
          <a:extLst>
            <a:ext uri="{FF2B5EF4-FFF2-40B4-BE49-F238E27FC236}">
              <a16:creationId xmlns:a16="http://schemas.microsoft.com/office/drawing/2014/main" xmlns="" id="{00000000-0008-0000-0300-000058000000}"/>
            </a:ext>
          </a:extLst>
        </xdr:cNvPr>
        <xdr:cNvSpPr txBox="1"/>
      </xdr:nvSpPr>
      <xdr:spPr>
        <a:xfrm>
          <a:off x="2844800" y="75273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68580</xdr:rowOff>
    </xdr:from>
    <xdr:to>
      <xdr:col>11</xdr:col>
      <xdr:colOff>82550</xdr:colOff>
      <xdr:row>43</xdr:row>
      <xdr:rowOff>170180</xdr:rowOff>
    </xdr:to>
    <xdr:sp macro="" textlink="">
      <xdr:nvSpPr>
        <xdr:cNvPr id="89" name="楕円 88">
          <a:extLst>
            <a:ext uri="{FF2B5EF4-FFF2-40B4-BE49-F238E27FC236}">
              <a16:creationId xmlns:a16="http://schemas.microsoft.com/office/drawing/2014/main" xmlns="" id="{00000000-0008-0000-0300-000059000000}"/>
            </a:ext>
          </a:extLst>
        </xdr:cNvPr>
        <xdr:cNvSpPr/>
      </xdr:nvSpPr>
      <xdr:spPr>
        <a:xfrm>
          <a:off x="2286000" y="7440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154957</xdr:rowOff>
    </xdr:from>
    <xdr:ext cx="762000" cy="259045"/>
    <xdr:sp macro="" textlink="">
      <xdr:nvSpPr>
        <xdr:cNvPr id="90" name="テキスト ボックス 89">
          <a:extLst>
            <a:ext uri="{FF2B5EF4-FFF2-40B4-BE49-F238E27FC236}">
              <a16:creationId xmlns:a16="http://schemas.microsoft.com/office/drawing/2014/main" xmlns="" id="{00000000-0008-0000-0300-00005A000000}"/>
            </a:ext>
          </a:extLst>
        </xdr:cNvPr>
        <xdr:cNvSpPr txBox="1"/>
      </xdr:nvSpPr>
      <xdr:spPr>
        <a:xfrm>
          <a:off x="1955800" y="75273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74613</xdr:rowOff>
    </xdr:from>
    <xdr:to>
      <xdr:col>7</xdr:col>
      <xdr:colOff>31750</xdr:colOff>
      <xdr:row>44</xdr:row>
      <xdr:rowOff>4763</xdr:rowOff>
    </xdr:to>
    <xdr:sp macro="" textlink="">
      <xdr:nvSpPr>
        <xdr:cNvPr id="91" name="楕円 90">
          <a:extLst>
            <a:ext uri="{FF2B5EF4-FFF2-40B4-BE49-F238E27FC236}">
              <a16:creationId xmlns:a16="http://schemas.microsoft.com/office/drawing/2014/main" xmlns="" id="{00000000-0008-0000-0300-00005B000000}"/>
            </a:ext>
          </a:extLst>
        </xdr:cNvPr>
        <xdr:cNvSpPr/>
      </xdr:nvSpPr>
      <xdr:spPr>
        <a:xfrm>
          <a:off x="1397000" y="7446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160990</xdr:rowOff>
    </xdr:from>
    <xdr:ext cx="762000" cy="259045"/>
    <xdr:sp macro="" textlink="">
      <xdr:nvSpPr>
        <xdr:cNvPr id="92" name="テキスト ボックス 91">
          <a:extLst>
            <a:ext uri="{FF2B5EF4-FFF2-40B4-BE49-F238E27FC236}">
              <a16:creationId xmlns:a16="http://schemas.microsoft.com/office/drawing/2014/main" xmlns="" id="{00000000-0008-0000-0300-00005C000000}"/>
            </a:ext>
          </a:extLst>
        </xdr:cNvPr>
        <xdr:cNvSpPr txBox="1"/>
      </xdr:nvSpPr>
      <xdr:spPr>
        <a:xfrm>
          <a:off x="1066800" y="75333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3" name="正方形/長方形 92">
          <a:extLst>
            <a:ext uri="{FF2B5EF4-FFF2-40B4-BE49-F238E27FC236}">
              <a16:creationId xmlns:a16="http://schemas.microsoft.com/office/drawing/2014/main" xmlns="" id="{00000000-0008-0000-0300-00005D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4" name="テキスト ボックス 93">
          <a:extLst>
            <a:ext uri="{FF2B5EF4-FFF2-40B4-BE49-F238E27FC236}">
              <a16:creationId xmlns:a16="http://schemas.microsoft.com/office/drawing/2014/main" xmlns="" id="{00000000-0008-0000-0300-00005E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5" name="テキスト ボックス 94">
          <a:extLst>
            <a:ext uri="{FF2B5EF4-FFF2-40B4-BE49-F238E27FC236}">
              <a16:creationId xmlns:a16="http://schemas.microsoft.com/office/drawing/2014/main" xmlns="" id="{00000000-0008-0000-0300-00005F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[81.7%]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96" name="正方形/長方形 95">
          <a:extLst>
            <a:ext uri="{FF2B5EF4-FFF2-40B4-BE49-F238E27FC236}">
              <a16:creationId xmlns:a16="http://schemas.microsoft.com/office/drawing/2014/main" xmlns="" id="{00000000-0008-0000-0300-000060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97" name="正方形/長方形 96">
          <a:extLst>
            <a:ext uri="{FF2B5EF4-FFF2-40B4-BE49-F238E27FC236}">
              <a16:creationId xmlns:a16="http://schemas.microsoft.com/office/drawing/2014/main" xmlns="" id="{00000000-0008-0000-0300-000061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98" name="正方形/長方形 97">
          <a:extLst>
            <a:ext uri="{FF2B5EF4-FFF2-40B4-BE49-F238E27FC236}">
              <a16:creationId xmlns:a16="http://schemas.microsoft.com/office/drawing/2014/main" xmlns="" id="{00000000-0008-0000-0300-000062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99" name="正方形/長方形 98">
          <a:extLst>
            <a:ext uri="{FF2B5EF4-FFF2-40B4-BE49-F238E27FC236}">
              <a16:creationId xmlns:a16="http://schemas.microsoft.com/office/drawing/2014/main" xmlns="" id="{00000000-0008-0000-0300-000063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0" name="正方形/長方形 99">
          <a:extLst>
            <a:ext uri="{FF2B5EF4-FFF2-40B4-BE49-F238E27FC236}">
              <a16:creationId xmlns:a16="http://schemas.microsoft.com/office/drawing/2014/main" xmlns="" id="{00000000-0008-0000-0300-000064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1" name="正方形/長方形 100">
          <a:extLst>
            <a:ext uri="{FF2B5EF4-FFF2-40B4-BE49-F238E27FC236}">
              <a16:creationId xmlns:a16="http://schemas.microsoft.com/office/drawing/2014/main" xmlns="" id="{00000000-0008-0000-0300-000065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2" name="正方形/長方形 101">
          <a:extLst>
            <a:ext uri="{FF2B5EF4-FFF2-40B4-BE49-F238E27FC236}">
              <a16:creationId xmlns:a16="http://schemas.microsoft.com/office/drawing/2014/main" xmlns="" id="{00000000-0008-0000-0300-000066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3" name="正方形/長方形 102">
          <a:extLst>
            <a:ext uri="{FF2B5EF4-FFF2-40B4-BE49-F238E27FC236}">
              <a16:creationId xmlns:a16="http://schemas.microsoft.com/office/drawing/2014/main" xmlns="" id="{00000000-0008-0000-0300-000067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4" name="正方形/長方形 103">
          <a:extLst>
            <a:ext uri="{FF2B5EF4-FFF2-40B4-BE49-F238E27FC236}">
              <a16:creationId xmlns:a16="http://schemas.microsoft.com/office/drawing/2014/main" xmlns="" id="{00000000-0008-0000-0300-000068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5" name="テキスト ボックス 104">
          <a:extLst>
            <a:ext uri="{FF2B5EF4-FFF2-40B4-BE49-F238E27FC236}">
              <a16:creationId xmlns:a16="http://schemas.microsoft.com/office/drawing/2014/main" xmlns="" id="{00000000-0008-0000-0300-000069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baseline="0">
              <a:latin typeface="ＭＳ Ｐゴシック" panose="020B0600070205080204" pitchFamily="50" charset="-128"/>
              <a:ea typeface="ＭＳ Ｐゴシック" panose="020B0600070205080204" pitchFamily="50" charset="-128"/>
            </a:rPr>
            <a:t>昨年からのポイントの増減はないが、歳出に関しては、人件費、公債費が増加している。また、歳入に関しては、市町村民税が▲</a:t>
          </a:r>
          <a:r>
            <a:rPr kumimoji="1" lang="en-US" altLang="ja-JP" sz="1300" baseline="0">
              <a:latin typeface="ＭＳ Ｐゴシック" panose="020B0600070205080204" pitchFamily="50" charset="-128"/>
              <a:ea typeface="ＭＳ Ｐゴシック" panose="020B0600070205080204" pitchFamily="50" charset="-128"/>
            </a:rPr>
            <a:t>2.4</a:t>
          </a:r>
          <a:r>
            <a:rPr kumimoji="1" lang="ja-JP" altLang="en-US" sz="1300" baseline="0">
              <a:latin typeface="ＭＳ Ｐゴシック" panose="020B0600070205080204" pitchFamily="50" charset="-128"/>
              <a:ea typeface="ＭＳ Ｐゴシック" panose="020B0600070205080204" pitchFamily="50" charset="-128"/>
            </a:rPr>
            <a:t>％減収したが、純固定資産税が</a:t>
          </a:r>
          <a:r>
            <a:rPr kumimoji="1" lang="en-US" altLang="ja-JP" sz="1300" baseline="0">
              <a:latin typeface="ＭＳ Ｐゴシック" panose="020B0600070205080204" pitchFamily="50" charset="-128"/>
              <a:ea typeface="ＭＳ Ｐゴシック" panose="020B0600070205080204" pitchFamily="50" charset="-128"/>
            </a:rPr>
            <a:t>2.6</a:t>
          </a:r>
          <a:r>
            <a:rPr kumimoji="1" lang="ja-JP" altLang="en-US" sz="1300" baseline="0">
              <a:latin typeface="ＭＳ Ｐゴシック" panose="020B0600070205080204" pitchFamily="50" charset="-128"/>
              <a:ea typeface="ＭＳ Ｐゴシック" panose="020B0600070205080204" pitchFamily="50" charset="-128"/>
            </a:rPr>
            <a:t>％、国有資産等所在市町村交付金が</a:t>
          </a:r>
          <a:r>
            <a:rPr kumimoji="1" lang="en-US" altLang="ja-JP" sz="1300" baseline="0">
              <a:latin typeface="ＭＳ Ｐゴシック" panose="020B0600070205080204" pitchFamily="50" charset="-128"/>
              <a:ea typeface="ＭＳ Ｐゴシック" panose="020B0600070205080204" pitchFamily="50" charset="-128"/>
            </a:rPr>
            <a:t>5.3</a:t>
          </a:r>
          <a:r>
            <a:rPr kumimoji="1" lang="ja-JP" altLang="en-US" sz="1300" baseline="0">
              <a:latin typeface="ＭＳ Ｐゴシック" panose="020B0600070205080204" pitchFamily="50" charset="-128"/>
              <a:ea typeface="ＭＳ Ｐゴシック" panose="020B0600070205080204" pitchFamily="50" charset="-128"/>
            </a:rPr>
            <a:t>％増加したため、固定資産税全体で</a:t>
          </a:r>
          <a:r>
            <a:rPr kumimoji="1" lang="en-US" altLang="ja-JP" sz="1300" baseline="0">
              <a:latin typeface="ＭＳ Ｐゴシック" panose="020B0600070205080204" pitchFamily="50" charset="-128"/>
              <a:ea typeface="ＭＳ Ｐゴシック" panose="020B0600070205080204" pitchFamily="50" charset="-128"/>
            </a:rPr>
            <a:t>3.0</a:t>
          </a:r>
          <a:r>
            <a:rPr kumimoji="1" lang="ja-JP" altLang="en-US" sz="1300" baseline="0">
              <a:latin typeface="ＭＳ Ｐゴシック" panose="020B0600070205080204" pitchFamily="50" charset="-128"/>
              <a:ea typeface="ＭＳ Ｐゴシック" panose="020B0600070205080204" pitchFamily="50" charset="-128"/>
            </a:rPr>
            <a:t>％の増収となっている。また、地方交付税も微増となっており、歳入歳出ともに増加している。その結果が経常収支比率に反映されたものと分析する。</a:t>
          </a:r>
          <a:endParaRPr kumimoji="1" lang="en-US" altLang="ja-JP" sz="1300" baseline="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06" name="テキスト ボックス 105">
          <a:extLst>
            <a:ext uri="{FF2B5EF4-FFF2-40B4-BE49-F238E27FC236}">
              <a16:creationId xmlns:a16="http://schemas.microsoft.com/office/drawing/2014/main" xmlns="" id="{00000000-0008-0000-0300-00006A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07" name="直線コネクタ 106">
          <a:extLst>
            <a:ext uri="{FF2B5EF4-FFF2-40B4-BE49-F238E27FC236}">
              <a16:creationId xmlns:a16="http://schemas.microsoft.com/office/drawing/2014/main" xmlns="" id="{00000000-0008-0000-0300-00006B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08" name="テキスト ボックス 107">
          <a:extLst>
            <a:ext uri="{FF2B5EF4-FFF2-40B4-BE49-F238E27FC236}">
              <a16:creationId xmlns:a16="http://schemas.microsoft.com/office/drawing/2014/main" xmlns="" id="{00000000-0008-0000-0300-00006C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09" name="直線コネクタ 108">
          <a:extLst>
            <a:ext uri="{FF2B5EF4-FFF2-40B4-BE49-F238E27FC236}">
              <a16:creationId xmlns:a16="http://schemas.microsoft.com/office/drawing/2014/main" xmlns="" id="{00000000-0008-0000-0300-00006D000000}"/>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0" name="テキスト ボックス 109">
          <a:extLst>
            <a:ext uri="{FF2B5EF4-FFF2-40B4-BE49-F238E27FC236}">
              <a16:creationId xmlns:a16="http://schemas.microsoft.com/office/drawing/2014/main" xmlns="" id="{00000000-0008-0000-0300-00006E000000}"/>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1" name="直線コネクタ 110">
          <a:extLst>
            <a:ext uri="{FF2B5EF4-FFF2-40B4-BE49-F238E27FC236}">
              <a16:creationId xmlns:a16="http://schemas.microsoft.com/office/drawing/2014/main" xmlns="" id="{00000000-0008-0000-0300-00006F000000}"/>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2" name="テキスト ボックス 111">
          <a:extLst>
            <a:ext uri="{FF2B5EF4-FFF2-40B4-BE49-F238E27FC236}">
              <a16:creationId xmlns:a16="http://schemas.microsoft.com/office/drawing/2014/main" xmlns="" id="{00000000-0008-0000-0300-000070000000}"/>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3" name="直線コネクタ 112">
          <a:extLst>
            <a:ext uri="{FF2B5EF4-FFF2-40B4-BE49-F238E27FC236}">
              <a16:creationId xmlns:a16="http://schemas.microsoft.com/office/drawing/2014/main" xmlns="" id="{00000000-0008-0000-0300-00007100000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14" name="テキスト ボックス 113">
          <a:extLst>
            <a:ext uri="{FF2B5EF4-FFF2-40B4-BE49-F238E27FC236}">
              <a16:creationId xmlns:a16="http://schemas.microsoft.com/office/drawing/2014/main" xmlns="" id="{00000000-0008-0000-0300-000072000000}"/>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15" name="直線コネクタ 114">
          <a:extLst>
            <a:ext uri="{FF2B5EF4-FFF2-40B4-BE49-F238E27FC236}">
              <a16:creationId xmlns:a16="http://schemas.microsoft.com/office/drawing/2014/main" xmlns="" id="{00000000-0008-0000-0300-000073000000}"/>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16" name="テキスト ボックス 115">
          <a:extLst>
            <a:ext uri="{FF2B5EF4-FFF2-40B4-BE49-F238E27FC236}">
              <a16:creationId xmlns:a16="http://schemas.microsoft.com/office/drawing/2014/main" xmlns="" id="{00000000-0008-0000-0300-000074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17" name="直線コネクタ 116">
          <a:extLst>
            <a:ext uri="{FF2B5EF4-FFF2-40B4-BE49-F238E27FC236}">
              <a16:creationId xmlns:a16="http://schemas.microsoft.com/office/drawing/2014/main" xmlns="" id="{00000000-0008-0000-0300-000075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18" name="テキスト ボックス 117">
          <a:extLst>
            <a:ext uri="{FF2B5EF4-FFF2-40B4-BE49-F238E27FC236}">
              <a16:creationId xmlns:a16="http://schemas.microsoft.com/office/drawing/2014/main" xmlns="" id="{00000000-0008-0000-0300-000076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19" name="財政構造の弾力性グラフ枠">
          <a:extLst>
            <a:ext uri="{FF2B5EF4-FFF2-40B4-BE49-F238E27FC236}">
              <a16:creationId xmlns:a16="http://schemas.microsoft.com/office/drawing/2014/main" xmlns="" id="{00000000-0008-0000-0300-000077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112522</xdr:rowOff>
    </xdr:from>
    <xdr:to>
      <xdr:col>23</xdr:col>
      <xdr:colOff>133350</xdr:colOff>
      <xdr:row>67</xdr:row>
      <xdr:rowOff>99314</xdr:rowOff>
    </xdr:to>
    <xdr:cxnSp macro="">
      <xdr:nvCxnSpPr>
        <xdr:cNvPr id="120" name="直線コネクタ 119">
          <a:extLst>
            <a:ext uri="{FF2B5EF4-FFF2-40B4-BE49-F238E27FC236}">
              <a16:creationId xmlns:a16="http://schemas.microsoft.com/office/drawing/2014/main" xmlns="" id="{00000000-0008-0000-0300-000078000000}"/>
            </a:ext>
          </a:extLst>
        </xdr:cNvPr>
        <xdr:cNvCxnSpPr/>
      </xdr:nvCxnSpPr>
      <xdr:spPr>
        <a:xfrm flipV="1">
          <a:off x="4953000" y="10056622"/>
          <a:ext cx="0" cy="152984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71391</xdr:rowOff>
    </xdr:from>
    <xdr:ext cx="762000" cy="259045"/>
    <xdr:sp macro="" textlink="">
      <xdr:nvSpPr>
        <xdr:cNvPr id="121" name="財政構造の弾力性最小値テキスト">
          <a:extLst>
            <a:ext uri="{FF2B5EF4-FFF2-40B4-BE49-F238E27FC236}">
              <a16:creationId xmlns:a16="http://schemas.microsoft.com/office/drawing/2014/main" xmlns="" id="{00000000-0008-0000-0300-000079000000}"/>
            </a:ext>
          </a:extLst>
        </xdr:cNvPr>
        <xdr:cNvSpPr txBox="1"/>
      </xdr:nvSpPr>
      <xdr:spPr>
        <a:xfrm>
          <a:off x="5041900" y="115585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99314</xdr:rowOff>
    </xdr:from>
    <xdr:to>
      <xdr:col>24</xdr:col>
      <xdr:colOff>12700</xdr:colOff>
      <xdr:row>67</xdr:row>
      <xdr:rowOff>99314</xdr:rowOff>
    </xdr:to>
    <xdr:cxnSp macro="">
      <xdr:nvCxnSpPr>
        <xdr:cNvPr id="122" name="直線コネクタ 121">
          <a:extLst>
            <a:ext uri="{FF2B5EF4-FFF2-40B4-BE49-F238E27FC236}">
              <a16:creationId xmlns:a16="http://schemas.microsoft.com/office/drawing/2014/main" xmlns="" id="{00000000-0008-0000-0300-00007A000000}"/>
            </a:ext>
          </a:extLst>
        </xdr:cNvPr>
        <xdr:cNvCxnSpPr/>
      </xdr:nvCxnSpPr>
      <xdr:spPr>
        <a:xfrm>
          <a:off x="4864100" y="115864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27449</xdr:rowOff>
    </xdr:from>
    <xdr:ext cx="762000" cy="259045"/>
    <xdr:sp macro="" textlink="">
      <xdr:nvSpPr>
        <xdr:cNvPr id="123" name="財政構造の弾力性最大値テキスト">
          <a:extLst>
            <a:ext uri="{FF2B5EF4-FFF2-40B4-BE49-F238E27FC236}">
              <a16:creationId xmlns:a16="http://schemas.microsoft.com/office/drawing/2014/main" xmlns="" id="{00000000-0008-0000-0300-00007B000000}"/>
            </a:ext>
          </a:extLst>
        </xdr:cNvPr>
        <xdr:cNvSpPr txBox="1"/>
      </xdr:nvSpPr>
      <xdr:spPr>
        <a:xfrm>
          <a:off x="5041900" y="98000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112522</xdr:rowOff>
    </xdr:from>
    <xdr:to>
      <xdr:col>24</xdr:col>
      <xdr:colOff>12700</xdr:colOff>
      <xdr:row>58</xdr:row>
      <xdr:rowOff>112522</xdr:rowOff>
    </xdr:to>
    <xdr:cxnSp macro="">
      <xdr:nvCxnSpPr>
        <xdr:cNvPr id="124" name="直線コネクタ 123">
          <a:extLst>
            <a:ext uri="{FF2B5EF4-FFF2-40B4-BE49-F238E27FC236}">
              <a16:creationId xmlns:a16="http://schemas.microsoft.com/office/drawing/2014/main" xmlns="" id="{00000000-0008-0000-0300-00007C000000}"/>
            </a:ext>
          </a:extLst>
        </xdr:cNvPr>
        <xdr:cNvCxnSpPr/>
      </xdr:nvCxnSpPr>
      <xdr:spPr>
        <a:xfrm>
          <a:off x="4864100" y="100566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62</xdr:row>
      <xdr:rowOff>5842</xdr:rowOff>
    </xdr:from>
    <xdr:to>
      <xdr:col>23</xdr:col>
      <xdr:colOff>133350</xdr:colOff>
      <xdr:row>62</xdr:row>
      <xdr:rowOff>5842</xdr:rowOff>
    </xdr:to>
    <xdr:cxnSp macro="">
      <xdr:nvCxnSpPr>
        <xdr:cNvPr id="125" name="直線コネクタ 124">
          <a:extLst>
            <a:ext uri="{FF2B5EF4-FFF2-40B4-BE49-F238E27FC236}">
              <a16:creationId xmlns:a16="http://schemas.microsoft.com/office/drawing/2014/main" xmlns="" id="{00000000-0008-0000-0300-00007D000000}"/>
            </a:ext>
          </a:extLst>
        </xdr:cNvPr>
        <xdr:cNvCxnSpPr/>
      </xdr:nvCxnSpPr>
      <xdr:spPr>
        <a:xfrm>
          <a:off x="4114800" y="10635742"/>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52595</xdr:rowOff>
    </xdr:from>
    <xdr:ext cx="762000" cy="259045"/>
    <xdr:sp macro="" textlink="">
      <xdr:nvSpPr>
        <xdr:cNvPr id="126" name="財政構造の弾力性平均値テキスト">
          <a:extLst>
            <a:ext uri="{FF2B5EF4-FFF2-40B4-BE49-F238E27FC236}">
              <a16:creationId xmlns:a16="http://schemas.microsoft.com/office/drawing/2014/main" xmlns="" id="{00000000-0008-0000-0300-00007E000000}"/>
            </a:ext>
          </a:extLst>
        </xdr:cNvPr>
        <xdr:cNvSpPr txBox="1"/>
      </xdr:nvSpPr>
      <xdr:spPr>
        <a:xfrm>
          <a:off x="5041900" y="1068249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80518</xdr:rowOff>
    </xdr:from>
    <xdr:to>
      <xdr:col>23</xdr:col>
      <xdr:colOff>184150</xdr:colOff>
      <xdr:row>63</xdr:row>
      <xdr:rowOff>10668</xdr:rowOff>
    </xdr:to>
    <xdr:sp macro="" textlink="">
      <xdr:nvSpPr>
        <xdr:cNvPr id="127" name="フローチャート: 判断 126">
          <a:extLst>
            <a:ext uri="{FF2B5EF4-FFF2-40B4-BE49-F238E27FC236}">
              <a16:creationId xmlns:a16="http://schemas.microsoft.com/office/drawing/2014/main" xmlns="" id="{00000000-0008-0000-0300-00007F000000}"/>
            </a:ext>
          </a:extLst>
        </xdr:cNvPr>
        <xdr:cNvSpPr/>
      </xdr:nvSpPr>
      <xdr:spPr>
        <a:xfrm>
          <a:off x="4902200" y="107104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62</xdr:row>
      <xdr:rowOff>5842</xdr:rowOff>
    </xdr:from>
    <xdr:to>
      <xdr:col>19</xdr:col>
      <xdr:colOff>133350</xdr:colOff>
      <xdr:row>63</xdr:row>
      <xdr:rowOff>37084</xdr:rowOff>
    </xdr:to>
    <xdr:cxnSp macro="">
      <xdr:nvCxnSpPr>
        <xdr:cNvPr id="128" name="直線コネクタ 127">
          <a:extLst>
            <a:ext uri="{FF2B5EF4-FFF2-40B4-BE49-F238E27FC236}">
              <a16:creationId xmlns:a16="http://schemas.microsoft.com/office/drawing/2014/main" xmlns="" id="{00000000-0008-0000-0300-000080000000}"/>
            </a:ext>
          </a:extLst>
        </xdr:cNvPr>
        <xdr:cNvCxnSpPr/>
      </xdr:nvCxnSpPr>
      <xdr:spPr>
        <a:xfrm flipV="1">
          <a:off x="3225800" y="10635742"/>
          <a:ext cx="889000" cy="2026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62</xdr:row>
      <xdr:rowOff>32258</xdr:rowOff>
    </xdr:from>
    <xdr:to>
      <xdr:col>19</xdr:col>
      <xdr:colOff>184150</xdr:colOff>
      <xdr:row>62</xdr:row>
      <xdr:rowOff>133858</xdr:rowOff>
    </xdr:to>
    <xdr:sp macro="" textlink="">
      <xdr:nvSpPr>
        <xdr:cNvPr id="129" name="フローチャート: 判断 128">
          <a:extLst>
            <a:ext uri="{FF2B5EF4-FFF2-40B4-BE49-F238E27FC236}">
              <a16:creationId xmlns:a16="http://schemas.microsoft.com/office/drawing/2014/main" xmlns="" id="{00000000-0008-0000-0300-000081000000}"/>
            </a:ext>
          </a:extLst>
        </xdr:cNvPr>
        <xdr:cNvSpPr/>
      </xdr:nvSpPr>
      <xdr:spPr>
        <a:xfrm>
          <a:off x="4064000" y="10662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118635</xdr:rowOff>
    </xdr:from>
    <xdr:ext cx="736600" cy="259045"/>
    <xdr:sp macro="" textlink="">
      <xdr:nvSpPr>
        <xdr:cNvPr id="130" name="テキスト ボックス 129">
          <a:extLst>
            <a:ext uri="{FF2B5EF4-FFF2-40B4-BE49-F238E27FC236}">
              <a16:creationId xmlns:a16="http://schemas.microsoft.com/office/drawing/2014/main" xmlns="" id="{00000000-0008-0000-0300-000082000000}"/>
            </a:ext>
          </a:extLst>
        </xdr:cNvPr>
        <xdr:cNvSpPr txBox="1"/>
      </xdr:nvSpPr>
      <xdr:spPr>
        <a:xfrm>
          <a:off x="3733800" y="107485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61</xdr:row>
      <xdr:rowOff>148336</xdr:rowOff>
    </xdr:from>
    <xdr:to>
      <xdr:col>15</xdr:col>
      <xdr:colOff>82550</xdr:colOff>
      <xdr:row>63</xdr:row>
      <xdr:rowOff>37084</xdr:rowOff>
    </xdr:to>
    <xdr:cxnSp macro="">
      <xdr:nvCxnSpPr>
        <xdr:cNvPr id="131" name="直線コネクタ 130">
          <a:extLst>
            <a:ext uri="{FF2B5EF4-FFF2-40B4-BE49-F238E27FC236}">
              <a16:creationId xmlns:a16="http://schemas.microsoft.com/office/drawing/2014/main" xmlns="" id="{00000000-0008-0000-0300-000083000000}"/>
            </a:ext>
          </a:extLst>
        </xdr:cNvPr>
        <xdr:cNvCxnSpPr/>
      </xdr:nvCxnSpPr>
      <xdr:spPr>
        <a:xfrm>
          <a:off x="2336800" y="10606786"/>
          <a:ext cx="889000" cy="2316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37084</xdr:rowOff>
    </xdr:from>
    <xdr:to>
      <xdr:col>15</xdr:col>
      <xdr:colOff>133350</xdr:colOff>
      <xdr:row>62</xdr:row>
      <xdr:rowOff>138684</xdr:rowOff>
    </xdr:to>
    <xdr:sp macro="" textlink="">
      <xdr:nvSpPr>
        <xdr:cNvPr id="132" name="フローチャート: 判断 131">
          <a:extLst>
            <a:ext uri="{FF2B5EF4-FFF2-40B4-BE49-F238E27FC236}">
              <a16:creationId xmlns:a16="http://schemas.microsoft.com/office/drawing/2014/main" xmlns="" id="{00000000-0008-0000-0300-000084000000}"/>
            </a:ext>
          </a:extLst>
        </xdr:cNvPr>
        <xdr:cNvSpPr/>
      </xdr:nvSpPr>
      <xdr:spPr>
        <a:xfrm>
          <a:off x="3175000" y="10666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148861</xdr:rowOff>
    </xdr:from>
    <xdr:ext cx="762000" cy="259045"/>
    <xdr:sp macro="" textlink="">
      <xdr:nvSpPr>
        <xdr:cNvPr id="133" name="テキスト ボックス 132">
          <a:extLst>
            <a:ext uri="{FF2B5EF4-FFF2-40B4-BE49-F238E27FC236}">
              <a16:creationId xmlns:a16="http://schemas.microsoft.com/office/drawing/2014/main" xmlns="" id="{00000000-0008-0000-0300-000085000000}"/>
            </a:ext>
          </a:extLst>
        </xdr:cNvPr>
        <xdr:cNvSpPr txBox="1"/>
      </xdr:nvSpPr>
      <xdr:spPr>
        <a:xfrm>
          <a:off x="2844800" y="104358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61</xdr:row>
      <xdr:rowOff>95250</xdr:rowOff>
    </xdr:from>
    <xdr:to>
      <xdr:col>11</xdr:col>
      <xdr:colOff>31750</xdr:colOff>
      <xdr:row>61</xdr:row>
      <xdr:rowOff>148336</xdr:rowOff>
    </xdr:to>
    <xdr:cxnSp macro="">
      <xdr:nvCxnSpPr>
        <xdr:cNvPr id="134" name="直線コネクタ 133">
          <a:extLst>
            <a:ext uri="{FF2B5EF4-FFF2-40B4-BE49-F238E27FC236}">
              <a16:creationId xmlns:a16="http://schemas.microsoft.com/office/drawing/2014/main" xmlns="" id="{00000000-0008-0000-0300-000086000000}"/>
            </a:ext>
          </a:extLst>
        </xdr:cNvPr>
        <xdr:cNvCxnSpPr/>
      </xdr:nvCxnSpPr>
      <xdr:spPr>
        <a:xfrm>
          <a:off x="1447800" y="10553700"/>
          <a:ext cx="889000" cy="53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107188</xdr:rowOff>
    </xdr:from>
    <xdr:to>
      <xdr:col>11</xdr:col>
      <xdr:colOff>82550</xdr:colOff>
      <xdr:row>62</xdr:row>
      <xdr:rowOff>37338</xdr:rowOff>
    </xdr:to>
    <xdr:sp macro="" textlink="">
      <xdr:nvSpPr>
        <xdr:cNvPr id="135" name="フローチャート: 判断 134">
          <a:extLst>
            <a:ext uri="{FF2B5EF4-FFF2-40B4-BE49-F238E27FC236}">
              <a16:creationId xmlns:a16="http://schemas.microsoft.com/office/drawing/2014/main" xmlns="" id="{00000000-0008-0000-0300-000087000000}"/>
            </a:ext>
          </a:extLst>
        </xdr:cNvPr>
        <xdr:cNvSpPr/>
      </xdr:nvSpPr>
      <xdr:spPr>
        <a:xfrm>
          <a:off x="2286000" y="10565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22115</xdr:rowOff>
    </xdr:from>
    <xdr:ext cx="762000" cy="259045"/>
    <xdr:sp macro="" textlink="">
      <xdr:nvSpPr>
        <xdr:cNvPr id="136" name="テキスト ボックス 135">
          <a:extLst>
            <a:ext uri="{FF2B5EF4-FFF2-40B4-BE49-F238E27FC236}">
              <a16:creationId xmlns:a16="http://schemas.microsoft.com/office/drawing/2014/main" xmlns="" id="{00000000-0008-0000-0300-000088000000}"/>
            </a:ext>
          </a:extLst>
        </xdr:cNvPr>
        <xdr:cNvSpPr txBox="1"/>
      </xdr:nvSpPr>
      <xdr:spPr>
        <a:xfrm>
          <a:off x="1955800" y="106520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49276</xdr:rowOff>
    </xdr:from>
    <xdr:to>
      <xdr:col>7</xdr:col>
      <xdr:colOff>31750</xdr:colOff>
      <xdr:row>61</xdr:row>
      <xdr:rowOff>150876</xdr:rowOff>
    </xdr:to>
    <xdr:sp macro="" textlink="">
      <xdr:nvSpPr>
        <xdr:cNvPr id="137" name="フローチャート: 判断 136">
          <a:extLst>
            <a:ext uri="{FF2B5EF4-FFF2-40B4-BE49-F238E27FC236}">
              <a16:creationId xmlns:a16="http://schemas.microsoft.com/office/drawing/2014/main" xmlns="" id="{00000000-0008-0000-0300-000089000000}"/>
            </a:ext>
          </a:extLst>
        </xdr:cNvPr>
        <xdr:cNvSpPr/>
      </xdr:nvSpPr>
      <xdr:spPr>
        <a:xfrm>
          <a:off x="1397000" y="105077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135653</xdr:rowOff>
    </xdr:from>
    <xdr:ext cx="762000" cy="259045"/>
    <xdr:sp macro="" textlink="">
      <xdr:nvSpPr>
        <xdr:cNvPr id="138" name="テキスト ボックス 137">
          <a:extLst>
            <a:ext uri="{FF2B5EF4-FFF2-40B4-BE49-F238E27FC236}">
              <a16:creationId xmlns:a16="http://schemas.microsoft.com/office/drawing/2014/main" xmlns="" id="{00000000-0008-0000-0300-00008A000000}"/>
            </a:ext>
          </a:extLst>
        </xdr:cNvPr>
        <xdr:cNvSpPr txBox="1"/>
      </xdr:nvSpPr>
      <xdr:spPr>
        <a:xfrm>
          <a:off x="1066800" y="105941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39" name="テキスト ボックス 138">
          <a:extLst>
            <a:ext uri="{FF2B5EF4-FFF2-40B4-BE49-F238E27FC236}">
              <a16:creationId xmlns:a16="http://schemas.microsoft.com/office/drawing/2014/main" xmlns="" id="{00000000-0008-0000-0300-00008B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0" name="テキスト ボックス 139">
          <a:extLst>
            <a:ext uri="{FF2B5EF4-FFF2-40B4-BE49-F238E27FC236}">
              <a16:creationId xmlns:a16="http://schemas.microsoft.com/office/drawing/2014/main" xmlns="" id="{00000000-0008-0000-0300-00008C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1" name="テキスト ボックス 140">
          <a:extLst>
            <a:ext uri="{FF2B5EF4-FFF2-40B4-BE49-F238E27FC236}">
              <a16:creationId xmlns:a16="http://schemas.microsoft.com/office/drawing/2014/main" xmlns="" id="{00000000-0008-0000-0300-00008D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2" name="テキスト ボックス 141">
          <a:extLst>
            <a:ext uri="{FF2B5EF4-FFF2-40B4-BE49-F238E27FC236}">
              <a16:creationId xmlns:a16="http://schemas.microsoft.com/office/drawing/2014/main" xmlns="" id="{00000000-0008-0000-0300-00008E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xmlns="" id="{00000000-0008-0000-0300-00008F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126492</xdr:rowOff>
    </xdr:from>
    <xdr:to>
      <xdr:col>23</xdr:col>
      <xdr:colOff>184150</xdr:colOff>
      <xdr:row>62</xdr:row>
      <xdr:rowOff>56642</xdr:rowOff>
    </xdr:to>
    <xdr:sp macro="" textlink="">
      <xdr:nvSpPr>
        <xdr:cNvPr id="144" name="楕円 143">
          <a:extLst>
            <a:ext uri="{FF2B5EF4-FFF2-40B4-BE49-F238E27FC236}">
              <a16:creationId xmlns:a16="http://schemas.microsoft.com/office/drawing/2014/main" xmlns="" id="{00000000-0008-0000-0300-000090000000}"/>
            </a:ext>
          </a:extLst>
        </xdr:cNvPr>
        <xdr:cNvSpPr/>
      </xdr:nvSpPr>
      <xdr:spPr>
        <a:xfrm>
          <a:off x="4902200" y="10584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60</xdr:row>
      <xdr:rowOff>143019</xdr:rowOff>
    </xdr:from>
    <xdr:ext cx="762000" cy="259045"/>
    <xdr:sp macro="" textlink="">
      <xdr:nvSpPr>
        <xdr:cNvPr id="145" name="財政構造の弾力性該当値テキスト">
          <a:extLst>
            <a:ext uri="{FF2B5EF4-FFF2-40B4-BE49-F238E27FC236}">
              <a16:creationId xmlns:a16="http://schemas.microsoft.com/office/drawing/2014/main" xmlns="" id="{00000000-0008-0000-0300-000091000000}"/>
            </a:ext>
          </a:extLst>
        </xdr:cNvPr>
        <xdr:cNvSpPr txBox="1"/>
      </xdr:nvSpPr>
      <xdr:spPr>
        <a:xfrm>
          <a:off x="5041900" y="104300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61</xdr:row>
      <xdr:rowOff>126492</xdr:rowOff>
    </xdr:from>
    <xdr:to>
      <xdr:col>19</xdr:col>
      <xdr:colOff>184150</xdr:colOff>
      <xdr:row>62</xdr:row>
      <xdr:rowOff>56642</xdr:rowOff>
    </xdr:to>
    <xdr:sp macro="" textlink="">
      <xdr:nvSpPr>
        <xdr:cNvPr id="146" name="楕円 145">
          <a:extLst>
            <a:ext uri="{FF2B5EF4-FFF2-40B4-BE49-F238E27FC236}">
              <a16:creationId xmlns:a16="http://schemas.microsoft.com/office/drawing/2014/main" xmlns="" id="{00000000-0008-0000-0300-000092000000}"/>
            </a:ext>
          </a:extLst>
        </xdr:cNvPr>
        <xdr:cNvSpPr/>
      </xdr:nvSpPr>
      <xdr:spPr>
        <a:xfrm>
          <a:off x="4064000" y="10584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66819</xdr:rowOff>
    </xdr:from>
    <xdr:ext cx="736600" cy="259045"/>
    <xdr:sp macro="" textlink="">
      <xdr:nvSpPr>
        <xdr:cNvPr id="147" name="テキスト ボックス 146">
          <a:extLst>
            <a:ext uri="{FF2B5EF4-FFF2-40B4-BE49-F238E27FC236}">
              <a16:creationId xmlns:a16="http://schemas.microsoft.com/office/drawing/2014/main" xmlns="" id="{00000000-0008-0000-0300-000093000000}"/>
            </a:ext>
          </a:extLst>
        </xdr:cNvPr>
        <xdr:cNvSpPr txBox="1"/>
      </xdr:nvSpPr>
      <xdr:spPr>
        <a:xfrm>
          <a:off x="3733800" y="1035381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62</xdr:row>
      <xdr:rowOff>157734</xdr:rowOff>
    </xdr:from>
    <xdr:to>
      <xdr:col>15</xdr:col>
      <xdr:colOff>133350</xdr:colOff>
      <xdr:row>63</xdr:row>
      <xdr:rowOff>87884</xdr:rowOff>
    </xdr:to>
    <xdr:sp macro="" textlink="">
      <xdr:nvSpPr>
        <xdr:cNvPr id="148" name="楕円 147">
          <a:extLst>
            <a:ext uri="{FF2B5EF4-FFF2-40B4-BE49-F238E27FC236}">
              <a16:creationId xmlns:a16="http://schemas.microsoft.com/office/drawing/2014/main" xmlns="" id="{00000000-0008-0000-0300-000094000000}"/>
            </a:ext>
          </a:extLst>
        </xdr:cNvPr>
        <xdr:cNvSpPr/>
      </xdr:nvSpPr>
      <xdr:spPr>
        <a:xfrm>
          <a:off x="3175000" y="10787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72661</xdr:rowOff>
    </xdr:from>
    <xdr:ext cx="762000" cy="259045"/>
    <xdr:sp macro="" textlink="">
      <xdr:nvSpPr>
        <xdr:cNvPr id="149" name="テキスト ボックス 148">
          <a:extLst>
            <a:ext uri="{FF2B5EF4-FFF2-40B4-BE49-F238E27FC236}">
              <a16:creationId xmlns:a16="http://schemas.microsoft.com/office/drawing/2014/main" xmlns="" id="{00000000-0008-0000-0300-000095000000}"/>
            </a:ext>
          </a:extLst>
        </xdr:cNvPr>
        <xdr:cNvSpPr txBox="1"/>
      </xdr:nvSpPr>
      <xdr:spPr>
        <a:xfrm>
          <a:off x="2844800" y="108740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61</xdr:row>
      <xdr:rowOff>97536</xdr:rowOff>
    </xdr:from>
    <xdr:to>
      <xdr:col>11</xdr:col>
      <xdr:colOff>82550</xdr:colOff>
      <xdr:row>62</xdr:row>
      <xdr:rowOff>27686</xdr:rowOff>
    </xdr:to>
    <xdr:sp macro="" textlink="">
      <xdr:nvSpPr>
        <xdr:cNvPr id="150" name="楕円 149">
          <a:extLst>
            <a:ext uri="{FF2B5EF4-FFF2-40B4-BE49-F238E27FC236}">
              <a16:creationId xmlns:a16="http://schemas.microsoft.com/office/drawing/2014/main" xmlns="" id="{00000000-0008-0000-0300-000096000000}"/>
            </a:ext>
          </a:extLst>
        </xdr:cNvPr>
        <xdr:cNvSpPr/>
      </xdr:nvSpPr>
      <xdr:spPr>
        <a:xfrm>
          <a:off x="2286000" y="10555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37863</xdr:rowOff>
    </xdr:from>
    <xdr:ext cx="762000" cy="259045"/>
    <xdr:sp macro="" textlink="">
      <xdr:nvSpPr>
        <xdr:cNvPr id="151" name="テキスト ボックス 150">
          <a:extLst>
            <a:ext uri="{FF2B5EF4-FFF2-40B4-BE49-F238E27FC236}">
              <a16:creationId xmlns:a16="http://schemas.microsoft.com/office/drawing/2014/main" xmlns="" id="{00000000-0008-0000-0300-000097000000}"/>
            </a:ext>
          </a:extLst>
        </xdr:cNvPr>
        <xdr:cNvSpPr txBox="1"/>
      </xdr:nvSpPr>
      <xdr:spPr>
        <a:xfrm>
          <a:off x="1955800" y="103248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44450</xdr:rowOff>
    </xdr:from>
    <xdr:to>
      <xdr:col>7</xdr:col>
      <xdr:colOff>31750</xdr:colOff>
      <xdr:row>61</xdr:row>
      <xdr:rowOff>146050</xdr:rowOff>
    </xdr:to>
    <xdr:sp macro="" textlink="">
      <xdr:nvSpPr>
        <xdr:cNvPr id="152" name="楕円 151">
          <a:extLst>
            <a:ext uri="{FF2B5EF4-FFF2-40B4-BE49-F238E27FC236}">
              <a16:creationId xmlns:a16="http://schemas.microsoft.com/office/drawing/2014/main" xmlns="" id="{00000000-0008-0000-0300-000098000000}"/>
            </a:ext>
          </a:extLst>
        </xdr:cNvPr>
        <xdr:cNvSpPr/>
      </xdr:nvSpPr>
      <xdr:spPr>
        <a:xfrm>
          <a:off x="1397000" y="1050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59</xdr:row>
      <xdr:rowOff>156227</xdr:rowOff>
    </xdr:from>
    <xdr:ext cx="762000" cy="259045"/>
    <xdr:sp macro="" textlink="">
      <xdr:nvSpPr>
        <xdr:cNvPr id="153" name="テキスト ボックス 152">
          <a:extLst>
            <a:ext uri="{FF2B5EF4-FFF2-40B4-BE49-F238E27FC236}">
              <a16:creationId xmlns:a16="http://schemas.microsoft.com/office/drawing/2014/main" xmlns="" id="{00000000-0008-0000-0300-000099000000}"/>
            </a:ext>
          </a:extLst>
        </xdr:cNvPr>
        <xdr:cNvSpPr txBox="1"/>
      </xdr:nvSpPr>
      <xdr:spPr>
        <a:xfrm>
          <a:off x="1066800" y="1027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4" name="正方形/長方形 153">
          <a:extLst>
            <a:ext uri="{FF2B5EF4-FFF2-40B4-BE49-F238E27FC236}">
              <a16:creationId xmlns:a16="http://schemas.microsoft.com/office/drawing/2014/main" xmlns="" id="{00000000-0008-0000-0300-00009A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5" name="テキスト ボックス 154">
          <a:extLst>
            <a:ext uri="{FF2B5EF4-FFF2-40B4-BE49-F238E27FC236}">
              <a16:creationId xmlns:a16="http://schemas.microsoft.com/office/drawing/2014/main" xmlns="" id="{00000000-0008-0000-0300-00009B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56" name="テキスト ボックス 155">
          <a:extLst>
            <a:ext uri="{FF2B5EF4-FFF2-40B4-BE49-F238E27FC236}">
              <a16:creationId xmlns:a16="http://schemas.microsoft.com/office/drawing/2014/main" xmlns="" id="{00000000-0008-0000-0300-00009C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[332,348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57" name="正方形/長方形 156">
          <a:extLst>
            <a:ext uri="{FF2B5EF4-FFF2-40B4-BE49-F238E27FC236}">
              <a16:creationId xmlns:a16="http://schemas.microsoft.com/office/drawing/2014/main" xmlns="" id="{00000000-0008-0000-0300-00009D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58" name="正方形/長方形 157">
          <a:extLst>
            <a:ext uri="{FF2B5EF4-FFF2-40B4-BE49-F238E27FC236}">
              <a16:creationId xmlns:a16="http://schemas.microsoft.com/office/drawing/2014/main" xmlns="" id="{00000000-0008-0000-0300-00009E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59" name="正方形/長方形 158">
          <a:extLst>
            <a:ext uri="{FF2B5EF4-FFF2-40B4-BE49-F238E27FC236}">
              <a16:creationId xmlns:a16="http://schemas.microsoft.com/office/drawing/2014/main" xmlns="" id="{00000000-0008-0000-0300-00009F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0" name="正方形/長方形 159">
          <a:extLst>
            <a:ext uri="{FF2B5EF4-FFF2-40B4-BE49-F238E27FC236}">
              <a16:creationId xmlns:a16="http://schemas.microsoft.com/office/drawing/2014/main" xmlns="" id="{00000000-0008-0000-0300-0000A0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135,880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1" name="正方形/長方形 160">
          <a:extLst>
            <a:ext uri="{FF2B5EF4-FFF2-40B4-BE49-F238E27FC236}">
              <a16:creationId xmlns:a16="http://schemas.microsoft.com/office/drawing/2014/main" xmlns="" id="{00000000-0008-0000-0300-0000A1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2" name="正方形/長方形 161">
          <a:extLst>
            <a:ext uri="{FF2B5EF4-FFF2-40B4-BE49-F238E27FC236}">
              <a16:creationId xmlns:a16="http://schemas.microsoft.com/office/drawing/2014/main" xmlns="" id="{00000000-0008-0000-0300-0000A2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3" name="正方形/長方形 162">
          <a:extLst>
            <a:ext uri="{FF2B5EF4-FFF2-40B4-BE49-F238E27FC236}">
              <a16:creationId xmlns:a16="http://schemas.microsoft.com/office/drawing/2014/main" xmlns="" id="{00000000-0008-0000-0300-0000A3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4" name="正方形/長方形 163">
          <a:extLst>
            <a:ext uri="{FF2B5EF4-FFF2-40B4-BE49-F238E27FC236}">
              <a16:creationId xmlns:a16="http://schemas.microsoft.com/office/drawing/2014/main" xmlns="" id="{00000000-0008-0000-0300-0000A4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5" name="正方形/長方形 164">
          <a:extLst>
            <a:ext uri="{FF2B5EF4-FFF2-40B4-BE49-F238E27FC236}">
              <a16:creationId xmlns:a16="http://schemas.microsoft.com/office/drawing/2014/main" xmlns="" id="{00000000-0008-0000-0300-0000A5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66" name="テキスト ボックス 165">
          <a:extLst>
            <a:ext uri="{FF2B5EF4-FFF2-40B4-BE49-F238E27FC236}">
              <a16:creationId xmlns:a16="http://schemas.microsoft.com/office/drawing/2014/main" xmlns="" id="{00000000-0008-0000-0300-0000A6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人件費については、退職者</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人、新規採用者</a:t>
          </a:r>
          <a:r>
            <a:rPr kumimoji="1" lang="en-US" altLang="ja-JP" sz="1300">
              <a:latin typeface="ＭＳ Ｐゴシック" panose="020B0600070205080204" pitchFamily="50" charset="-128"/>
              <a:ea typeface="ＭＳ Ｐゴシック" panose="020B0600070205080204" pitchFamily="50" charset="-128"/>
            </a:rPr>
            <a:t>10</a:t>
          </a:r>
          <a:r>
            <a:rPr kumimoji="1" lang="ja-JP" altLang="en-US" sz="1300">
              <a:latin typeface="ＭＳ Ｐゴシック" panose="020B0600070205080204" pitchFamily="50" charset="-128"/>
              <a:ea typeface="ＭＳ Ｐゴシック" panose="020B0600070205080204" pitchFamily="50" charset="-128"/>
            </a:rPr>
            <a:t>人による職員給の</a:t>
          </a:r>
          <a:r>
            <a:rPr kumimoji="1" lang="en-US" altLang="ja-JP" sz="1300">
              <a:latin typeface="ＭＳ Ｐゴシック" panose="020B0600070205080204" pitchFamily="50" charset="-128"/>
              <a:ea typeface="ＭＳ Ｐゴシック" panose="020B0600070205080204" pitchFamily="50" charset="-128"/>
            </a:rPr>
            <a:t>6,151</a:t>
          </a:r>
          <a:r>
            <a:rPr kumimoji="1" lang="ja-JP" altLang="en-US" sz="1300">
              <a:latin typeface="ＭＳ Ｐゴシック" panose="020B0600070205080204" pitchFamily="50" charset="-128"/>
              <a:ea typeface="ＭＳ Ｐゴシック" panose="020B0600070205080204" pitchFamily="50" charset="-128"/>
            </a:rPr>
            <a:t>千円増額。</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物件費については、農業水利施設保全合理化事業調査設計業務委託料の皆増（</a:t>
          </a:r>
          <a:r>
            <a:rPr kumimoji="1" lang="en-US" altLang="ja-JP" sz="1300">
              <a:latin typeface="ＭＳ Ｐゴシック" panose="020B0600070205080204" pitchFamily="50" charset="-128"/>
              <a:ea typeface="ＭＳ Ｐゴシック" panose="020B0600070205080204" pitchFamily="50" charset="-128"/>
            </a:rPr>
            <a:t>30,240</a:t>
          </a:r>
          <a:r>
            <a:rPr kumimoji="1" lang="ja-JP" altLang="en-US" sz="1300">
              <a:latin typeface="ＭＳ Ｐゴシック" panose="020B0600070205080204" pitchFamily="50" charset="-128"/>
              <a:ea typeface="ＭＳ Ｐゴシック" panose="020B0600070205080204" pitchFamily="50" charset="-128"/>
            </a:rPr>
            <a:t>千円）、生涯学習センター開所による指定管理委託料の増（</a:t>
          </a:r>
          <a:r>
            <a:rPr kumimoji="1" lang="en-US" altLang="ja-JP" sz="1300">
              <a:latin typeface="ＭＳ Ｐゴシック" panose="020B0600070205080204" pitchFamily="50" charset="-128"/>
              <a:ea typeface="ＭＳ Ｐゴシック" panose="020B0600070205080204" pitchFamily="50" charset="-128"/>
            </a:rPr>
            <a:t>5,990</a:t>
          </a:r>
          <a:r>
            <a:rPr kumimoji="1" lang="ja-JP" altLang="en-US" sz="1300">
              <a:latin typeface="ＭＳ Ｐゴシック" panose="020B0600070205080204" pitchFamily="50" charset="-128"/>
              <a:ea typeface="ＭＳ Ｐゴシック" panose="020B0600070205080204" pitchFamily="50" charset="-128"/>
            </a:rPr>
            <a:t>千円）、ハザードマップ作成業務委託料の皆減（</a:t>
          </a:r>
          <a:r>
            <a:rPr kumimoji="1" lang="en-US" altLang="ja-JP" sz="1300">
              <a:latin typeface="ＭＳ Ｐゴシック" panose="020B0600070205080204" pitchFamily="50" charset="-128"/>
              <a:ea typeface="ＭＳ Ｐゴシック" panose="020B0600070205080204" pitchFamily="50" charset="-128"/>
            </a:rPr>
            <a:t>4,428</a:t>
          </a:r>
          <a:r>
            <a:rPr kumimoji="1" lang="ja-JP" altLang="en-US" sz="1300">
              <a:latin typeface="ＭＳ Ｐゴシック" panose="020B0600070205080204" pitchFamily="50" charset="-128"/>
              <a:ea typeface="ＭＳ Ｐゴシック" panose="020B0600070205080204" pitchFamily="50" charset="-128"/>
            </a:rPr>
            <a:t>千円）となっている。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維持補修費については、除雪対策事業費の減（</a:t>
          </a:r>
          <a:r>
            <a:rPr kumimoji="1" lang="en-US" altLang="ja-JP" sz="1300">
              <a:latin typeface="ＭＳ Ｐゴシック" panose="020B0600070205080204" pitchFamily="50" charset="-128"/>
              <a:ea typeface="ＭＳ Ｐゴシック" panose="020B0600070205080204" pitchFamily="50" charset="-128"/>
            </a:rPr>
            <a:t>30,448</a:t>
          </a:r>
          <a:r>
            <a:rPr kumimoji="1" lang="ja-JP" altLang="en-US" sz="1300">
              <a:latin typeface="ＭＳ Ｐゴシック" panose="020B0600070205080204" pitchFamily="50" charset="-128"/>
              <a:ea typeface="ＭＳ Ｐゴシック" panose="020B0600070205080204" pitchFamily="50" charset="-128"/>
            </a:rPr>
            <a:t>千円）となっており、さらには人口減少の影響もあると分析する。</a:t>
          </a:r>
        </a:p>
      </xdr:txBody>
    </xdr:sp>
    <xdr:clientData/>
  </xdr:twoCellAnchor>
  <xdr:oneCellAnchor>
    <xdr:from>
      <xdr:col>3</xdr:col>
      <xdr:colOff>95250</xdr:colOff>
      <xdr:row>77</xdr:row>
      <xdr:rowOff>6350</xdr:rowOff>
    </xdr:from>
    <xdr:ext cx="349839" cy="225703"/>
    <xdr:sp macro="" textlink="">
      <xdr:nvSpPr>
        <xdr:cNvPr id="167" name="テキスト ボックス 166">
          <a:extLst>
            <a:ext uri="{FF2B5EF4-FFF2-40B4-BE49-F238E27FC236}">
              <a16:creationId xmlns:a16="http://schemas.microsoft.com/office/drawing/2014/main" xmlns="" id="{00000000-0008-0000-0300-0000A7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68" name="直線コネクタ 167">
          <a:extLst>
            <a:ext uri="{FF2B5EF4-FFF2-40B4-BE49-F238E27FC236}">
              <a16:creationId xmlns:a16="http://schemas.microsoft.com/office/drawing/2014/main" xmlns="" id="{00000000-0008-0000-0300-0000A8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69" name="テキスト ボックス 168">
          <a:extLst>
            <a:ext uri="{FF2B5EF4-FFF2-40B4-BE49-F238E27FC236}">
              <a16:creationId xmlns:a16="http://schemas.microsoft.com/office/drawing/2014/main" xmlns="" id="{00000000-0008-0000-0300-0000A9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0" name="直線コネクタ 169">
          <a:extLst>
            <a:ext uri="{FF2B5EF4-FFF2-40B4-BE49-F238E27FC236}">
              <a16:creationId xmlns:a16="http://schemas.microsoft.com/office/drawing/2014/main" xmlns="" id="{00000000-0008-0000-0300-0000AA000000}"/>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1" name="テキスト ボックス 170">
          <a:extLst>
            <a:ext uri="{FF2B5EF4-FFF2-40B4-BE49-F238E27FC236}">
              <a16:creationId xmlns:a16="http://schemas.microsoft.com/office/drawing/2014/main" xmlns="" id="{00000000-0008-0000-0300-0000AB000000}"/>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72" name="直線コネクタ 171">
          <a:extLst>
            <a:ext uri="{FF2B5EF4-FFF2-40B4-BE49-F238E27FC236}">
              <a16:creationId xmlns:a16="http://schemas.microsoft.com/office/drawing/2014/main" xmlns="" id="{00000000-0008-0000-0300-0000AC000000}"/>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73" name="テキスト ボックス 172">
          <a:extLst>
            <a:ext uri="{FF2B5EF4-FFF2-40B4-BE49-F238E27FC236}">
              <a16:creationId xmlns:a16="http://schemas.microsoft.com/office/drawing/2014/main" xmlns="" id="{00000000-0008-0000-0300-0000AD000000}"/>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74" name="直線コネクタ 173">
          <a:extLst>
            <a:ext uri="{FF2B5EF4-FFF2-40B4-BE49-F238E27FC236}">
              <a16:creationId xmlns:a16="http://schemas.microsoft.com/office/drawing/2014/main" xmlns="" id="{00000000-0008-0000-0300-0000AE000000}"/>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75" name="テキスト ボックス 174">
          <a:extLst>
            <a:ext uri="{FF2B5EF4-FFF2-40B4-BE49-F238E27FC236}">
              <a16:creationId xmlns:a16="http://schemas.microsoft.com/office/drawing/2014/main" xmlns="" id="{00000000-0008-0000-0300-0000AF000000}"/>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76" name="直線コネクタ 175">
          <a:extLst>
            <a:ext uri="{FF2B5EF4-FFF2-40B4-BE49-F238E27FC236}">
              <a16:creationId xmlns:a16="http://schemas.microsoft.com/office/drawing/2014/main" xmlns="" id="{00000000-0008-0000-0300-0000B0000000}"/>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77" name="テキスト ボックス 176">
          <a:extLst>
            <a:ext uri="{FF2B5EF4-FFF2-40B4-BE49-F238E27FC236}">
              <a16:creationId xmlns:a16="http://schemas.microsoft.com/office/drawing/2014/main" xmlns="" id="{00000000-0008-0000-0300-0000B1000000}"/>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78" name="直線コネクタ 177">
          <a:extLst>
            <a:ext uri="{FF2B5EF4-FFF2-40B4-BE49-F238E27FC236}">
              <a16:creationId xmlns:a16="http://schemas.microsoft.com/office/drawing/2014/main" xmlns="" id="{00000000-0008-0000-0300-0000B2000000}"/>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79" name="テキスト ボックス 178">
          <a:extLst>
            <a:ext uri="{FF2B5EF4-FFF2-40B4-BE49-F238E27FC236}">
              <a16:creationId xmlns:a16="http://schemas.microsoft.com/office/drawing/2014/main" xmlns="" id="{00000000-0008-0000-0300-0000B3000000}"/>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0" name="直線コネクタ 179">
          <a:extLst>
            <a:ext uri="{FF2B5EF4-FFF2-40B4-BE49-F238E27FC236}">
              <a16:creationId xmlns:a16="http://schemas.microsoft.com/office/drawing/2014/main" xmlns="" id="{00000000-0008-0000-0300-0000B4000000}"/>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1" name="テキスト ボックス 180">
          <a:extLst>
            <a:ext uri="{FF2B5EF4-FFF2-40B4-BE49-F238E27FC236}">
              <a16:creationId xmlns:a16="http://schemas.microsoft.com/office/drawing/2014/main" xmlns="" id="{00000000-0008-0000-0300-0000B5000000}"/>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2" name="直線コネクタ 181">
          <a:extLst>
            <a:ext uri="{FF2B5EF4-FFF2-40B4-BE49-F238E27FC236}">
              <a16:creationId xmlns:a16="http://schemas.microsoft.com/office/drawing/2014/main" xmlns="" id="{00000000-0008-0000-0300-0000B6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3" name="人件費・物件費等の状況グラフ枠">
          <a:extLst>
            <a:ext uri="{FF2B5EF4-FFF2-40B4-BE49-F238E27FC236}">
              <a16:creationId xmlns:a16="http://schemas.microsoft.com/office/drawing/2014/main" xmlns="" id="{00000000-0008-0000-0300-0000B7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89706</xdr:rowOff>
    </xdr:from>
    <xdr:to>
      <xdr:col>23</xdr:col>
      <xdr:colOff>133350</xdr:colOff>
      <xdr:row>89</xdr:row>
      <xdr:rowOff>72619</xdr:rowOff>
    </xdr:to>
    <xdr:cxnSp macro="">
      <xdr:nvCxnSpPr>
        <xdr:cNvPr id="184" name="直線コネクタ 183">
          <a:extLst>
            <a:ext uri="{FF2B5EF4-FFF2-40B4-BE49-F238E27FC236}">
              <a16:creationId xmlns:a16="http://schemas.microsoft.com/office/drawing/2014/main" xmlns="" id="{00000000-0008-0000-0300-0000B8000000}"/>
            </a:ext>
          </a:extLst>
        </xdr:cNvPr>
        <xdr:cNvCxnSpPr/>
      </xdr:nvCxnSpPr>
      <xdr:spPr>
        <a:xfrm flipV="1">
          <a:off x="4953000" y="13977156"/>
          <a:ext cx="0" cy="135451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44696</xdr:rowOff>
    </xdr:from>
    <xdr:ext cx="762000" cy="259045"/>
    <xdr:sp macro="" textlink="">
      <xdr:nvSpPr>
        <xdr:cNvPr id="185" name="人件費・物件費等の状況最小値テキスト">
          <a:extLst>
            <a:ext uri="{FF2B5EF4-FFF2-40B4-BE49-F238E27FC236}">
              <a16:creationId xmlns:a16="http://schemas.microsoft.com/office/drawing/2014/main" xmlns="" id="{00000000-0008-0000-0300-0000B9000000}"/>
            </a:ext>
          </a:extLst>
        </xdr:cNvPr>
        <xdr:cNvSpPr txBox="1"/>
      </xdr:nvSpPr>
      <xdr:spPr>
        <a:xfrm>
          <a:off x="5041900" y="153037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1,382,409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72619</xdr:rowOff>
    </xdr:from>
    <xdr:to>
      <xdr:col>24</xdr:col>
      <xdr:colOff>12700</xdr:colOff>
      <xdr:row>89</xdr:row>
      <xdr:rowOff>72619</xdr:rowOff>
    </xdr:to>
    <xdr:cxnSp macro="">
      <xdr:nvCxnSpPr>
        <xdr:cNvPr id="186" name="直線コネクタ 185">
          <a:extLst>
            <a:ext uri="{FF2B5EF4-FFF2-40B4-BE49-F238E27FC236}">
              <a16:creationId xmlns:a16="http://schemas.microsoft.com/office/drawing/2014/main" xmlns="" id="{00000000-0008-0000-0300-0000BA000000}"/>
            </a:ext>
          </a:extLst>
        </xdr:cNvPr>
        <xdr:cNvCxnSpPr/>
      </xdr:nvCxnSpPr>
      <xdr:spPr>
        <a:xfrm>
          <a:off x="4864100" y="153316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4633</xdr:rowOff>
    </xdr:from>
    <xdr:ext cx="762000" cy="259045"/>
    <xdr:sp macro="" textlink="">
      <xdr:nvSpPr>
        <xdr:cNvPr id="187" name="人件費・物件費等の状況最大値テキスト">
          <a:extLst>
            <a:ext uri="{FF2B5EF4-FFF2-40B4-BE49-F238E27FC236}">
              <a16:creationId xmlns:a16="http://schemas.microsoft.com/office/drawing/2014/main" xmlns="" id="{00000000-0008-0000-0300-0000BB000000}"/>
            </a:ext>
          </a:extLst>
        </xdr:cNvPr>
        <xdr:cNvSpPr txBox="1"/>
      </xdr:nvSpPr>
      <xdr:spPr>
        <a:xfrm>
          <a:off x="5041900" y="13720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203,596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89706</xdr:rowOff>
    </xdr:from>
    <xdr:to>
      <xdr:col>24</xdr:col>
      <xdr:colOff>12700</xdr:colOff>
      <xdr:row>81</xdr:row>
      <xdr:rowOff>89706</xdr:rowOff>
    </xdr:to>
    <xdr:cxnSp macro="">
      <xdr:nvCxnSpPr>
        <xdr:cNvPr id="188" name="直線コネクタ 187">
          <a:extLst>
            <a:ext uri="{FF2B5EF4-FFF2-40B4-BE49-F238E27FC236}">
              <a16:creationId xmlns:a16="http://schemas.microsoft.com/office/drawing/2014/main" xmlns="" id="{00000000-0008-0000-0300-0000BC000000}"/>
            </a:ext>
          </a:extLst>
        </xdr:cNvPr>
        <xdr:cNvCxnSpPr/>
      </xdr:nvCxnSpPr>
      <xdr:spPr>
        <a:xfrm>
          <a:off x="4864100" y="139771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49952</xdr:rowOff>
    </xdr:from>
    <xdr:to>
      <xdr:col>23</xdr:col>
      <xdr:colOff>133350</xdr:colOff>
      <xdr:row>82</xdr:row>
      <xdr:rowOff>66198</xdr:rowOff>
    </xdr:to>
    <xdr:cxnSp macro="">
      <xdr:nvCxnSpPr>
        <xdr:cNvPr id="189" name="直線コネクタ 188">
          <a:extLst>
            <a:ext uri="{FF2B5EF4-FFF2-40B4-BE49-F238E27FC236}">
              <a16:creationId xmlns:a16="http://schemas.microsoft.com/office/drawing/2014/main" xmlns="" id="{00000000-0008-0000-0300-0000BD000000}"/>
            </a:ext>
          </a:extLst>
        </xdr:cNvPr>
        <xdr:cNvCxnSpPr/>
      </xdr:nvCxnSpPr>
      <xdr:spPr>
        <a:xfrm>
          <a:off x="4114800" y="14108852"/>
          <a:ext cx="838200" cy="162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29336</xdr:rowOff>
    </xdr:from>
    <xdr:ext cx="762000" cy="259045"/>
    <xdr:sp macro="" textlink="">
      <xdr:nvSpPr>
        <xdr:cNvPr id="190" name="人件費・物件費等の状況平均値テキスト">
          <a:extLst>
            <a:ext uri="{FF2B5EF4-FFF2-40B4-BE49-F238E27FC236}">
              <a16:creationId xmlns:a16="http://schemas.microsoft.com/office/drawing/2014/main" xmlns="" id="{00000000-0008-0000-0300-0000BE000000}"/>
            </a:ext>
          </a:extLst>
        </xdr:cNvPr>
        <xdr:cNvSpPr txBox="1"/>
      </xdr:nvSpPr>
      <xdr:spPr>
        <a:xfrm>
          <a:off x="5041900" y="1408823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368,778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57259</xdr:rowOff>
    </xdr:from>
    <xdr:to>
      <xdr:col>23</xdr:col>
      <xdr:colOff>184150</xdr:colOff>
      <xdr:row>82</xdr:row>
      <xdr:rowOff>158859</xdr:rowOff>
    </xdr:to>
    <xdr:sp macro="" textlink="">
      <xdr:nvSpPr>
        <xdr:cNvPr id="191" name="フローチャート: 判断 190">
          <a:extLst>
            <a:ext uri="{FF2B5EF4-FFF2-40B4-BE49-F238E27FC236}">
              <a16:creationId xmlns:a16="http://schemas.microsoft.com/office/drawing/2014/main" xmlns="" id="{00000000-0008-0000-0300-0000BF000000}"/>
            </a:ext>
          </a:extLst>
        </xdr:cNvPr>
        <xdr:cNvSpPr/>
      </xdr:nvSpPr>
      <xdr:spPr>
        <a:xfrm>
          <a:off x="4902200" y="14116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49952</xdr:rowOff>
    </xdr:from>
    <xdr:to>
      <xdr:col>19</xdr:col>
      <xdr:colOff>133350</xdr:colOff>
      <xdr:row>82</xdr:row>
      <xdr:rowOff>63847</xdr:rowOff>
    </xdr:to>
    <xdr:cxnSp macro="">
      <xdr:nvCxnSpPr>
        <xdr:cNvPr id="192" name="直線コネクタ 191">
          <a:extLst>
            <a:ext uri="{FF2B5EF4-FFF2-40B4-BE49-F238E27FC236}">
              <a16:creationId xmlns:a16="http://schemas.microsoft.com/office/drawing/2014/main" xmlns="" id="{00000000-0008-0000-0300-0000C0000000}"/>
            </a:ext>
          </a:extLst>
        </xdr:cNvPr>
        <xdr:cNvCxnSpPr/>
      </xdr:nvCxnSpPr>
      <xdr:spPr>
        <a:xfrm flipV="1">
          <a:off x="3225800" y="14108852"/>
          <a:ext cx="889000" cy="13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56542</xdr:rowOff>
    </xdr:from>
    <xdr:to>
      <xdr:col>19</xdr:col>
      <xdr:colOff>184150</xdr:colOff>
      <xdr:row>82</xdr:row>
      <xdr:rowOff>158142</xdr:rowOff>
    </xdr:to>
    <xdr:sp macro="" textlink="">
      <xdr:nvSpPr>
        <xdr:cNvPr id="193" name="フローチャート: 判断 192">
          <a:extLst>
            <a:ext uri="{FF2B5EF4-FFF2-40B4-BE49-F238E27FC236}">
              <a16:creationId xmlns:a16="http://schemas.microsoft.com/office/drawing/2014/main" xmlns="" id="{00000000-0008-0000-0300-0000C1000000}"/>
            </a:ext>
          </a:extLst>
        </xdr:cNvPr>
        <xdr:cNvSpPr/>
      </xdr:nvSpPr>
      <xdr:spPr>
        <a:xfrm>
          <a:off x="4064000" y="141154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142919</xdr:rowOff>
    </xdr:from>
    <xdr:ext cx="736600" cy="259045"/>
    <xdr:sp macro="" textlink="">
      <xdr:nvSpPr>
        <xdr:cNvPr id="194" name="テキスト ボックス 193">
          <a:extLst>
            <a:ext uri="{FF2B5EF4-FFF2-40B4-BE49-F238E27FC236}">
              <a16:creationId xmlns:a16="http://schemas.microsoft.com/office/drawing/2014/main" xmlns="" id="{00000000-0008-0000-0300-0000C2000000}"/>
            </a:ext>
          </a:extLst>
        </xdr:cNvPr>
        <xdr:cNvSpPr txBox="1"/>
      </xdr:nvSpPr>
      <xdr:spPr>
        <a:xfrm>
          <a:off x="3733800" y="1420181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368,155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25944</xdr:rowOff>
    </xdr:from>
    <xdr:to>
      <xdr:col>15</xdr:col>
      <xdr:colOff>82550</xdr:colOff>
      <xdr:row>82</xdr:row>
      <xdr:rowOff>63847</xdr:rowOff>
    </xdr:to>
    <xdr:cxnSp macro="">
      <xdr:nvCxnSpPr>
        <xdr:cNvPr id="195" name="直線コネクタ 194">
          <a:extLst>
            <a:ext uri="{FF2B5EF4-FFF2-40B4-BE49-F238E27FC236}">
              <a16:creationId xmlns:a16="http://schemas.microsoft.com/office/drawing/2014/main" xmlns="" id="{00000000-0008-0000-0300-0000C3000000}"/>
            </a:ext>
          </a:extLst>
        </xdr:cNvPr>
        <xdr:cNvCxnSpPr/>
      </xdr:nvCxnSpPr>
      <xdr:spPr>
        <a:xfrm>
          <a:off x="2336800" y="14084844"/>
          <a:ext cx="889000" cy="37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41235</xdr:rowOff>
    </xdr:from>
    <xdr:to>
      <xdr:col>15</xdr:col>
      <xdr:colOff>133350</xdr:colOff>
      <xdr:row>82</xdr:row>
      <xdr:rowOff>142835</xdr:rowOff>
    </xdr:to>
    <xdr:sp macro="" textlink="">
      <xdr:nvSpPr>
        <xdr:cNvPr id="196" name="フローチャート: 判断 195">
          <a:extLst>
            <a:ext uri="{FF2B5EF4-FFF2-40B4-BE49-F238E27FC236}">
              <a16:creationId xmlns:a16="http://schemas.microsoft.com/office/drawing/2014/main" xmlns="" id="{00000000-0008-0000-0300-0000C4000000}"/>
            </a:ext>
          </a:extLst>
        </xdr:cNvPr>
        <xdr:cNvSpPr/>
      </xdr:nvSpPr>
      <xdr:spPr>
        <a:xfrm>
          <a:off x="3175000" y="14100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127612</xdr:rowOff>
    </xdr:from>
    <xdr:ext cx="762000" cy="259045"/>
    <xdr:sp macro="" textlink="">
      <xdr:nvSpPr>
        <xdr:cNvPr id="197" name="テキスト ボックス 196">
          <a:extLst>
            <a:ext uri="{FF2B5EF4-FFF2-40B4-BE49-F238E27FC236}">
              <a16:creationId xmlns:a16="http://schemas.microsoft.com/office/drawing/2014/main" xmlns="" id="{00000000-0008-0000-0300-0000C5000000}"/>
            </a:ext>
          </a:extLst>
        </xdr:cNvPr>
        <xdr:cNvSpPr txBox="1"/>
      </xdr:nvSpPr>
      <xdr:spPr>
        <a:xfrm>
          <a:off x="2844800" y="141865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354,834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8826</xdr:rowOff>
    </xdr:from>
    <xdr:to>
      <xdr:col>11</xdr:col>
      <xdr:colOff>31750</xdr:colOff>
      <xdr:row>82</xdr:row>
      <xdr:rowOff>25944</xdr:rowOff>
    </xdr:to>
    <xdr:cxnSp macro="">
      <xdr:nvCxnSpPr>
        <xdr:cNvPr id="198" name="直線コネクタ 197">
          <a:extLst>
            <a:ext uri="{FF2B5EF4-FFF2-40B4-BE49-F238E27FC236}">
              <a16:creationId xmlns:a16="http://schemas.microsoft.com/office/drawing/2014/main" xmlns="" id="{00000000-0008-0000-0300-0000C6000000}"/>
            </a:ext>
          </a:extLst>
        </xdr:cNvPr>
        <xdr:cNvCxnSpPr/>
      </xdr:nvCxnSpPr>
      <xdr:spPr>
        <a:xfrm>
          <a:off x="1447800" y="14067726"/>
          <a:ext cx="889000" cy="171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23006</xdr:rowOff>
    </xdr:from>
    <xdr:to>
      <xdr:col>11</xdr:col>
      <xdr:colOff>82550</xdr:colOff>
      <xdr:row>82</xdr:row>
      <xdr:rowOff>124606</xdr:rowOff>
    </xdr:to>
    <xdr:sp macro="" textlink="">
      <xdr:nvSpPr>
        <xdr:cNvPr id="199" name="フローチャート: 判断 198">
          <a:extLst>
            <a:ext uri="{FF2B5EF4-FFF2-40B4-BE49-F238E27FC236}">
              <a16:creationId xmlns:a16="http://schemas.microsoft.com/office/drawing/2014/main" xmlns="" id="{00000000-0008-0000-0300-0000C7000000}"/>
            </a:ext>
          </a:extLst>
        </xdr:cNvPr>
        <xdr:cNvSpPr/>
      </xdr:nvSpPr>
      <xdr:spPr>
        <a:xfrm>
          <a:off x="2286000" y="14081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109383</xdr:rowOff>
    </xdr:from>
    <xdr:ext cx="762000" cy="259045"/>
    <xdr:sp macro="" textlink="">
      <xdr:nvSpPr>
        <xdr:cNvPr id="200" name="テキスト ボックス 199">
          <a:extLst>
            <a:ext uri="{FF2B5EF4-FFF2-40B4-BE49-F238E27FC236}">
              <a16:creationId xmlns:a16="http://schemas.microsoft.com/office/drawing/2014/main" xmlns="" id="{00000000-0008-0000-0300-0000C8000000}"/>
            </a:ext>
          </a:extLst>
        </xdr:cNvPr>
        <xdr:cNvSpPr txBox="1"/>
      </xdr:nvSpPr>
      <xdr:spPr>
        <a:xfrm>
          <a:off x="1955800" y="141682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338,969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169833</xdr:rowOff>
    </xdr:from>
    <xdr:to>
      <xdr:col>7</xdr:col>
      <xdr:colOff>31750</xdr:colOff>
      <xdr:row>82</xdr:row>
      <xdr:rowOff>99983</xdr:rowOff>
    </xdr:to>
    <xdr:sp macro="" textlink="">
      <xdr:nvSpPr>
        <xdr:cNvPr id="201" name="フローチャート: 判断 200">
          <a:extLst>
            <a:ext uri="{FF2B5EF4-FFF2-40B4-BE49-F238E27FC236}">
              <a16:creationId xmlns:a16="http://schemas.microsoft.com/office/drawing/2014/main" xmlns="" id="{00000000-0008-0000-0300-0000C9000000}"/>
            </a:ext>
          </a:extLst>
        </xdr:cNvPr>
        <xdr:cNvSpPr/>
      </xdr:nvSpPr>
      <xdr:spPr>
        <a:xfrm>
          <a:off x="1397000" y="14057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84760</xdr:rowOff>
    </xdr:from>
    <xdr:ext cx="762000" cy="259045"/>
    <xdr:sp macro="" textlink="">
      <xdr:nvSpPr>
        <xdr:cNvPr id="202" name="テキスト ボックス 201">
          <a:extLst>
            <a:ext uri="{FF2B5EF4-FFF2-40B4-BE49-F238E27FC236}">
              <a16:creationId xmlns:a16="http://schemas.microsoft.com/office/drawing/2014/main" xmlns="" id="{00000000-0008-0000-0300-0000CA000000}"/>
            </a:ext>
          </a:extLst>
        </xdr:cNvPr>
        <xdr:cNvSpPr txBox="1"/>
      </xdr:nvSpPr>
      <xdr:spPr>
        <a:xfrm>
          <a:off x="1066800" y="141436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317,540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3" name="テキスト ボックス 202">
          <a:extLst>
            <a:ext uri="{FF2B5EF4-FFF2-40B4-BE49-F238E27FC236}">
              <a16:creationId xmlns:a16="http://schemas.microsoft.com/office/drawing/2014/main" xmlns="" id="{00000000-0008-0000-0300-0000CB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4" name="テキスト ボックス 203">
          <a:extLst>
            <a:ext uri="{FF2B5EF4-FFF2-40B4-BE49-F238E27FC236}">
              <a16:creationId xmlns:a16="http://schemas.microsoft.com/office/drawing/2014/main" xmlns="" id="{00000000-0008-0000-0300-0000CC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5" name="テキスト ボックス 204">
          <a:extLst>
            <a:ext uri="{FF2B5EF4-FFF2-40B4-BE49-F238E27FC236}">
              <a16:creationId xmlns:a16="http://schemas.microsoft.com/office/drawing/2014/main" xmlns="" id="{00000000-0008-0000-0300-0000CD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xmlns="" id="{00000000-0008-0000-0300-0000CE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7" name="テキスト ボックス 206">
          <a:extLst>
            <a:ext uri="{FF2B5EF4-FFF2-40B4-BE49-F238E27FC236}">
              <a16:creationId xmlns:a16="http://schemas.microsoft.com/office/drawing/2014/main" xmlns="" id="{00000000-0008-0000-0300-0000CF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15398</xdr:rowOff>
    </xdr:from>
    <xdr:to>
      <xdr:col>23</xdr:col>
      <xdr:colOff>184150</xdr:colOff>
      <xdr:row>82</xdr:row>
      <xdr:rowOff>116998</xdr:rowOff>
    </xdr:to>
    <xdr:sp macro="" textlink="">
      <xdr:nvSpPr>
        <xdr:cNvPr id="208" name="楕円 207">
          <a:extLst>
            <a:ext uri="{FF2B5EF4-FFF2-40B4-BE49-F238E27FC236}">
              <a16:creationId xmlns:a16="http://schemas.microsoft.com/office/drawing/2014/main" xmlns="" id="{00000000-0008-0000-0300-0000D0000000}"/>
            </a:ext>
          </a:extLst>
        </xdr:cNvPr>
        <xdr:cNvSpPr/>
      </xdr:nvSpPr>
      <xdr:spPr>
        <a:xfrm>
          <a:off x="4902200" y="14074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31925</xdr:rowOff>
    </xdr:from>
    <xdr:ext cx="762000" cy="259045"/>
    <xdr:sp macro="" textlink="">
      <xdr:nvSpPr>
        <xdr:cNvPr id="209" name="人件費・物件費等の状況該当値テキスト">
          <a:extLst>
            <a:ext uri="{FF2B5EF4-FFF2-40B4-BE49-F238E27FC236}">
              <a16:creationId xmlns:a16="http://schemas.microsoft.com/office/drawing/2014/main" xmlns="" id="{00000000-0008-0000-0300-0000D1000000}"/>
            </a:ext>
          </a:extLst>
        </xdr:cNvPr>
        <xdr:cNvSpPr txBox="1"/>
      </xdr:nvSpPr>
      <xdr:spPr>
        <a:xfrm>
          <a:off x="5041900" y="139193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332,348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170602</xdr:rowOff>
    </xdr:from>
    <xdr:to>
      <xdr:col>19</xdr:col>
      <xdr:colOff>184150</xdr:colOff>
      <xdr:row>82</xdr:row>
      <xdr:rowOff>100752</xdr:rowOff>
    </xdr:to>
    <xdr:sp macro="" textlink="">
      <xdr:nvSpPr>
        <xdr:cNvPr id="210" name="楕円 209">
          <a:extLst>
            <a:ext uri="{FF2B5EF4-FFF2-40B4-BE49-F238E27FC236}">
              <a16:creationId xmlns:a16="http://schemas.microsoft.com/office/drawing/2014/main" xmlns="" id="{00000000-0008-0000-0300-0000D2000000}"/>
            </a:ext>
          </a:extLst>
        </xdr:cNvPr>
        <xdr:cNvSpPr/>
      </xdr:nvSpPr>
      <xdr:spPr>
        <a:xfrm>
          <a:off x="4064000" y="14058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110929</xdr:rowOff>
    </xdr:from>
    <xdr:ext cx="736600" cy="259045"/>
    <xdr:sp macro="" textlink="">
      <xdr:nvSpPr>
        <xdr:cNvPr id="211" name="テキスト ボックス 210">
          <a:extLst>
            <a:ext uri="{FF2B5EF4-FFF2-40B4-BE49-F238E27FC236}">
              <a16:creationId xmlns:a16="http://schemas.microsoft.com/office/drawing/2014/main" xmlns="" id="{00000000-0008-0000-0300-0000D3000000}"/>
            </a:ext>
          </a:extLst>
        </xdr:cNvPr>
        <xdr:cNvSpPr txBox="1"/>
      </xdr:nvSpPr>
      <xdr:spPr>
        <a:xfrm>
          <a:off x="3733800" y="138269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318,210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13047</xdr:rowOff>
    </xdr:from>
    <xdr:to>
      <xdr:col>15</xdr:col>
      <xdr:colOff>133350</xdr:colOff>
      <xdr:row>82</xdr:row>
      <xdr:rowOff>114647</xdr:rowOff>
    </xdr:to>
    <xdr:sp macro="" textlink="">
      <xdr:nvSpPr>
        <xdr:cNvPr id="212" name="楕円 211">
          <a:extLst>
            <a:ext uri="{FF2B5EF4-FFF2-40B4-BE49-F238E27FC236}">
              <a16:creationId xmlns:a16="http://schemas.microsoft.com/office/drawing/2014/main" xmlns="" id="{00000000-0008-0000-0300-0000D4000000}"/>
            </a:ext>
          </a:extLst>
        </xdr:cNvPr>
        <xdr:cNvSpPr/>
      </xdr:nvSpPr>
      <xdr:spPr>
        <a:xfrm>
          <a:off x="3175000" y="14071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124824</xdr:rowOff>
    </xdr:from>
    <xdr:ext cx="762000" cy="259045"/>
    <xdr:sp macro="" textlink="">
      <xdr:nvSpPr>
        <xdr:cNvPr id="213" name="テキスト ボックス 212">
          <a:extLst>
            <a:ext uri="{FF2B5EF4-FFF2-40B4-BE49-F238E27FC236}">
              <a16:creationId xmlns:a16="http://schemas.microsoft.com/office/drawing/2014/main" xmlns="" id="{00000000-0008-0000-0300-0000D5000000}"/>
            </a:ext>
          </a:extLst>
        </xdr:cNvPr>
        <xdr:cNvSpPr txBox="1"/>
      </xdr:nvSpPr>
      <xdr:spPr>
        <a:xfrm>
          <a:off x="2844800" y="138408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330,302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146594</xdr:rowOff>
    </xdr:from>
    <xdr:to>
      <xdr:col>11</xdr:col>
      <xdr:colOff>82550</xdr:colOff>
      <xdr:row>82</xdr:row>
      <xdr:rowOff>76744</xdr:rowOff>
    </xdr:to>
    <xdr:sp macro="" textlink="">
      <xdr:nvSpPr>
        <xdr:cNvPr id="214" name="楕円 213">
          <a:extLst>
            <a:ext uri="{FF2B5EF4-FFF2-40B4-BE49-F238E27FC236}">
              <a16:creationId xmlns:a16="http://schemas.microsoft.com/office/drawing/2014/main" xmlns="" id="{00000000-0008-0000-0300-0000D6000000}"/>
            </a:ext>
          </a:extLst>
        </xdr:cNvPr>
        <xdr:cNvSpPr/>
      </xdr:nvSpPr>
      <xdr:spPr>
        <a:xfrm>
          <a:off x="2286000" y="14034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86921</xdr:rowOff>
    </xdr:from>
    <xdr:ext cx="762000" cy="259045"/>
    <xdr:sp macro="" textlink="">
      <xdr:nvSpPr>
        <xdr:cNvPr id="215" name="テキスト ボックス 214">
          <a:extLst>
            <a:ext uri="{FF2B5EF4-FFF2-40B4-BE49-F238E27FC236}">
              <a16:creationId xmlns:a16="http://schemas.microsoft.com/office/drawing/2014/main" xmlns="" id="{00000000-0008-0000-0300-0000D7000000}"/>
            </a:ext>
          </a:extLst>
        </xdr:cNvPr>
        <xdr:cNvSpPr txBox="1"/>
      </xdr:nvSpPr>
      <xdr:spPr>
        <a:xfrm>
          <a:off x="1955800" y="13802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129476</xdr:rowOff>
    </xdr:from>
    <xdr:to>
      <xdr:col>7</xdr:col>
      <xdr:colOff>31750</xdr:colOff>
      <xdr:row>82</xdr:row>
      <xdr:rowOff>59626</xdr:rowOff>
    </xdr:to>
    <xdr:sp macro="" textlink="">
      <xdr:nvSpPr>
        <xdr:cNvPr id="216" name="楕円 215">
          <a:extLst>
            <a:ext uri="{FF2B5EF4-FFF2-40B4-BE49-F238E27FC236}">
              <a16:creationId xmlns:a16="http://schemas.microsoft.com/office/drawing/2014/main" xmlns="" id="{00000000-0008-0000-0300-0000D8000000}"/>
            </a:ext>
          </a:extLst>
        </xdr:cNvPr>
        <xdr:cNvSpPr/>
      </xdr:nvSpPr>
      <xdr:spPr>
        <a:xfrm>
          <a:off x="1397000" y="14016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69803</xdr:rowOff>
    </xdr:from>
    <xdr:ext cx="762000" cy="259045"/>
    <xdr:sp macro="" textlink="">
      <xdr:nvSpPr>
        <xdr:cNvPr id="217" name="テキスト ボックス 216">
          <a:extLst>
            <a:ext uri="{FF2B5EF4-FFF2-40B4-BE49-F238E27FC236}">
              <a16:creationId xmlns:a16="http://schemas.microsoft.com/office/drawing/2014/main" xmlns="" id="{00000000-0008-0000-0300-0000D9000000}"/>
            </a:ext>
          </a:extLst>
        </xdr:cNvPr>
        <xdr:cNvSpPr txBox="1"/>
      </xdr:nvSpPr>
      <xdr:spPr>
        <a:xfrm>
          <a:off x="1066800" y="137858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282,418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18" name="正方形/長方形 217">
          <a:extLst>
            <a:ext uri="{FF2B5EF4-FFF2-40B4-BE49-F238E27FC236}">
              <a16:creationId xmlns:a16="http://schemas.microsoft.com/office/drawing/2014/main" xmlns="" id="{00000000-0008-0000-0300-0000DA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19" name="テキスト ボックス 218">
          <a:extLst>
            <a:ext uri="{FF2B5EF4-FFF2-40B4-BE49-F238E27FC236}">
              <a16:creationId xmlns:a16="http://schemas.microsoft.com/office/drawing/2014/main" xmlns="" id="{00000000-0008-0000-0300-0000DB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0" name="テキスト ボックス 219">
          <a:extLst>
            <a:ext uri="{FF2B5EF4-FFF2-40B4-BE49-F238E27FC236}">
              <a16:creationId xmlns:a16="http://schemas.microsoft.com/office/drawing/2014/main" xmlns="" id="{00000000-0008-0000-0300-0000DC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1" name="正方形/長方形 220">
          <a:extLst>
            <a:ext uri="{FF2B5EF4-FFF2-40B4-BE49-F238E27FC236}">
              <a16:creationId xmlns:a16="http://schemas.microsoft.com/office/drawing/2014/main" xmlns="" id="{00000000-0008-0000-0300-0000DD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2" name="正方形/長方形 221">
          <a:extLst>
            <a:ext uri="{FF2B5EF4-FFF2-40B4-BE49-F238E27FC236}">
              <a16:creationId xmlns:a16="http://schemas.microsoft.com/office/drawing/2014/main" xmlns="" id="{00000000-0008-0000-0300-0000DE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3" name="正方形/長方形 222">
          <a:extLst>
            <a:ext uri="{FF2B5EF4-FFF2-40B4-BE49-F238E27FC236}">
              <a16:creationId xmlns:a16="http://schemas.microsoft.com/office/drawing/2014/main" xmlns="" id="{00000000-0008-0000-0300-0000DF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4" name="正方形/長方形 223">
          <a:extLst>
            <a:ext uri="{FF2B5EF4-FFF2-40B4-BE49-F238E27FC236}">
              <a16:creationId xmlns:a16="http://schemas.microsoft.com/office/drawing/2014/main" xmlns="" id="{00000000-0008-0000-0300-0000E0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5" name="正方形/長方形 224">
          <a:extLst>
            <a:ext uri="{FF2B5EF4-FFF2-40B4-BE49-F238E27FC236}">
              <a16:creationId xmlns:a16="http://schemas.microsoft.com/office/drawing/2014/main" xmlns="" id="{00000000-0008-0000-0300-0000E1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6" name="正方形/長方形 225">
          <a:extLst>
            <a:ext uri="{FF2B5EF4-FFF2-40B4-BE49-F238E27FC236}">
              <a16:creationId xmlns:a16="http://schemas.microsoft.com/office/drawing/2014/main" xmlns="" id="{00000000-0008-0000-0300-0000E2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7" name="正方形/長方形 226">
          <a:extLst>
            <a:ext uri="{FF2B5EF4-FFF2-40B4-BE49-F238E27FC236}">
              <a16:creationId xmlns:a16="http://schemas.microsoft.com/office/drawing/2014/main" xmlns="" id="{00000000-0008-0000-0300-0000E3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28" name="正方形/長方形 227">
          <a:extLst>
            <a:ext uri="{FF2B5EF4-FFF2-40B4-BE49-F238E27FC236}">
              <a16:creationId xmlns:a16="http://schemas.microsoft.com/office/drawing/2014/main" xmlns="" id="{00000000-0008-0000-0300-0000E4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29" name="正方形/長方形 228">
          <a:extLst>
            <a:ext uri="{FF2B5EF4-FFF2-40B4-BE49-F238E27FC236}">
              <a16:creationId xmlns:a16="http://schemas.microsoft.com/office/drawing/2014/main" xmlns="" id="{00000000-0008-0000-0300-0000E5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0" name="テキスト ボックス 229">
          <a:extLst>
            <a:ext uri="{FF2B5EF4-FFF2-40B4-BE49-F238E27FC236}">
              <a16:creationId xmlns:a16="http://schemas.microsoft.com/office/drawing/2014/main" xmlns="" id="{00000000-0008-0000-0300-0000E6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昨年度比</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ポイント減少しているが、類似団体と比較すると依然高い水準にある。主事・主任級職員が増加し、課長級職員が減少したことによるポイントの減少と分析する。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1" name="直線コネクタ 230">
          <a:extLst>
            <a:ext uri="{FF2B5EF4-FFF2-40B4-BE49-F238E27FC236}">
              <a16:creationId xmlns:a16="http://schemas.microsoft.com/office/drawing/2014/main" xmlns="" id="{00000000-0008-0000-0300-0000E7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2" name="テキスト ボックス 231">
          <a:extLst>
            <a:ext uri="{FF2B5EF4-FFF2-40B4-BE49-F238E27FC236}">
              <a16:creationId xmlns:a16="http://schemas.microsoft.com/office/drawing/2014/main" xmlns="" id="{00000000-0008-0000-0300-0000E8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33" name="直線コネクタ 232">
          <a:extLst>
            <a:ext uri="{FF2B5EF4-FFF2-40B4-BE49-F238E27FC236}">
              <a16:creationId xmlns:a16="http://schemas.microsoft.com/office/drawing/2014/main" xmlns="" id="{00000000-0008-0000-0300-0000E9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34" name="テキスト ボックス 233">
          <a:extLst>
            <a:ext uri="{FF2B5EF4-FFF2-40B4-BE49-F238E27FC236}">
              <a16:creationId xmlns:a16="http://schemas.microsoft.com/office/drawing/2014/main" xmlns="" id="{00000000-0008-0000-0300-0000EA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35" name="直線コネクタ 234">
          <a:extLst>
            <a:ext uri="{FF2B5EF4-FFF2-40B4-BE49-F238E27FC236}">
              <a16:creationId xmlns:a16="http://schemas.microsoft.com/office/drawing/2014/main" xmlns="" id="{00000000-0008-0000-0300-0000EB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36" name="テキスト ボックス 235">
          <a:extLst>
            <a:ext uri="{FF2B5EF4-FFF2-40B4-BE49-F238E27FC236}">
              <a16:creationId xmlns:a16="http://schemas.microsoft.com/office/drawing/2014/main" xmlns="" id="{00000000-0008-0000-0300-0000EC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37" name="直線コネクタ 236">
          <a:extLst>
            <a:ext uri="{FF2B5EF4-FFF2-40B4-BE49-F238E27FC236}">
              <a16:creationId xmlns:a16="http://schemas.microsoft.com/office/drawing/2014/main" xmlns="" id="{00000000-0008-0000-0300-0000ED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38" name="テキスト ボックス 237">
          <a:extLst>
            <a:ext uri="{FF2B5EF4-FFF2-40B4-BE49-F238E27FC236}">
              <a16:creationId xmlns:a16="http://schemas.microsoft.com/office/drawing/2014/main" xmlns="" id="{00000000-0008-0000-0300-0000EE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39" name="直線コネクタ 238">
          <a:extLst>
            <a:ext uri="{FF2B5EF4-FFF2-40B4-BE49-F238E27FC236}">
              <a16:creationId xmlns:a16="http://schemas.microsoft.com/office/drawing/2014/main" xmlns="" id="{00000000-0008-0000-0300-0000EF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0" name="テキスト ボックス 239">
          <a:extLst>
            <a:ext uri="{FF2B5EF4-FFF2-40B4-BE49-F238E27FC236}">
              <a16:creationId xmlns:a16="http://schemas.microsoft.com/office/drawing/2014/main" xmlns="" id="{00000000-0008-0000-0300-0000F0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1" name="直線コネクタ 240">
          <a:extLst>
            <a:ext uri="{FF2B5EF4-FFF2-40B4-BE49-F238E27FC236}">
              <a16:creationId xmlns:a16="http://schemas.microsoft.com/office/drawing/2014/main" xmlns="" id="{00000000-0008-0000-0300-0000F1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2" name="テキスト ボックス 241">
          <a:extLst>
            <a:ext uri="{FF2B5EF4-FFF2-40B4-BE49-F238E27FC236}">
              <a16:creationId xmlns:a16="http://schemas.microsoft.com/office/drawing/2014/main" xmlns="" id="{00000000-0008-0000-0300-0000F2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3" name="直線コネクタ 242">
          <a:extLst>
            <a:ext uri="{FF2B5EF4-FFF2-40B4-BE49-F238E27FC236}">
              <a16:creationId xmlns:a16="http://schemas.microsoft.com/office/drawing/2014/main" xmlns="" id="{00000000-0008-0000-0300-0000F3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4" name="テキスト ボックス 243">
          <a:extLst>
            <a:ext uri="{FF2B5EF4-FFF2-40B4-BE49-F238E27FC236}">
              <a16:creationId xmlns:a16="http://schemas.microsoft.com/office/drawing/2014/main" xmlns="" id="{00000000-0008-0000-0300-0000F4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5" name="給与水準   （国との比較）グラフ枠">
          <a:extLst>
            <a:ext uri="{FF2B5EF4-FFF2-40B4-BE49-F238E27FC236}">
              <a16:creationId xmlns:a16="http://schemas.microsoft.com/office/drawing/2014/main" xmlns="" id="{00000000-0008-0000-0300-0000F5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82</xdr:row>
      <xdr:rowOff>15239</xdr:rowOff>
    </xdr:from>
    <xdr:to>
      <xdr:col>81</xdr:col>
      <xdr:colOff>44450</xdr:colOff>
      <xdr:row>89</xdr:row>
      <xdr:rowOff>93980</xdr:rowOff>
    </xdr:to>
    <xdr:cxnSp macro="">
      <xdr:nvCxnSpPr>
        <xdr:cNvPr id="246" name="直線コネクタ 245">
          <a:extLst>
            <a:ext uri="{FF2B5EF4-FFF2-40B4-BE49-F238E27FC236}">
              <a16:creationId xmlns:a16="http://schemas.microsoft.com/office/drawing/2014/main" xmlns="" id="{00000000-0008-0000-0300-0000F6000000}"/>
            </a:ext>
          </a:extLst>
        </xdr:cNvPr>
        <xdr:cNvCxnSpPr/>
      </xdr:nvCxnSpPr>
      <xdr:spPr>
        <a:xfrm flipV="1">
          <a:off x="17018000" y="14074139"/>
          <a:ext cx="0" cy="127889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66057</xdr:rowOff>
    </xdr:from>
    <xdr:ext cx="762000" cy="259045"/>
    <xdr:sp macro="" textlink="">
      <xdr:nvSpPr>
        <xdr:cNvPr id="247" name="給与水準   （国との比較）最小値テキスト">
          <a:extLst>
            <a:ext uri="{FF2B5EF4-FFF2-40B4-BE49-F238E27FC236}">
              <a16:creationId xmlns:a16="http://schemas.microsoft.com/office/drawing/2014/main" xmlns="" id="{00000000-0008-0000-0300-0000F7000000}"/>
            </a:ext>
          </a:extLst>
        </xdr:cNvPr>
        <xdr:cNvSpPr txBox="1"/>
      </xdr:nvSpPr>
      <xdr:spPr>
        <a:xfrm>
          <a:off x="17106900" y="153251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93980</xdr:rowOff>
    </xdr:from>
    <xdr:to>
      <xdr:col>81</xdr:col>
      <xdr:colOff>133350</xdr:colOff>
      <xdr:row>89</xdr:row>
      <xdr:rowOff>93980</xdr:rowOff>
    </xdr:to>
    <xdr:cxnSp macro="">
      <xdr:nvCxnSpPr>
        <xdr:cNvPr id="248" name="直線コネクタ 247">
          <a:extLst>
            <a:ext uri="{FF2B5EF4-FFF2-40B4-BE49-F238E27FC236}">
              <a16:creationId xmlns:a16="http://schemas.microsoft.com/office/drawing/2014/main" xmlns="" id="{00000000-0008-0000-0300-0000F8000000}"/>
            </a:ext>
          </a:extLst>
        </xdr:cNvPr>
        <xdr:cNvCxnSpPr/>
      </xdr:nvCxnSpPr>
      <xdr:spPr>
        <a:xfrm>
          <a:off x="16929100" y="153530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80</xdr:row>
      <xdr:rowOff>101616</xdr:rowOff>
    </xdr:from>
    <xdr:ext cx="762000" cy="259045"/>
    <xdr:sp macro="" textlink="">
      <xdr:nvSpPr>
        <xdr:cNvPr id="249" name="給与水準   （国との比較）最大値テキスト">
          <a:extLst>
            <a:ext uri="{FF2B5EF4-FFF2-40B4-BE49-F238E27FC236}">
              <a16:creationId xmlns:a16="http://schemas.microsoft.com/office/drawing/2014/main" xmlns="" id="{00000000-0008-0000-0300-0000F9000000}"/>
            </a:ext>
          </a:extLst>
        </xdr:cNvPr>
        <xdr:cNvSpPr txBox="1"/>
      </xdr:nvSpPr>
      <xdr:spPr>
        <a:xfrm>
          <a:off x="17106900" y="138176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82</xdr:row>
      <xdr:rowOff>15239</xdr:rowOff>
    </xdr:from>
    <xdr:to>
      <xdr:col>81</xdr:col>
      <xdr:colOff>133350</xdr:colOff>
      <xdr:row>82</xdr:row>
      <xdr:rowOff>15239</xdr:rowOff>
    </xdr:to>
    <xdr:cxnSp macro="">
      <xdr:nvCxnSpPr>
        <xdr:cNvPr id="250" name="直線コネクタ 249">
          <a:extLst>
            <a:ext uri="{FF2B5EF4-FFF2-40B4-BE49-F238E27FC236}">
              <a16:creationId xmlns:a16="http://schemas.microsoft.com/office/drawing/2014/main" xmlns="" id="{00000000-0008-0000-0300-0000FA000000}"/>
            </a:ext>
          </a:extLst>
        </xdr:cNvPr>
        <xdr:cNvCxnSpPr/>
      </xdr:nvCxnSpPr>
      <xdr:spPr>
        <a:xfrm>
          <a:off x="16929100" y="14074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89</xdr:row>
      <xdr:rowOff>37677</xdr:rowOff>
    </xdr:from>
    <xdr:to>
      <xdr:col>81</xdr:col>
      <xdr:colOff>44450</xdr:colOff>
      <xdr:row>89</xdr:row>
      <xdr:rowOff>118111</xdr:rowOff>
    </xdr:to>
    <xdr:cxnSp macro="">
      <xdr:nvCxnSpPr>
        <xdr:cNvPr id="251" name="直線コネクタ 250">
          <a:extLst>
            <a:ext uri="{FF2B5EF4-FFF2-40B4-BE49-F238E27FC236}">
              <a16:creationId xmlns:a16="http://schemas.microsoft.com/office/drawing/2014/main" xmlns="" id="{00000000-0008-0000-0300-0000FB000000}"/>
            </a:ext>
          </a:extLst>
        </xdr:cNvPr>
        <xdr:cNvCxnSpPr/>
      </xdr:nvCxnSpPr>
      <xdr:spPr>
        <a:xfrm flipV="1">
          <a:off x="16179800" y="15296727"/>
          <a:ext cx="838200" cy="80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86</xdr:row>
      <xdr:rowOff>64788</xdr:rowOff>
    </xdr:from>
    <xdr:ext cx="762000" cy="259045"/>
    <xdr:sp macro="" textlink="">
      <xdr:nvSpPr>
        <xdr:cNvPr id="252" name="給与水準   （国との比較）平均値テキスト">
          <a:extLst>
            <a:ext uri="{FF2B5EF4-FFF2-40B4-BE49-F238E27FC236}">
              <a16:creationId xmlns:a16="http://schemas.microsoft.com/office/drawing/2014/main" xmlns="" id="{00000000-0008-0000-0300-0000FC000000}"/>
            </a:ext>
          </a:extLst>
        </xdr:cNvPr>
        <xdr:cNvSpPr txBox="1"/>
      </xdr:nvSpPr>
      <xdr:spPr>
        <a:xfrm>
          <a:off x="17106900" y="1480948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87</xdr:row>
      <xdr:rowOff>48261</xdr:rowOff>
    </xdr:from>
    <xdr:to>
      <xdr:col>81</xdr:col>
      <xdr:colOff>95250</xdr:colOff>
      <xdr:row>87</xdr:row>
      <xdr:rowOff>149861</xdr:rowOff>
    </xdr:to>
    <xdr:sp macro="" textlink="">
      <xdr:nvSpPr>
        <xdr:cNvPr id="253" name="フローチャート: 判断 252">
          <a:extLst>
            <a:ext uri="{FF2B5EF4-FFF2-40B4-BE49-F238E27FC236}">
              <a16:creationId xmlns:a16="http://schemas.microsoft.com/office/drawing/2014/main" xmlns="" id="{00000000-0008-0000-0300-0000FD000000}"/>
            </a:ext>
          </a:extLst>
        </xdr:cNvPr>
        <xdr:cNvSpPr/>
      </xdr:nvSpPr>
      <xdr:spPr>
        <a:xfrm>
          <a:off x="16967200" y="149644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89</xdr:row>
      <xdr:rowOff>77893</xdr:rowOff>
    </xdr:from>
    <xdr:to>
      <xdr:col>77</xdr:col>
      <xdr:colOff>44450</xdr:colOff>
      <xdr:row>89</xdr:row>
      <xdr:rowOff>118111</xdr:rowOff>
    </xdr:to>
    <xdr:cxnSp macro="">
      <xdr:nvCxnSpPr>
        <xdr:cNvPr id="254" name="直線コネクタ 253">
          <a:extLst>
            <a:ext uri="{FF2B5EF4-FFF2-40B4-BE49-F238E27FC236}">
              <a16:creationId xmlns:a16="http://schemas.microsoft.com/office/drawing/2014/main" xmlns="" id="{00000000-0008-0000-0300-0000FE000000}"/>
            </a:ext>
          </a:extLst>
        </xdr:cNvPr>
        <xdr:cNvCxnSpPr/>
      </xdr:nvCxnSpPr>
      <xdr:spPr>
        <a:xfrm>
          <a:off x="15290800" y="15336943"/>
          <a:ext cx="889000" cy="402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87</xdr:row>
      <xdr:rowOff>40216</xdr:rowOff>
    </xdr:from>
    <xdr:to>
      <xdr:col>77</xdr:col>
      <xdr:colOff>95250</xdr:colOff>
      <xdr:row>87</xdr:row>
      <xdr:rowOff>141816</xdr:rowOff>
    </xdr:to>
    <xdr:sp macro="" textlink="">
      <xdr:nvSpPr>
        <xdr:cNvPr id="255" name="フローチャート: 判断 254">
          <a:extLst>
            <a:ext uri="{FF2B5EF4-FFF2-40B4-BE49-F238E27FC236}">
              <a16:creationId xmlns:a16="http://schemas.microsoft.com/office/drawing/2014/main" xmlns="" id="{00000000-0008-0000-0300-0000FF000000}"/>
            </a:ext>
          </a:extLst>
        </xdr:cNvPr>
        <xdr:cNvSpPr/>
      </xdr:nvSpPr>
      <xdr:spPr>
        <a:xfrm>
          <a:off x="16129000" y="149563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151993</xdr:rowOff>
    </xdr:from>
    <xdr:ext cx="736600" cy="259045"/>
    <xdr:sp macro="" textlink="">
      <xdr:nvSpPr>
        <xdr:cNvPr id="256" name="テキスト ボックス 255">
          <a:extLst>
            <a:ext uri="{FF2B5EF4-FFF2-40B4-BE49-F238E27FC236}">
              <a16:creationId xmlns:a16="http://schemas.microsoft.com/office/drawing/2014/main" xmlns="" id="{00000000-0008-0000-0300-000000010000}"/>
            </a:ext>
          </a:extLst>
        </xdr:cNvPr>
        <xdr:cNvSpPr txBox="1"/>
      </xdr:nvSpPr>
      <xdr:spPr>
        <a:xfrm>
          <a:off x="15798800" y="1472524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89</xdr:row>
      <xdr:rowOff>61807</xdr:rowOff>
    </xdr:from>
    <xdr:to>
      <xdr:col>72</xdr:col>
      <xdr:colOff>203200</xdr:colOff>
      <xdr:row>89</xdr:row>
      <xdr:rowOff>77893</xdr:rowOff>
    </xdr:to>
    <xdr:cxnSp macro="">
      <xdr:nvCxnSpPr>
        <xdr:cNvPr id="257" name="直線コネクタ 256">
          <a:extLst>
            <a:ext uri="{FF2B5EF4-FFF2-40B4-BE49-F238E27FC236}">
              <a16:creationId xmlns:a16="http://schemas.microsoft.com/office/drawing/2014/main" xmlns="" id="{00000000-0008-0000-0300-000001010000}"/>
            </a:ext>
          </a:extLst>
        </xdr:cNvPr>
        <xdr:cNvCxnSpPr/>
      </xdr:nvCxnSpPr>
      <xdr:spPr>
        <a:xfrm>
          <a:off x="14401800" y="15320857"/>
          <a:ext cx="889000" cy="16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87</xdr:row>
      <xdr:rowOff>40216</xdr:rowOff>
    </xdr:from>
    <xdr:to>
      <xdr:col>73</xdr:col>
      <xdr:colOff>44450</xdr:colOff>
      <xdr:row>87</xdr:row>
      <xdr:rowOff>141816</xdr:rowOff>
    </xdr:to>
    <xdr:sp macro="" textlink="">
      <xdr:nvSpPr>
        <xdr:cNvPr id="258" name="フローチャート: 判断 257">
          <a:extLst>
            <a:ext uri="{FF2B5EF4-FFF2-40B4-BE49-F238E27FC236}">
              <a16:creationId xmlns:a16="http://schemas.microsoft.com/office/drawing/2014/main" xmlns="" id="{00000000-0008-0000-0300-000002010000}"/>
            </a:ext>
          </a:extLst>
        </xdr:cNvPr>
        <xdr:cNvSpPr/>
      </xdr:nvSpPr>
      <xdr:spPr>
        <a:xfrm>
          <a:off x="15240000" y="149563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151993</xdr:rowOff>
    </xdr:from>
    <xdr:ext cx="762000" cy="259045"/>
    <xdr:sp macro="" textlink="">
      <xdr:nvSpPr>
        <xdr:cNvPr id="259" name="テキスト ボックス 258">
          <a:extLst>
            <a:ext uri="{FF2B5EF4-FFF2-40B4-BE49-F238E27FC236}">
              <a16:creationId xmlns:a16="http://schemas.microsoft.com/office/drawing/2014/main" xmlns="" id="{00000000-0008-0000-0300-000003010000}"/>
            </a:ext>
          </a:extLst>
        </xdr:cNvPr>
        <xdr:cNvSpPr txBox="1"/>
      </xdr:nvSpPr>
      <xdr:spPr>
        <a:xfrm>
          <a:off x="14909800" y="147252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89</xdr:row>
      <xdr:rowOff>13546</xdr:rowOff>
    </xdr:from>
    <xdr:to>
      <xdr:col>68</xdr:col>
      <xdr:colOff>152400</xdr:colOff>
      <xdr:row>89</xdr:row>
      <xdr:rowOff>61807</xdr:rowOff>
    </xdr:to>
    <xdr:cxnSp macro="">
      <xdr:nvCxnSpPr>
        <xdr:cNvPr id="260" name="直線コネクタ 259">
          <a:extLst>
            <a:ext uri="{FF2B5EF4-FFF2-40B4-BE49-F238E27FC236}">
              <a16:creationId xmlns:a16="http://schemas.microsoft.com/office/drawing/2014/main" xmlns="" id="{00000000-0008-0000-0300-000004010000}"/>
            </a:ext>
          </a:extLst>
        </xdr:cNvPr>
        <xdr:cNvCxnSpPr/>
      </xdr:nvCxnSpPr>
      <xdr:spPr>
        <a:xfrm>
          <a:off x="13512800" y="15272596"/>
          <a:ext cx="889000" cy="48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87</xdr:row>
      <xdr:rowOff>16087</xdr:rowOff>
    </xdr:from>
    <xdr:to>
      <xdr:col>68</xdr:col>
      <xdr:colOff>203200</xdr:colOff>
      <xdr:row>87</xdr:row>
      <xdr:rowOff>117687</xdr:rowOff>
    </xdr:to>
    <xdr:sp macro="" textlink="">
      <xdr:nvSpPr>
        <xdr:cNvPr id="261" name="フローチャート: 判断 260">
          <a:extLst>
            <a:ext uri="{FF2B5EF4-FFF2-40B4-BE49-F238E27FC236}">
              <a16:creationId xmlns:a16="http://schemas.microsoft.com/office/drawing/2014/main" xmlns="" id="{00000000-0008-0000-0300-000005010000}"/>
            </a:ext>
          </a:extLst>
        </xdr:cNvPr>
        <xdr:cNvSpPr/>
      </xdr:nvSpPr>
      <xdr:spPr>
        <a:xfrm>
          <a:off x="14351000" y="14932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127864</xdr:rowOff>
    </xdr:from>
    <xdr:ext cx="762000" cy="259045"/>
    <xdr:sp macro="" textlink="">
      <xdr:nvSpPr>
        <xdr:cNvPr id="262" name="テキスト ボックス 261">
          <a:extLst>
            <a:ext uri="{FF2B5EF4-FFF2-40B4-BE49-F238E27FC236}">
              <a16:creationId xmlns:a16="http://schemas.microsoft.com/office/drawing/2014/main" xmlns="" id="{00000000-0008-0000-0300-000006010000}"/>
            </a:ext>
          </a:extLst>
        </xdr:cNvPr>
        <xdr:cNvSpPr txBox="1"/>
      </xdr:nvSpPr>
      <xdr:spPr>
        <a:xfrm>
          <a:off x="14020800" y="147011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32173</xdr:rowOff>
    </xdr:from>
    <xdr:to>
      <xdr:col>64</xdr:col>
      <xdr:colOff>152400</xdr:colOff>
      <xdr:row>87</xdr:row>
      <xdr:rowOff>133773</xdr:rowOff>
    </xdr:to>
    <xdr:sp macro="" textlink="">
      <xdr:nvSpPr>
        <xdr:cNvPr id="263" name="フローチャート: 判断 262">
          <a:extLst>
            <a:ext uri="{FF2B5EF4-FFF2-40B4-BE49-F238E27FC236}">
              <a16:creationId xmlns:a16="http://schemas.microsoft.com/office/drawing/2014/main" xmlns="" id="{00000000-0008-0000-0300-000007010000}"/>
            </a:ext>
          </a:extLst>
        </xdr:cNvPr>
        <xdr:cNvSpPr/>
      </xdr:nvSpPr>
      <xdr:spPr>
        <a:xfrm>
          <a:off x="13462000" y="149483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143950</xdr:rowOff>
    </xdr:from>
    <xdr:ext cx="762000" cy="259045"/>
    <xdr:sp macro="" textlink="">
      <xdr:nvSpPr>
        <xdr:cNvPr id="264" name="テキスト ボックス 263">
          <a:extLst>
            <a:ext uri="{FF2B5EF4-FFF2-40B4-BE49-F238E27FC236}">
              <a16:creationId xmlns:a16="http://schemas.microsoft.com/office/drawing/2014/main" xmlns="" id="{00000000-0008-0000-0300-000008010000}"/>
            </a:ext>
          </a:extLst>
        </xdr:cNvPr>
        <xdr:cNvSpPr txBox="1"/>
      </xdr:nvSpPr>
      <xdr:spPr>
        <a:xfrm>
          <a:off x="13131800" y="147172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5" name="テキスト ボックス 264">
          <a:extLst>
            <a:ext uri="{FF2B5EF4-FFF2-40B4-BE49-F238E27FC236}">
              <a16:creationId xmlns:a16="http://schemas.microsoft.com/office/drawing/2014/main" xmlns="" id="{00000000-0008-0000-0300-000009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6" name="テキスト ボックス 265">
          <a:extLst>
            <a:ext uri="{FF2B5EF4-FFF2-40B4-BE49-F238E27FC236}">
              <a16:creationId xmlns:a16="http://schemas.microsoft.com/office/drawing/2014/main" xmlns="" id="{00000000-0008-0000-0300-00000A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67" name="テキスト ボックス 266">
          <a:extLst>
            <a:ext uri="{FF2B5EF4-FFF2-40B4-BE49-F238E27FC236}">
              <a16:creationId xmlns:a16="http://schemas.microsoft.com/office/drawing/2014/main" xmlns="" id="{00000000-0008-0000-0300-00000B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68" name="テキスト ボックス 267">
          <a:extLst>
            <a:ext uri="{FF2B5EF4-FFF2-40B4-BE49-F238E27FC236}">
              <a16:creationId xmlns:a16="http://schemas.microsoft.com/office/drawing/2014/main" xmlns="" id="{00000000-0008-0000-0300-00000C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69" name="テキスト ボックス 268">
          <a:extLst>
            <a:ext uri="{FF2B5EF4-FFF2-40B4-BE49-F238E27FC236}">
              <a16:creationId xmlns:a16="http://schemas.microsoft.com/office/drawing/2014/main" xmlns="" id="{00000000-0008-0000-0300-00000D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88</xdr:row>
      <xdr:rowOff>158327</xdr:rowOff>
    </xdr:from>
    <xdr:to>
      <xdr:col>81</xdr:col>
      <xdr:colOff>95250</xdr:colOff>
      <xdr:row>89</xdr:row>
      <xdr:rowOff>88477</xdr:rowOff>
    </xdr:to>
    <xdr:sp macro="" textlink="">
      <xdr:nvSpPr>
        <xdr:cNvPr id="270" name="楕円 269">
          <a:extLst>
            <a:ext uri="{FF2B5EF4-FFF2-40B4-BE49-F238E27FC236}">
              <a16:creationId xmlns:a16="http://schemas.microsoft.com/office/drawing/2014/main" xmlns="" id="{00000000-0008-0000-0300-00000E010000}"/>
            </a:ext>
          </a:extLst>
        </xdr:cNvPr>
        <xdr:cNvSpPr/>
      </xdr:nvSpPr>
      <xdr:spPr>
        <a:xfrm>
          <a:off x="16967200" y="15245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88</xdr:row>
      <xdr:rowOff>54204</xdr:rowOff>
    </xdr:from>
    <xdr:ext cx="762000" cy="259045"/>
    <xdr:sp macro="" textlink="">
      <xdr:nvSpPr>
        <xdr:cNvPr id="271" name="給与水準   （国との比較）該当値テキスト">
          <a:extLst>
            <a:ext uri="{FF2B5EF4-FFF2-40B4-BE49-F238E27FC236}">
              <a16:creationId xmlns:a16="http://schemas.microsoft.com/office/drawing/2014/main" xmlns="" id="{00000000-0008-0000-0300-00000F010000}"/>
            </a:ext>
          </a:extLst>
        </xdr:cNvPr>
        <xdr:cNvSpPr txBox="1"/>
      </xdr:nvSpPr>
      <xdr:spPr>
        <a:xfrm>
          <a:off x="17106900" y="151418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89</xdr:row>
      <xdr:rowOff>67311</xdr:rowOff>
    </xdr:from>
    <xdr:to>
      <xdr:col>77</xdr:col>
      <xdr:colOff>95250</xdr:colOff>
      <xdr:row>89</xdr:row>
      <xdr:rowOff>168911</xdr:rowOff>
    </xdr:to>
    <xdr:sp macro="" textlink="">
      <xdr:nvSpPr>
        <xdr:cNvPr id="272" name="楕円 271">
          <a:extLst>
            <a:ext uri="{FF2B5EF4-FFF2-40B4-BE49-F238E27FC236}">
              <a16:creationId xmlns:a16="http://schemas.microsoft.com/office/drawing/2014/main" xmlns="" id="{00000000-0008-0000-0300-000010010000}"/>
            </a:ext>
          </a:extLst>
        </xdr:cNvPr>
        <xdr:cNvSpPr/>
      </xdr:nvSpPr>
      <xdr:spPr>
        <a:xfrm>
          <a:off x="16129000" y="15326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89</xdr:row>
      <xdr:rowOff>153688</xdr:rowOff>
    </xdr:from>
    <xdr:ext cx="736600" cy="259045"/>
    <xdr:sp macro="" textlink="">
      <xdr:nvSpPr>
        <xdr:cNvPr id="273" name="テキスト ボックス 272">
          <a:extLst>
            <a:ext uri="{FF2B5EF4-FFF2-40B4-BE49-F238E27FC236}">
              <a16:creationId xmlns:a16="http://schemas.microsoft.com/office/drawing/2014/main" xmlns="" id="{00000000-0008-0000-0300-000011010000}"/>
            </a:ext>
          </a:extLst>
        </xdr:cNvPr>
        <xdr:cNvSpPr txBox="1"/>
      </xdr:nvSpPr>
      <xdr:spPr>
        <a:xfrm>
          <a:off x="15798800" y="154127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89</xdr:row>
      <xdr:rowOff>27093</xdr:rowOff>
    </xdr:from>
    <xdr:to>
      <xdr:col>73</xdr:col>
      <xdr:colOff>44450</xdr:colOff>
      <xdr:row>89</xdr:row>
      <xdr:rowOff>128693</xdr:rowOff>
    </xdr:to>
    <xdr:sp macro="" textlink="">
      <xdr:nvSpPr>
        <xdr:cNvPr id="274" name="楕円 273">
          <a:extLst>
            <a:ext uri="{FF2B5EF4-FFF2-40B4-BE49-F238E27FC236}">
              <a16:creationId xmlns:a16="http://schemas.microsoft.com/office/drawing/2014/main" xmlns="" id="{00000000-0008-0000-0300-000012010000}"/>
            </a:ext>
          </a:extLst>
        </xdr:cNvPr>
        <xdr:cNvSpPr/>
      </xdr:nvSpPr>
      <xdr:spPr>
        <a:xfrm>
          <a:off x="15240000" y="15286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89</xdr:row>
      <xdr:rowOff>113470</xdr:rowOff>
    </xdr:from>
    <xdr:ext cx="762000" cy="259045"/>
    <xdr:sp macro="" textlink="">
      <xdr:nvSpPr>
        <xdr:cNvPr id="275" name="テキスト ボックス 274">
          <a:extLst>
            <a:ext uri="{FF2B5EF4-FFF2-40B4-BE49-F238E27FC236}">
              <a16:creationId xmlns:a16="http://schemas.microsoft.com/office/drawing/2014/main" xmlns="" id="{00000000-0008-0000-0300-000013010000}"/>
            </a:ext>
          </a:extLst>
        </xdr:cNvPr>
        <xdr:cNvSpPr txBox="1"/>
      </xdr:nvSpPr>
      <xdr:spPr>
        <a:xfrm>
          <a:off x="14909800" y="15372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89</xdr:row>
      <xdr:rowOff>11007</xdr:rowOff>
    </xdr:from>
    <xdr:to>
      <xdr:col>68</xdr:col>
      <xdr:colOff>203200</xdr:colOff>
      <xdr:row>89</xdr:row>
      <xdr:rowOff>112607</xdr:rowOff>
    </xdr:to>
    <xdr:sp macro="" textlink="">
      <xdr:nvSpPr>
        <xdr:cNvPr id="276" name="楕円 275">
          <a:extLst>
            <a:ext uri="{FF2B5EF4-FFF2-40B4-BE49-F238E27FC236}">
              <a16:creationId xmlns:a16="http://schemas.microsoft.com/office/drawing/2014/main" xmlns="" id="{00000000-0008-0000-0300-000014010000}"/>
            </a:ext>
          </a:extLst>
        </xdr:cNvPr>
        <xdr:cNvSpPr/>
      </xdr:nvSpPr>
      <xdr:spPr>
        <a:xfrm>
          <a:off x="14351000" y="15270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89</xdr:row>
      <xdr:rowOff>97384</xdr:rowOff>
    </xdr:from>
    <xdr:ext cx="762000" cy="259045"/>
    <xdr:sp macro="" textlink="">
      <xdr:nvSpPr>
        <xdr:cNvPr id="277" name="テキスト ボックス 276">
          <a:extLst>
            <a:ext uri="{FF2B5EF4-FFF2-40B4-BE49-F238E27FC236}">
              <a16:creationId xmlns:a16="http://schemas.microsoft.com/office/drawing/2014/main" xmlns="" id="{00000000-0008-0000-0300-000015010000}"/>
            </a:ext>
          </a:extLst>
        </xdr:cNvPr>
        <xdr:cNvSpPr txBox="1"/>
      </xdr:nvSpPr>
      <xdr:spPr>
        <a:xfrm>
          <a:off x="14020800" y="15356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88</xdr:row>
      <xdr:rowOff>134196</xdr:rowOff>
    </xdr:from>
    <xdr:to>
      <xdr:col>64</xdr:col>
      <xdr:colOff>152400</xdr:colOff>
      <xdr:row>89</xdr:row>
      <xdr:rowOff>64346</xdr:rowOff>
    </xdr:to>
    <xdr:sp macro="" textlink="">
      <xdr:nvSpPr>
        <xdr:cNvPr id="278" name="楕円 277">
          <a:extLst>
            <a:ext uri="{FF2B5EF4-FFF2-40B4-BE49-F238E27FC236}">
              <a16:creationId xmlns:a16="http://schemas.microsoft.com/office/drawing/2014/main" xmlns="" id="{00000000-0008-0000-0300-000016010000}"/>
            </a:ext>
          </a:extLst>
        </xdr:cNvPr>
        <xdr:cNvSpPr/>
      </xdr:nvSpPr>
      <xdr:spPr>
        <a:xfrm>
          <a:off x="13462000" y="15221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89</xdr:row>
      <xdr:rowOff>49123</xdr:rowOff>
    </xdr:from>
    <xdr:ext cx="762000" cy="259045"/>
    <xdr:sp macro="" textlink="">
      <xdr:nvSpPr>
        <xdr:cNvPr id="279" name="テキスト ボックス 278">
          <a:extLst>
            <a:ext uri="{FF2B5EF4-FFF2-40B4-BE49-F238E27FC236}">
              <a16:creationId xmlns:a16="http://schemas.microsoft.com/office/drawing/2014/main" xmlns="" id="{00000000-0008-0000-0300-000017010000}"/>
            </a:ext>
          </a:extLst>
        </xdr:cNvPr>
        <xdr:cNvSpPr txBox="1"/>
      </xdr:nvSpPr>
      <xdr:spPr>
        <a:xfrm>
          <a:off x="13131800" y="153081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0" name="正方形/長方形 279">
          <a:extLst>
            <a:ext uri="{FF2B5EF4-FFF2-40B4-BE49-F238E27FC236}">
              <a16:creationId xmlns:a16="http://schemas.microsoft.com/office/drawing/2014/main" xmlns="" id="{00000000-0008-0000-0300-000018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1" name="テキスト ボックス 280">
          <a:extLst>
            <a:ext uri="{FF2B5EF4-FFF2-40B4-BE49-F238E27FC236}">
              <a16:creationId xmlns:a16="http://schemas.microsoft.com/office/drawing/2014/main" xmlns="" id="{00000000-0008-0000-0300-000019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2" name="テキスト ボックス 281">
          <a:extLst>
            <a:ext uri="{FF2B5EF4-FFF2-40B4-BE49-F238E27FC236}">
              <a16:creationId xmlns:a16="http://schemas.microsoft.com/office/drawing/2014/main" xmlns="" id="{00000000-0008-0000-0300-00001A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[20.18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3" name="正方形/長方形 282">
          <a:extLst>
            <a:ext uri="{FF2B5EF4-FFF2-40B4-BE49-F238E27FC236}">
              <a16:creationId xmlns:a16="http://schemas.microsoft.com/office/drawing/2014/main" xmlns="" id="{00000000-0008-0000-0300-00001B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4" name="正方形/長方形 283">
          <a:extLst>
            <a:ext uri="{FF2B5EF4-FFF2-40B4-BE49-F238E27FC236}">
              <a16:creationId xmlns:a16="http://schemas.microsoft.com/office/drawing/2014/main" xmlns="" id="{00000000-0008-0000-0300-00001C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5" name="正方形/長方形 284">
          <a:extLst>
            <a:ext uri="{FF2B5EF4-FFF2-40B4-BE49-F238E27FC236}">
              <a16:creationId xmlns:a16="http://schemas.microsoft.com/office/drawing/2014/main" xmlns="" id="{00000000-0008-0000-0300-00001D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6" name="正方形/長方形 285">
          <a:extLst>
            <a:ext uri="{FF2B5EF4-FFF2-40B4-BE49-F238E27FC236}">
              <a16:creationId xmlns:a16="http://schemas.microsoft.com/office/drawing/2014/main" xmlns="" id="{00000000-0008-0000-0300-00001E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7" name="正方形/長方形 286">
          <a:extLst>
            <a:ext uri="{FF2B5EF4-FFF2-40B4-BE49-F238E27FC236}">
              <a16:creationId xmlns:a16="http://schemas.microsoft.com/office/drawing/2014/main" xmlns="" id="{00000000-0008-0000-0300-00001F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88" name="正方形/長方形 287">
          <a:extLst>
            <a:ext uri="{FF2B5EF4-FFF2-40B4-BE49-F238E27FC236}">
              <a16:creationId xmlns:a16="http://schemas.microsoft.com/office/drawing/2014/main" xmlns="" id="{00000000-0008-0000-0300-000020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89" name="正方形/長方形 288">
          <a:extLst>
            <a:ext uri="{FF2B5EF4-FFF2-40B4-BE49-F238E27FC236}">
              <a16:creationId xmlns:a16="http://schemas.microsoft.com/office/drawing/2014/main" xmlns="" id="{00000000-0008-0000-0300-000021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0" name="正方形/長方形 289">
          <a:extLst>
            <a:ext uri="{FF2B5EF4-FFF2-40B4-BE49-F238E27FC236}">
              <a16:creationId xmlns:a16="http://schemas.microsoft.com/office/drawing/2014/main" xmlns="" id="{00000000-0008-0000-0300-000022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1" name="正方形/長方形 290">
          <a:extLst>
            <a:ext uri="{FF2B5EF4-FFF2-40B4-BE49-F238E27FC236}">
              <a16:creationId xmlns:a16="http://schemas.microsoft.com/office/drawing/2014/main" xmlns="" id="{00000000-0008-0000-0300-000023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2" name="テキスト ボックス 291">
          <a:extLst>
            <a:ext uri="{FF2B5EF4-FFF2-40B4-BE49-F238E27FC236}">
              <a16:creationId xmlns:a16="http://schemas.microsoft.com/office/drawing/2014/main" xmlns="" id="{00000000-0008-0000-0300-000024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定員については、きめ細やかな住民サービスのため、一般行政職のほか、保育士・看護師の採用を行ったため、昨年度比</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人の増加となっている。そして、人口減少による自然増も相まって、ポイントの上昇がみられたと分析する。</a:t>
          </a:r>
        </a:p>
      </xdr:txBody>
    </xdr:sp>
    <xdr:clientData/>
  </xdr:twoCellAnchor>
  <xdr:oneCellAnchor>
    <xdr:from>
      <xdr:col>61</xdr:col>
      <xdr:colOff>6350</xdr:colOff>
      <xdr:row>54</xdr:row>
      <xdr:rowOff>139700</xdr:rowOff>
    </xdr:from>
    <xdr:ext cx="349839" cy="225703"/>
    <xdr:sp macro="" textlink="">
      <xdr:nvSpPr>
        <xdr:cNvPr id="293" name="テキスト ボックス 292">
          <a:extLst>
            <a:ext uri="{FF2B5EF4-FFF2-40B4-BE49-F238E27FC236}">
              <a16:creationId xmlns:a16="http://schemas.microsoft.com/office/drawing/2014/main" xmlns="" id="{00000000-0008-0000-0300-000025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4" name="直線コネクタ 293">
          <a:extLst>
            <a:ext uri="{FF2B5EF4-FFF2-40B4-BE49-F238E27FC236}">
              <a16:creationId xmlns:a16="http://schemas.microsoft.com/office/drawing/2014/main" xmlns="" id="{00000000-0008-0000-0300-000026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5" name="テキスト ボックス 294">
          <a:extLst>
            <a:ext uri="{FF2B5EF4-FFF2-40B4-BE49-F238E27FC236}">
              <a16:creationId xmlns:a16="http://schemas.microsoft.com/office/drawing/2014/main" xmlns="" id="{00000000-0008-0000-0300-000027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31750</xdr:rowOff>
    </xdr:from>
    <xdr:to>
      <xdr:col>85</xdr:col>
      <xdr:colOff>95250</xdr:colOff>
      <xdr:row>67</xdr:row>
      <xdr:rowOff>31750</xdr:rowOff>
    </xdr:to>
    <xdr:cxnSp macro="">
      <xdr:nvCxnSpPr>
        <xdr:cNvPr id="296" name="直線コネクタ 295">
          <a:extLst>
            <a:ext uri="{FF2B5EF4-FFF2-40B4-BE49-F238E27FC236}">
              <a16:creationId xmlns:a16="http://schemas.microsoft.com/office/drawing/2014/main" xmlns="" id="{00000000-0008-0000-0300-000028010000}"/>
            </a:ext>
          </a:extLst>
        </xdr:cNvPr>
        <xdr:cNvCxnSpPr/>
      </xdr:nvCxnSpPr>
      <xdr:spPr>
        <a:xfrm>
          <a:off x="12827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60977</xdr:rowOff>
    </xdr:from>
    <xdr:ext cx="762000" cy="259045"/>
    <xdr:sp macro="" textlink="">
      <xdr:nvSpPr>
        <xdr:cNvPr id="297" name="テキスト ボックス 296">
          <a:extLst>
            <a:ext uri="{FF2B5EF4-FFF2-40B4-BE49-F238E27FC236}">
              <a16:creationId xmlns:a16="http://schemas.microsoft.com/office/drawing/2014/main" xmlns="" id="{00000000-0008-0000-0300-000029010000}"/>
            </a:ext>
          </a:extLst>
        </xdr:cNvPr>
        <xdr:cNvSpPr txBox="1"/>
      </xdr:nvSpPr>
      <xdr:spPr>
        <a:xfrm>
          <a:off x="1206500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64</xdr:row>
      <xdr:rowOff>63500</xdr:rowOff>
    </xdr:from>
    <xdr:to>
      <xdr:col>85</xdr:col>
      <xdr:colOff>95250</xdr:colOff>
      <xdr:row>64</xdr:row>
      <xdr:rowOff>63500</xdr:rowOff>
    </xdr:to>
    <xdr:cxnSp macro="">
      <xdr:nvCxnSpPr>
        <xdr:cNvPr id="298" name="直線コネクタ 297">
          <a:extLst>
            <a:ext uri="{FF2B5EF4-FFF2-40B4-BE49-F238E27FC236}">
              <a16:creationId xmlns:a16="http://schemas.microsoft.com/office/drawing/2014/main" xmlns="" id="{00000000-0008-0000-0300-00002A010000}"/>
            </a:ext>
          </a:extLst>
        </xdr:cNvPr>
        <xdr:cNvCxnSpPr/>
      </xdr:nvCxnSpPr>
      <xdr:spPr>
        <a:xfrm>
          <a:off x="12827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92727</xdr:rowOff>
    </xdr:from>
    <xdr:ext cx="762000" cy="259045"/>
    <xdr:sp macro="" textlink="">
      <xdr:nvSpPr>
        <xdr:cNvPr id="299" name="テキスト ボックス 298">
          <a:extLst>
            <a:ext uri="{FF2B5EF4-FFF2-40B4-BE49-F238E27FC236}">
              <a16:creationId xmlns:a16="http://schemas.microsoft.com/office/drawing/2014/main" xmlns="" id="{00000000-0008-0000-0300-00002B010000}"/>
            </a:ext>
          </a:extLst>
        </xdr:cNvPr>
        <xdr:cNvSpPr txBox="1"/>
      </xdr:nvSpPr>
      <xdr:spPr>
        <a:xfrm>
          <a:off x="1206500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95250</xdr:rowOff>
    </xdr:from>
    <xdr:to>
      <xdr:col>85</xdr:col>
      <xdr:colOff>95250</xdr:colOff>
      <xdr:row>61</xdr:row>
      <xdr:rowOff>95250</xdr:rowOff>
    </xdr:to>
    <xdr:cxnSp macro="">
      <xdr:nvCxnSpPr>
        <xdr:cNvPr id="300" name="直線コネクタ 299">
          <a:extLst>
            <a:ext uri="{FF2B5EF4-FFF2-40B4-BE49-F238E27FC236}">
              <a16:creationId xmlns:a16="http://schemas.microsoft.com/office/drawing/2014/main" xmlns="" id="{00000000-0008-0000-0300-00002C010000}"/>
            </a:ext>
          </a:extLst>
        </xdr:cNvPr>
        <xdr:cNvCxnSpPr/>
      </xdr:nvCxnSpPr>
      <xdr:spPr>
        <a:xfrm>
          <a:off x="12827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60</xdr:row>
      <xdr:rowOff>124477</xdr:rowOff>
    </xdr:from>
    <xdr:ext cx="762000" cy="259045"/>
    <xdr:sp macro="" textlink="">
      <xdr:nvSpPr>
        <xdr:cNvPr id="301" name="テキスト ボックス 300">
          <a:extLst>
            <a:ext uri="{FF2B5EF4-FFF2-40B4-BE49-F238E27FC236}">
              <a16:creationId xmlns:a16="http://schemas.microsoft.com/office/drawing/2014/main" xmlns="" id="{00000000-0008-0000-0300-00002D010000}"/>
            </a:ext>
          </a:extLst>
        </xdr:cNvPr>
        <xdr:cNvSpPr txBox="1"/>
      </xdr:nvSpPr>
      <xdr:spPr>
        <a:xfrm>
          <a:off x="1206500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127000</xdr:rowOff>
    </xdr:from>
    <xdr:to>
      <xdr:col>85</xdr:col>
      <xdr:colOff>95250</xdr:colOff>
      <xdr:row>58</xdr:row>
      <xdr:rowOff>127000</xdr:rowOff>
    </xdr:to>
    <xdr:cxnSp macro="">
      <xdr:nvCxnSpPr>
        <xdr:cNvPr id="302" name="直線コネクタ 301">
          <a:extLst>
            <a:ext uri="{FF2B5EF4-FFF2-40B4-BE49-F238E27FC236}">
              <a16:creationId xmlns:a16="http://schemas.microsoft.com/office/drawing/2014/main" xmlns="" id="{00000000-0008-0000-0300-00002E010000}"/>
            </a:ext>
          </a:extLst>
        </xdr:cNvPr>
        <xdr:cNvCxnSpPr/>
      </xdr:nvCxnSpPr>
      <xdr:spPr>
        <a:xfrm>
          <a:off x="12827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156227</xdr:rowOff>
    </xdr:from>
    <xdr:ext cx="762000" cy="259045"/>
    <xdr:sp macro="" textlink="">
      <xdr:nvSpPr>
        <xdr:cNvPr id="303" name="テキスト ボックス 302">
          <a:extLst>
            <a:ext uri="{FF2B5EF4-FFF2-40B4-BE49-F238E27FC236}">
              <a16:creationId xmlns:a16="http://schemas.microsoft.com/office/drawing/2014/main" xmlns="" id="{00000000-0008-0000-0300-00002F010000}"/>
            </a:ext>
          </a:extLst>
        </xdr:cNvPr>
        <xdr:cNvSpPr txBox="1"/>
      </xdr:nvSpPr>
      <xdr:spPr>
        <a:xfrm>
          <a:off x="1206500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4" name="直線コネクタ 303">
          <a:extLst>
            <a:ext uri="{FF2B5EF4-FFF2-40B4-BE49-F238E27FC236}">
              <a16:creationId xmlns:a16="http://schemas.microsoft.com/office/drawing/2014/main" xmlns="" id="{00000000-0008-0000-0300-000030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55</xdr:row>
      <xdr:rowOff>158750</xdr:rowOff>
    </xdr:from>
    <xdr:to>
      <xdr:col>85</xdr:col>
      <xdr:colOff>95250</xdr:colOff>
      <xdr:row>70</xdr:row>
      <xdr:rowOff>0</xdr:rowOff>
    </xdr:to>
    <xdr:sp macro="" textlink="">
      <xdr:nvSpPr>
        <xdr:cNvPr id="305" name="定員管理の状況グラフ枠">
          <a:extLst>
            <a:ext uri="{FF2B5EF4-FFF2-40B4-BE49-F238E27FC236}">
              <a16:creationId xmlns:a16="http://schemas.microsoft.com/office/drawing/2014/main" xmlns="" id="{00000000-0008-0000-0300-000031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60</xdr:row>
      <xdr:rowOff>49771</xdr:rowOff>
    </xdr:from>
    <xdr:to>
      <xdr:col>81</xdr:col>
      <xdr:colOff>44450</xdr:colOff>
      <xdr:row>67</xdr:row>
      <xdr:rowOff>99796</xdr:rowOff>
    </xdr:to>
    <xdr:cxnSp macro="">
      <xdr:nvCxnSpPr>
        <xdr:cNvPr id="306" name="直線コネクタ 305">
          <a:extLst>
            <a:ext uri="{FF2B5EF4-FFF2-40B4-BE49-F238E27FC236}">
              <a16:creationId xmlns:a16="http://schemas.microsoft.com/office/drawing/2014/main" xmlns="" id="{00000000-0008-0000-0300-000032010000}"/>
            </a:ext>
          </a:extLst>
        </xdr:cNvPr>
        <xdr:cNvCxnSpPr/>
      </xdr:nvCxnSpPr>
      <xdr:spPr>
        <a:xfrm flipV="1">
          <a:off x="17018000" y="10336771"/>
          <a:ext cx="0" cy="125017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71873</xdr:rowOff>
    </xdr:from>
    <xdr:ext cx="762000" cy="259045"/>
    <xdr:sp macro="" textlink="">
      <xdr:nvSpPr>
        <xdr:cNvPr id="307" name="定員管理の状況最小値テキスト">
          <a:extLst>
            <a:ext uri="{FF2B5EF4-FFF2-40B4-BE49-F238E27FC236}">
              <a16:creationId xmlns:a16="http://schemas.microsoft.com/office/drawing/2014/main" xmlns="" id="{00000000-0008-0000-0300-000033010000}"/>
            </a:ext>
          </a:extLst>
        </xdr:cNvPr>
        <xdr:cNvSpPr txBox="1"/>
      </xdr:nvSpPr>
      <xdr:spPr>
        <a:xfrm>
          <a:off x="17106900" y="115590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99796</xdr:rowOff>
    </xdr:from>
    <xdr:to>
      <xdr:col>81</xdr:col>
      <xdr:colOff>133350</xdr:colOff>
      <xdr:row>67</xdr:row>
      <xdr:rowOff>99796</xdr:rowOff>
    </xdr:to>
    <xdr:cxnSp macro="">
      <xdr:nvCxnSpPr>
        <xdr:cNvPr id="308" name="直線コネクタ 307">
          <a:extLst>
            <a:ext uri="{FF2B5EF4-FFF2-40B4-BE49-F238E27FC236}">
              <a16:creationId xmlns:a16="http://schemas.microsoft.com/office/drawing/2014/main" xmlns="" id="{00000000-0008-0000-0300-000034010000}"/>
            </a:ext>
          </a:extLst>
        </xdr:cNvPr>
        <xdr:cNvCxnSpPr/>
      </xdr:nvCxnSpPr>
      <xdr:spPr>
        <a:xfrm>
          <a:off x="16929100" y="115869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136148</xdr:rowOff>
    </xdr:from>
    <xdr:ext cx="762000" cy="259045"/>
    <xdr:sp macro="" textlink="">
      <xdr:nvSpPr>
        <xdr:cNvPr id="309" name="定員管理の状況最大値テキスト">
          <a:extLst>
            <a:ext uri="{FF2B5EF4-FFF2-40B4-BE49-F238E27FC236}">
              <a16:creationId xmlns:a16="http://schemas.microsoft.com/office/drawing/2014/main" xmlns="" id="{00000000-0008-0000-0300-000035010000}"/>
            </a:ext>
          </a:extLst>
        </xdr:cNvPr>
        <xdr:cNvSpPr txBox="1"/>
      </xdr:nvSpPr>
      <xdr:spPr>
        <a:xfrm>
          <a:off x="17106900" y="100802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60</xdr:row>
      <xdr:rowOff>49771</xdr:rowOff>
    </xdr:from>
    <xdr:to>
      <xdr:col>81</xdr:col>
      <xdr:colOff>133350</xdr:colOff>
      <xdr:row>60</xdr:row>
      <xdr:rowOff>49771</xdr:rowOff>
    </xdr:to>
    <xdr:cxnSp macro="">
      <xdr:nvCxnSpPr>
        <xdr:cNvPr id="310" name="直線コネクタ 309">
          <a:extLst>
            <a:ext uri="{FF2B5EF4-FFF2-40B4-BE49-F238E27FC236}">
              <a16:creationId xmlns:a16="http://schemas.microsoft.com/office/drawing/2014/main" xmlns="" id="{00000000-0008-0000-0300-000036010000}"/>
            </a:ext>
          </a:extLst>
        </xdr:cNvPr>
        <xdr:cNvCxnSpPr/>
      </xdr:nvCxnSpPr>
      <xdr:spPr>
        <a:xfrm>
          <a:off x="16929100" y="103367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85357</xdr:rowOff>
    </xdr:from>
    <xdr:to>
      <xdr:col>81</xdr:col>
      <xdr:colOff>44450</xdr:colOff>
      <xdr:row>61</xdr:row>
      <xdr:rowOff>99593</xdr:rowOff>
    </xdr:to>
    <xdr:cxnSp macro="">
      <xdr:nvCxnSpPr>
        <xdr:cNvPr id="311" name="直線コネクタ 310">
          <a:extLst>
            <a:ext uri="{FF2B5EF4-FFF2-40B4-BE49-F238E27FC236}">
              <a16:creationId xmlns:a16="http://schemas.microsoft.com/office/drawing/2014/main" xmlns="" id="{00000000-0008-0000-0300-000037010000}"/>
            </a:ext>
          </a:extLst>
        </xdr:cNvPr>
        <xdr:cNvCxnSpPr/>
      </xdr:nvCxnSpPr>
      <xdr:spPr>
        <a:xfrm>
          <a:off x="16179800" y="10543807"/>
          <a:ext cx="838200" cy="14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51325</xdr:rowOff>
    </xdr:from>
    <xdr:ext cx="762000" cy="259045"/>
    <xdr:sp macro="" textlink="">
      <xdr:nvSpPr>
        <xdr:cNvPr id="312" name="定員管理の状況平均値テキスト">
          <a:extLst>
            <a:ext uri="{FF2B5EF4-FFF2-40B4-BE49-F238E27FC236}">
              <a16:creationId xmlns:a16="http://schemas.microsoft.com/office/drawing/2014/main" xmlns="" id="{00000000-0008-0000-0300-000038010000}"/>
            </a:ext>
          </a:extLst>
        </xdr:cNvPr>
        <xdr:cNvSpPr txBox="1"/>
      </xdr:nvSpPr>
      <xdr:spPr>
        <a:xfrm>
          <a:off x="17106900" y="103383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34798</xdr:rowOff>
    </xdr:from>
    <xdr:to>
      <xdr:col>81</xdr:col>
      <xdr:colOff>95250</xdr:colOff>
      <xdr:row>61</xdr:row>
      <xdr:rowOff>136398</xdr:rowOff>
    </xdr:to>
    <xdr:sp macro="" textlink="">
      <xdr:nvSpPr>
        <xdr:cNvPr id="313" name="フローチャート: 判断 312">
          <a:extLst>
            <a:ext uri="{FF2B5EF4-FFF2-40B4-BE49-F238E27FC236}">
              <a16:creationId xmlns:a16="http://schemas.microsoft.com/office/drawing/2014/main" xmlns="" id="{00000000-0008-0000-0300-000039010000}"/>
            </a:ext>
          </a:extLst>
        </xdr:cNvPr>
        <xdr:cNvSpPr/>
      </xdr:nvSpPr>
      <xdr:spPr>
        <a:xfrm>
          <a:off x="16967200" y="10493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53746</xdr:rowOff>
    </xdr:from>
    <xdr:to>
      <xdr:col>77</xdr:col>
      <xdr:colOff>44450</xdr:colOff>
      <xdr:row>61</xdr:row>
      <xdr:rowOff>85357</xdr:rowOff>
    </xdr:to>
    <xdr:cxnSp macro="">
      <xdr:nvCxnSpPr>
        <xdr:cNvPr id="314" name="直線コネクタ 313">
          <a:extLst>
            <a:ext uri="{FF2B5EF4-FFF2-40B4-BE49-F238E27FC236}">
              <a16:creationId xmlns:a16="http://schemas.microsoft.com/office/drawing/2014/main" xmlns="" id="{00000000-0008-0000-0300-00003A010000}"/>
            </a:ext>
          </a:extLst>
        </xdr:cNvPr>
        <xdr:cNvCxnSpPr/>
      </xdr:nvCxnSpPr>
      <xdr:spPr>
        <a:xfrm>
          <a:off x="15290800" y="10512196"/>
          <a:ext cx="889000" cy="316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27077</xdr:rowOff>
    </xdr:from>
    <xdr:to>
      <xdr:col>77</xdr:col>
      <xdr:colOff>95250</xdr:colOff>
      <xdr:row>61</xdr:row>
      <xdr:rowOff>128677</xdr:rowOff>
    </xdr:to>
    <xdr:sp macro="" textlink="">
      <xdr:nvSpPr>
        <xdr:cNvPr id="315" name="フローチャート: 判断 314">
          <a:extLst>
            <a:ext uri="{FF2B5EF4-FFF2-40B4-BE49-F238E27FC236}">
              <a16:creationId xmlns:a16="http://schemas.microsoft.com/office/drawing/2014/main" xmlns="" id="{00000000-0008-0000-0300-00003B010000}"/>
            </a:ext>
          </a:extLst>
        </xdr:cNvPr>
        <xdr:cNvSpPr/>
      </xdr:nvSpPr>
      <xdr:spPr>
        <a:xfrm>
          <a:off x="16129000" y="104855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138854</xdr:rowOff>
    </xdr:from>
    <xdr:ext cx="736600" cy="259045"/>
    <xdr:sp macro="" textlink="">
      <xdr:nvSpPr>
        <xdr:cNvPr id="316" name="テキスト ボックス 315">
          <a:extLst>
            <a:ext uri="{FF2B5EF4-FFF2-40B4-BE49-F238E27FC236}">
              <a16:creationId xmlns:a16="http://schemas.microsoft.com/office/drawing/2014/main" xmlns="" id="{00000000-0008-0000-0300-00003C010000}"/>
            </a:ext>
          </a:extLst>
        </xdr:cNvPr>
        <xdr:cNvSpPr txBox="1"/>
      </xdr:nvSpPr>
      <xdr:spPr>
        <a:xfrm>
          <a:off x="15798800" y="1025440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53746</xdr:rowOff>
    </xdr:from>
    <xdr:to>
      <xdr:col>72</xdr:col>
      <xdr:colOff>203200</xdr:colOff>
      <xdr:row>61</xdr:row>
      <xdr:rowOff>55918</xdr:rowOff>
    </xdr:to>
    <xdr:cxnSp macro="">
      <xdr:nvCxnSpPr>
        <xdr:cNvPr id="317" name="直線コネクタ 316">
          <a:extLst>
            <a:ext uri="{FF2B5EF4-FFF2-40B4-BE49-F238E27FC236}">
              <a16:creationId xmlns:a16="http://schemas.microsoft.com/office/drawing/2014/main" xmlns="" id="{00000000-0008-0000-0300-00003D010000}"/>
            </a:ext>
          </a:extLst>
        </xdr:cNvPr>
        <xdr:cNvCxnSpPr/>
      </xdr:nvCxnSpPr>
      <xdr:spPr>
        <a:xfrm flipV="1">
          <a:off x="14401800" y="10512196"/>
          <a:ext cx="889000" cy="2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17425</xdr:rowOff>
    </xdr:from>
    <xdr:to>
      <xdr:col>73</xdr:col>
      <xdr:colOff>44450</xdr:colOff>
      <xdr:row>61</xdr:row>
      <xdr:rowOff>119025</xdr:rowOff>
    </xdr:to>
    <xdr:sp macro="" textlink="">
      <xdr:nvSpPr>
        <xdr:cNvPr id="318" name="フローチャート: 判断 317">
          <a:extLst>
            <a:ext uri="{FF2B5EF4-FFF2-40B4-BE49-F238E27FC236}">
              <a16:creationId xmlns:a16="http://schemas.microsoft.com/office/drawing/2014/main" xmlns="" id="{00000000-0008-0000-0300-00003E010000}"/>
            </a:ext>
          </a:extLst>
        </xdr:cNvPr>
        <xdr:cNvSpPr/>
      </xdr:nvSpPr>
      <xdr:spPr>
        <a:xfrm>
          <a:off x="15240000" y="10475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103802</xdr:rowOff>
    </xdr:from>
    <xdr:ext cx="762000" cy="259045"/>
    <xdr:sp macro="" textlink="">
      <xdr:nvSpPr>
        <xdr:cNvPr id="319" name="テキスト ボックス 318">
          <a:extLst>
            <a:ext uri="{FF2B5EF4-FFF2-40B4-BE49-F238E27FC236}">
              <a16:creationId xmlns:a16="http://schemas.microsoft.com/office/drawing/2014/main" xmlns="" id="{00000000-0008-0000-0300-00003F010000}"/>
            </a:ext>
          </a:extLst>
        </xdr:cNvPr>
        <xdr:cNvSpPr txBox="1"/>
      </xdr:nvSpPr>
      <xdr:spPr>
        <a:xfrm>
          <a:off x="14909800" y="105622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30099</xdr:rowOff>
    </xdr:from>
    <xdr:to>
      <xdr:col>68</xdr:col>
      <xdr:colOff>152400</xdr:colOff>
      <xdr:row>61</xdr:row>
      <xdr:rowOff>55918</xdr:rowOff>
    </xdr:to>
    <xdr:cxnSp macro="">
      <xdr:nvCxnSpPr>
        <xdr:cNvPr id="320" name="直線コネクタ 319">
          <a:extLst>
            <a:ext uri="{FF2B5EF4-FFF2-40B4-BE49-F238E27FC236}">
              <a16:creationId xmlns:a16="http://schemas.microsoft.com/office/drawing/2014/main" xmlns="" id="{00000000-0008-0000-0300-000040010000}"/>
            </a:ext>
          </a:extLst>
        </xdr:cNvPr>
        <xdr:cNvCxnSpPr/>
      </xdr:nvCxnSpPr>
      <xdr:spPr>
        <a:xfrm>
          <a:off x="13512800" y="10488549"/>
          <a:ext cx="889000" cy="258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7289</xdr:rowOff>
    </xdr:from>
    <xdr:to>
      <xdr:col>68</xdr:col>
      <xdr:colOff>203200</xdr:colOff>
      <xdr:row>61</xdr:row>
      <xdr:rowOff>108889</xdr:rowOff>
    </xdr:to>
    <xdr:sp macro="" textlink="">
      <xdr:nvSpPr>
        <xdr:cNvPr id="321" name="フローチャート: 判断 320">
          <a:extLst>
            <a:ext uri="{FF2B5EF4-FFF2-40B4-BE49-F238E27FC236}">
              <a16:creationId xmlns:a16="http://schemas.microsoft.com/office/drawing/2014/main" xmlns="" id="{00000000-0008-0000-0300-000041010000}"/>
            </a:ext>
          </a:extLst>
        </xdr:cNvPr>
        <xdr:cNvSpPr/>
      </xdr:nvSpPr>
      <xdr:spPr>
        <a:xfrm>
          <a:off x="14351000" y="10465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93666</xdr:rowOff>
    </xdr:from>
    <xdr:ext cx="762000" cy="259045"/>
    <xdr:sp macro="" textlink="">
      <xdr:nvSpPr>
        <xdr:cNvPr id="322" name="テキスト ボックス 321">
          <a:extLst>
            <a:ext uri="{FF2B5EF4-FFF2-40B4-BE49-F238E27FC236}">
              <a16:creationId xmlns:a16="http://schemas.microsoft.com/office/drawing/2014/main" xmlns="" id="{00000000-0008-0000-0300-000042010000}"/>
            </a:ext>
          </a:extLst>
        </xdr:cNvPr>
        <xdr:cNvSpPr txBox="1"/>
      </xdr:nvSpPr>
      <xdr:spPr>
        <a:xfrm>
          <a:off x="14020800" y="105521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137719</xdr:rowOff>
    </xdr:from>
    <xdr:to>
      <xdr:col>64</xdr:col>
      <xdr:colOff>152400</xdr:colOff>
      <xdr:row>61</xdr:row>
      <xdr:rowOff>67869</xdr:rowOff>
    </xdr:to>
    <xdr:sp macro="" textlink="">
      <xdr:nvSpPr>
        <xdr:cNvPr id="323" name="フローチャート: 判断 322">
          <a:extLst>
            <a:ext uri="{FF2B5EF4-FFF2-40B4-BE49-F238E27FC236}">
              <a16:creationId xmlns:a16="http://schemas.microsoft.com/office/drawing/2014/main" xmlns="" id="{00000000-0008-0000-0300-000043010000}"/>
            </a:ext>
          </a:extLst>
        </xdr:cNvPr>
        <xdr:cNvSpPr/>
      </xdr:nvSpPr>
      <xdr:spPr>
        <a:xfrm>
          <a:off x="13462000" y="10424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78046</xdr:rowOff>
    </xdr:from>
    <xdr:ext cx="762000" cy="259045"/>
    <xdr:sp macro="" textlink="">
      <xdr:nvSpPr>
        <xdr:cNvPr id="324" name="テキスト ボックス 323">
          <a:extLst>
            <a:ext uri="{FF2B5EF4-FFF2-40B4-BE49-F238E27FC236}">
              <a16:creationId xmlns:a16="http://schemas.microsoft.com/office/drawing/2014/main" xmlns="" id="{00000000-0008-0000-0300-000044010000}"/>
            </a:ext>
          </a:extLst>
        </xdr:cNvPr>
        <xdr:cNvSpPr txBox="1"/>
      </xdr:nvSpPr>
      <xdr:spPr>
        <a:xfrm>
          <a:off x="13131800" y="101935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25" name="テキスト ボックス 324">
          <a:extLst>
            <a:ext uri="{FF2B5EF4-FFF2-40B4-BE49-F238E27FC236}">
              <a16:creationId xmlns:a16="http://schemas.microsoft.com/office/drawing/2014/main" xmlns="" id="{00000000-0008-0000-0300-000045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26" name="テキスト ボックス 325">
          <a:extLst>
            <a:ext uri="{FF2B5EF4-FFF2-40B4-BE49-F238E27FC236}">
              <a16:creationId xmlns:a16="http://schemas.microsoft.com/office/drawing/2014/main" xmlns="" id="{00000000-0008-0000-0300-000046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27" name="テキスト ボックス 326">
          <a:extLst>
            <a:ext uri="{FF2B5EF4-FFF2-40B4-BE49-F238E27FC236}">
              <a16:creationId xmlns:a16="http://schemas.microsoft.com/office/drawing/2014/main" xmlns="" id="{00000000-0008-0000-0300-000047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28" name="テキスト ボックス 327">
          <a:extLst>
            <a:ext uri="{FF2B5EF4-FFF2-40B4-BE49-F238E27FC236}">
              <a16:creationId xmlns:a16="http://schemas.microsoft.com/office/drawing/2014/main" xmlns="" id="{00000000-0008-0000-0300-000048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29" name="テキスト ボックス 328">
          <a:extLst>
            <a:ext uri="{FF2B5EF4-FFF2-40B4-BE49-F238E27FC236}">
              <a16:creationId xmlns:a16="http://schemas.microsoft.com/office/drawing/2014/main" xmlns="" id="{00000000-0008-0000-0300-000049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48793</xdr:rowOff>
    </xdr:from>
    <xdr:to>
      <xdr:col>81</xdr:col>
      <xdr:colOff>95250</xdr:colOff>
      <xdr:row>61</xdr:row>
      <xdr:rowOff>150393</xdr:rowOff>
    </xdr:to>
    <xdr:sp macro="" textlink="">
      <xdr:nvSpPr>
        <xdr:cNvPr id="330" name="楕円 329">
          <a:extLst>
            <a:ext uri="{FF2B5EF4-FFF2-40B4-BE49-F238E27FC236}">
              <a16:creationId xmlns:a16="http://schemas.microsoft.com/office/drawing/2014/main" xmlns="" id="{00000000-0008-0000-0300-00004A010000}"/>
            </a:ext>
          </a:extLst>
        </xdr:cNvPr>
        <xdr:cNvSpPr/>
      </xdr:nvSpPr>
      <xdr:spPr>
        <a:xfrm>
          <a:off x="16967200" y="10507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61</xdr:row>
      <xdr:rowOff>20870</xdr:rowOff>
    </xdr:from>
    <xdr:ext cx="762000" cy="259045"/>
    <xdr:sp macro="" textlink="">
      <xdr:nvSpPr>
        <xdr:cNvPr id="331" name="定員管理の状況該当値テキスト">
          <a:extLst>
            <a:ext uri="{FF2B5EF4-FFF2-40B4-BE49-F238E27FC236}">
              <a16:creationId xmlns:a16="http://schemas.microsoft.com/office/drawing/2014/main" xmlns="" id="{00000000-0008-0000-0300-00004B010000}"/>
            </a:ext>
          </a:extLst>
        </xdr:cNvPr>
        <xdr:cNvSpPr txBox="1"/>
      </xdr:nvSpPr>
      <xdr:spPr>
        <a:xfrm>
          <a:off x="17106900" y="104793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61</xdr:row>
      <xdr:rowOff>34557</xdr:rowOff>
    </xdr:from>
    <xdr:to>
      <xdr:col>77</xdr:col>
      <xdr:colOff>95250</xdr:colOff>
      <xdr:row>61</xdr:row>
      <xdr:rowOff>136157</xdr:rowOff>
    </xdr:to>
    <xdr:sp macro="" textlink="">
      <xdr:nvSpPr>
        <xdr:cNvPr id="332" name="楕円 331">
          <a:extLst>
            <a:ext uri="{FF2B5EF4-FFF2-40B4-BE49-F238E27FC236}">
              <a16:creationId xmlns:a16="http://schemas.microsoft.com/office/drawing/2014/main" xmlns="" id="{00000000-0008-0000-0300-00004C010000}"/>
            </a:ext>
          </a:extLst>
        </xdr:cNvPr>
        <xdr:cNvSpPr/>
      </xdr:nvSpPr>
      <xdr:spPr>
        <a:xfrm>
          <a:off x="16129000" y="10493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120934</xdr:rowOff>
    </xdr:from>
    <xdr:ext cx="736600" cy="259045"/>
    <xdr:sp macro="" textlink="">
      <xdr:nvSpPr>
        <xdr:cNvPr id="333" name="テキスト ボックス 332">
          <a:extLst>
            <a:ext uri="{FF2B5EF4-FFF2-40B4-BE49-F238E27FC236}">
              <a16:creationId xmlns:a16="http://schemas.microsoft.com/office/drawing/2014/main" xmlns="" id="{00000000-0008-0000-0300-00004D010000}"/>
            </a:ext>
          </a:extLst>
        </xdr:cNvPr>
        <xdr:cNvSpPr txBox="1"/>
      </xdr:nvSpPr>
      <xdr:spPr>
        <a:xfrm>
          <a:off x="15798800" y="105793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61</xdr:row>
      <xdr:rowOff>2946</xdr:rowOff>
    </xdr:from>
    <xdr:to>
      <xdr:col>73</xdr:col>
      <xdr:colOff>44450</xdr:colOff>
      <xdr:row>61</xdr:row>
      <xdr:rowOff>104546</xdr:rowOff>
    </xdr:to>
    <xdr:sp macro="" textlink="">
      <xdr:nvSpPr>
        <xdr:cNvPr id="334" name="楕円 333">
          <a:extLst>
            <a:ext uri="{FF2B5EF4-FFF2-40B4-BE49-F238E27FC236}">
              <a16:creationId xmlns:a16="http://schemas.microsoft.com/office/drawing/2014/main" xmlns="" id="{00000000-0008-0000-0300-00004E010000}"/>
            </a:ext>
          </a:extLst>
        </xdr:cNvPr>
        <xdr:cNvSpPr/>
      </xdr:nvSpPr>
      <xdr:spPr>
        <a:xfrm>
          <a:off x="15240000" y="10461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114723</xdr:rowOff>
    </xdr:from>
    <xdr:ext cx="762000" cy="259045"/>
    <xdr:sp macro="" textlink="">
      <xdr:nvSpPr>
        <xdr:cNvPr id="335" name="テキスト ボックス 334">
          <a:extLst>
            <a:ext uri="{FF2B5EF4-FFF2-40B4-BE49-F238E27FC236}">
              <a16:creationId xmlns:a16="http://schemas.microsoft.com/office/drawing/2014/main" xmlns="" id="{00000000-0008-0000-0300-00004F010000}"/>
            </a:ext>
          </a:extLst>
        </xdr:cNvPr>
        <xdr:cNvSpPr txBox="1"/>
      </xdr:nvSpPr>
      <xdr:spPr>
        <a:xfrm>
          <a:off x="14909800" y="10230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61</xdr:row>
      <xdr:rowOff>5118</xdr:rowOff>
    </xdr:from>
    <xdr:to>
      <xdr:col>68</xdr:col>
      <xdr:colOff>203200</xdr:colOff>
      <xdr:row>61</xdr:row>
      <xdr:rowOff>106718</xdr:rowOff>
    </xdr:to>
    <xdr:sp macro="" textlink="">
      <xdr:nvSpPr>
        <xdr:cNvPr id="336" name="楕円 335">
          <a:extLst>
            <a:ext uri="{FF2B5EF4-FFF2-40B4-BE49-F238E27FC236}">
              <a16:creationId xmlns:a16="http://schemas.microsoft.com/office/drawing/2014/main" xmlns="" id="{00000000-0008-0000-0300-000050010000}"/>
            </a:ext>
          </a:extLst>
        </xdr:cNvPr>
        <xdr:cNvSpPr/>
      </xdr:nvSpPr>
      <xdr:spPr>
        <a:xfrm>
          <a:off x="14351000" y="10463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116895</xdr:rowOff>
    </xdr:from>
    <xdr:ext cx="762000" cy="259045"/>
    <xdr:sp macro="" textlink="">
      <xdr:nvSpPr>
        <xdr:cNvPr id="337" name="テキスト ボックス 336">
          <a:extLst>
            <a:ext uri="{FF2B5EF4-FFF2-40B4-BE49-F238E27FC236}">
              <a16:creationId xmlns:a16="http://schemas.microsoft.com/office/drawing/2014/main" xmlns="" id="{00000000-0008-0000-0300-000051010000}"/>
            </a:ext>
          </a:extLst>
        </xdr:cNvPr>
        <xdr:cNvSpPr txBox="1"/>
      </xdr:nvSpPr>
      <xdr:spPr>
        <a:xfrm>
          <a:off x="14020800" y="102324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150749</xdr:rowOff>
    </xdr:from>
    <xdr:to>
      <xdr:col>64</xdr:col>
      <xdr:colOff>152400</xdr:colOff>
      <xdr:row>61</xdr:row>
      <xdr:rowOff>80899</xdr:rowOff>
    </xdr:to>
    <xdr:sp macro="" textlink="">
      <xdr:nvSpPr>
        <xdr:cNvPr id="338" name="楕円 337">
          <a:extLst>
            <a:ext uri="{FF2B5EF4-FFF2-40B4-BE49-F238E27FC236}">
              <a16:creationId xmlns:a16="http://schemas.microsoft.com/office/drawing/2014/main" xmlns="" id="{00000000-0008-0000-0300-000052010000}"/>
            </a:ext>
          </a:extLst>
        </xdr:cNvPr>
        <xdr:cNvSpPr/>
      </xdr:nvSpPr>
      <xdr:spPr>
        <a:xfrm>
          <a:off x="13462000" y="104377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65676</xdr:rowOff>
    </xdr:from>
    <xdr:ext cx="762000" cy="259045"/>
    <xdr:sp macro="" textlink="">
      <xdr:nvSpPr>
        <xdr:cNvPr id="339" name="テキスト ボックス 338">
          <a:extLst>
            <a:ext uri="{FF2B5EF4-FFF2-40B4-BE49-F238E27FC236}">
              <a16:creationId xmlns:a16="http://schemas.microsoft.com/office/drawing/2014/main" xmlns="" id="{00000000-0008-0000-0300-000053010000}"/>
            </a:ext>
          </a:extLst>
        </xdr:cNvPr>
        <xdr:cNvSpPr txBox="1"/>
      </xdr:nvSpPr>
      <xdr:spPr>
        <a:xfrm>
          <a:off x="13131800" y="105241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0" name="正方形/長方形 339">
          <a:extLst>
            <a:ext uri="{FF2B5EF4-FFF2-40B4-BE49-F238E27FC236}">
              <a16:creationId xmlns:a16="http://schemas.microsoft.com/office/drawing/2014/main" xmlns="" id="{00000000-0008-0000-0300-000054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1" name="テキスト ボックス 340">
          <a:extLst>
            <a:ext uri="{FF2B5EF4-FFF2-40B4-BE49-F238E27FC236}">
              <a16:creationId xmlns:a16="http://schemas.microsoft.com/office/drawing/2014/main" xmlns="" id="{00000000-0008-0000-0300-000055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2" name="テキスト ボックス 341">
          <a:extLst>
            <a:ext uri="{FF2B5EF4-FFF2-40B4-BE49-F238E27FC236}">
              <a16:creationId xmlns:a16="http://schemas.microsoft.com/office/drawing/2014/main" xmlns="" id="{00000000-0008-0000-0300-000056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3" name="正方形/長方形 342">
          <a:extLst>
            <a:ext uri="{FF2B5EF4-FFF2-40B4-BE49-F238E27FC236}">
              <a16:creationId xmlns:a16="http://schemas.microsoft.com/office/drawing/2014/main" xmlns="" id="{00000000-0008-0000-0300-000057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4" name="正方形/長方形 343">
          <a:extLst>
            <a:ext uri="{FF2B5EF4-FFF2-40B4-BE49-F238E27FC236}">
              <a16:creationId xmlns:a16="http://schemas.microsoft.com/office/drawing/2014/main" xmlns="" id="{00000000-0008-0000-0300-000058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45" name="正方形/長方形 344">
          <a:extLst>
            <a:ext uri="{FF2B5EF4-FFF2-40B4-BE49-F238E27FC236}">
              <a16:creationId xmlns:a16="http://schemas.microsoft.com/office/drawing/2014/main" xmlns="" id="{00000000-0008-0000-0300-000059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46" name="正方形/長方形 345">
          <a:extLst>
            <a:ext uri="{FF2B5EF4-FFF2-40B4-BE49-F238E27FC236}">
              <a16:creationId xmlns:a16="http://schemas.microsoft.com/office/drawing/2014/main" xmlns="" id="{00000000-0008-0000-0300-00005A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47" name="正方形/長方形 346">
          <a:extLst>
            <a:ext uri="{FF2B5EF4-FFF2-40B4-BE49-F238E27FC236}">
              <a16:creationId xmlns:a16="http://schemas.microsoft.com/office/drawing/2014/main" xmlns="" id="{00000000-0008-0000-0300-00005B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48" name="正方形/長方形 347">
          <a:extLst>
            <a:ext uri="{FF2B5EF4-FFF2-40B4-BE49-F238E27FC236}">
              <a16:creationId xmlns:a16="http://schemas.microsoft.com/office/drawing/2014/main" xmlns="" id="{00000000-0008-0000-0300-00005C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49" name="正方形/長方形 348">
          <a:extLst>
            <a:ext uri="{FF2B5EF4-FFF2-40B4-BE49-F238E27FC236}">
              <a16:creationId xmlns:a16="http://schemas.microsoft.com/office/drawing/2014/main" xmlns="" id="{00000000-0008-0000-0300-00005D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0" name="正方形/長方形 349">
          <a:extLst>
            <a:ext uri="{FF2B5EF4-FFF2-40B4-BE49-F238E27FC236}">
              <a16:creationId xmlns:a16="http://schemas.microsoft.com/office/drawing/2014/main" xmlns="" id="{00000000-0008-0000-0300-00005E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1" name="正方形/長方形 350">
          <a:extLst>
            <a:ext uri="{FF2B5EF4-FFF2-40B4-BE49-F238E27FC236}">
              <a16:creationId xmlns:a16="http://schemas.microsoft.com/office/drawing/2014/main" xmlns="" id="{00000000-0008-0000-0300-00005F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2" name="テキスト ボックス 351">
          <a:extLst>
            <a:ext uri="{FF2B5EF4-FFF2-40B4-BE49-F238E27FC236}">
              <a16:creationId xmlns:a16="http://schemas.microsoft.com/office/drawing/2014/main" xmlns="" id="{00000000-0008-0000-0300-000060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昨年度比</a:t>
          </a:r>
          <a:r>
            <a:rPr kumimoji="1" lang="en-US" altLang="ja-JP" sz="1300">
              <a:latin typeface="ＭＳ Ｐゴシック" panose="020B0600070205080204" pitchFamily="50" charset="-128"/>
              <a:ea typeface="ＭＳ Ｐゴシック" panose="020B0600070205080204" pitchFamily="50" charset="-128"/>
            </a:rPr>
            <a:t>1.2</a:t>
          </a:r>
          <a:r>
            <a:rPr kumimoji="1" lang="ja-JP" altLang="en-US" sz="1300">
              <a:latin typeface="ＭＳ Ｐゴシック" panose="020B0600070205080204" pitchFamily="50" charset="-128"/>
              <a:ea typeface="ＭＳ Ｐゴシック" panose="020B0600070205080204" pitchFamily="50" charset="-128"/>
            </a:rPr>
            <a:t>ポイント上昇しており、類似団体平均を上回っている。要因としては、旧戸沢中学校解体事業や新保育所建設関連事業、経営体育成基盤整備事業等に係る起債の償還等に伴うものと分析する。今後の公債費は上昇する見込みであるため、今後は起債依存型の事業実施を見直していくなど、公債費の適正化に取り組んでいく必要があ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53" name="テキスト ボックス 352">
          <a:extLst>
            <a:ext uri="{FF2B5EF4-FFF2-40B4-BE49-F238E27FC236}">
              <a16:creationId xmlns:a16="http://schemas.microsoft.com/office/drawing/2014/main" xmlns="" id="{00000000-0008-0000-0300-000061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4" name="直線コネクタ 353">
          <a:extLst>
            <a:ext uri="{FF2B5EF4-FFF2-40B4-BE49-F238E27FC236}">
              <a16:creationId xmlns:a16="http://schemas.microsoft.com/office/drawing/2014/main" xmlns="" id="{00000000-0008-0000-0300-000062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55" name="テキスト ボックス 354">
          <a:extLst>
            <a:ext uri="{FF2B5EF4-FFF2-40B4-BE49-F238E27FC236}">
              <a16:creationId xmlns:a16="http://schemas.microsoft.com/office/drawing/2014/main" xmlns="" id="{00000000-0008-0000-0300-000063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56" name="直線コネクタ 355">
          <a:extLst>
            <a:ext uri="{FF2B5EF4-FFF2-40B4-BE49-F238E27FC236}">
              <a16:creationId xmlns:a16="http://schemas.microsoft.com/office/drawing/2014/main" xmlns="" id="{00000000-0008-0000-0300-000064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57" name="テキスト ボックス 356">
          <a:extLst>
            <a:ext uri="{FF2B5EF4-FFF2-40B4-BE49-F238E27FC236}">
              <a16:creationId xmlns:a16="http://schemas.microsoft.com/office/drawing/2014/main" xmlns="" id="{00000000-0008-0000-0300-000065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58" name="直線コネクタ 357">
          <a:extLst>
            <a:ext uri="{FF2B5EF4-FFF2-40B4-BE49-F238E27FC236}">
              <a16:creationId xmlns:a16="http://schemas.microsoft.com/office/drawing/2014/main" xmlns="" id="{00000000-0008-0000-0300-000066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59" name="テキスト ボックス 358">
          <a:extLst>
            <a:ext uri="{FF2B5EF4-FFF2-40B4-BE49-F238E27FC236}">
              <a16:creationId xmlns:a16="http://schemas.microsoft.com/office/drawing/2014/main" xmlns="" id="{00000000-0008-0000-0300-000067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0" name="直線コネクタ 359">
          <a:extLst>
            <a:ext uri="{FF2B5EF4-FFF2-40B4-BE49-F238E27FC236}">
              <a16:creationId xmlns:a16="http://schemas.microsoft.com/office/drawing/2014/main" xmlns="" id="{00000000-0008-0000-0300-000068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1" name="テキスト ボックス 360">
          <a:extLst>
            <a:ext uri="{FF2B5EF4-FFF2-40B4-BE49-F238E27FC236}">
              <a16:creationId xmlns:a16="http://schemas.microsoft.com/office/drawing/2014/main" xmlns="" id="{00000000-0008-0000-0300-000069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62" name="直線コネクタ 361">
          <a:extLst>
            <a:ext uri="{FF2B5EF4-FFF2-40B4-BE49-F238E27FC236}">
              <a16:creationId xmlns:a16="http://schemas.microsoft.com/office/drawing/2014/main" xmlns="" id="{00000000-0008-0000-0300-00006A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63" name="テキスト ボックス 362">
          <a:extLst>
            <a:ext uri="{FF2B5EF4-FFF2-40B4-BE49-F238E27FC236}">
              <a16:creationId xmlns:a16="http://schemas.microsoft.com/office/drawing/2014/main" xmlns="" id="{00000000-0008-0000-0300-00006B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64" name="直線コネクタ 363">
          <a:extLst>
            <a:ext uri="{FF2B5EF4-FFF2-40B4-BE49-F238E27FC236}">
              <a16:creationId xmlns:a16="http://schemas.microsoft.com/office/drawing/2014/main" xmlns="" id="{00000000-0008-0000-0300-00006C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65" name="直線コネクタ 364">
          <a:extLst>
            <a:ext uri="{FF2B5EF4-FFF2-40B4-BE49-F238E27FC236}">
              <a16:creationId xmlns:a16="http://schemas.microsoft.com/office/drawing/2014/main" xmlns="" id="{00000000-0008-0000-0300-00006D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6" name="公債費負担の状況グラフ枠">
          <a:extLst>
            <a:ext uri="{FF2B5EF4-FFF2-40B4-BE49-F238E27FC236}">
              <a16:creationId xmlns:a16="http://schemas.microsoft.com/office/drawing/2014/main" xmlns="" id="{00000000-0008-0000-0300-00006E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169333</xdr:rowOff>
    </xdr:from>
    <xdr:to>
      <xdr:col>81</xdr:col>
      <xdr:colOff>44450</xdr:colOff>
      <xdr:row>44</xdr:row>
      <xdr:rowOff>132927</xdr:rowOff>
    </xdr:to>
    <xdr:cxnSp macro="">
      <xdr:nvCxnSpPr>
        <xdr:cNvPr id="367" name="直線コネクタ 366">
          <a:extLst>
            <a:ext uri="{FF2B5EF4-FFF2-40B4-BE49-F238E27FC236}">
              <a16:creationId xmlns:a16="http://schemas.microsoft.com/office/drawing/2014/main" xmlns="" id="{00000000-0008-0000-0300-00006F010000}"/>
            </a:ext>
          </a:extLst>
        </xdr:cNvPr>
        <xdr:cNvCxnSpPr/>
      </xdr:nvCxnSpPr>
      <xdr:spPr>
        <a:xfrm flipV="1">
          <a:off x="17018000" y="6341533"/>
          <a:ext cx="0" cy="133519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105004</xdr:rowOff>
    </xdr:from>
    <xdr:ext cx="762000" cy="259045"/>
    <xdr:sp macro="" textlink="">
      <xdr:nvSpPr>
        <xdr:cNvPr id="368" name="公債費負担の状況最小値テキスト">
          <a:extLst>
            <a:ext uri="{FF2B5EF4-FFF2-40B4-BE49-F238E27FC236}">
              <a16:creationId xmlns:a16="http://schemas.microsoft.com/office/drawing/2014/main" xmlns="" id="{00000000-0008-0000-0300-000070010000}"/>
            </a:ext>
          </a:extLst>
        </xdr:cNvPr>
        <xdr:cNvSpPr txBox="1"/>
      </xdr:nvSpPr>
      <xdr:spPr>
        <a:xfrm>
          <a:off x="17106900" y="76488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132927</xdr:rowOff>
    </xdr:from>
    <xdr:to>
      <xdr:col>81</xdr:col>
      <xdr:colOff>133350</xdr:colOff>
      <xdr:row>44</xdr:row>
      <xdr:rowOff>132927</xdr:rowOff>
    </xdr:to>
    <xdr:cxnSp macro="">
      <xdr:nvCxnSpPr>
        <xdr:cNvPr id="369" name="直線コネクタ 368">
          <a:extLst>
            <a:ext uri="{FF2B5EF4-FFF2-40B4-BE49-F238E27FC236}">
              <a16:creationId xmlns:a16="http://schemas.microsoft.com/office/drawing/2014/main" xmlns="" id="{00000000-0008-0000-0300-000071010000}"/>
            </a:ext>
          </a:extLst>
        </xdr:cNvPr>
        <xdr:cNvCxnSpPr/>
      </xdr:nvCxnSpPr>
      <xdr:spPr>
        <a:xfrm>
          <a:off x="16929100" y="76767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84260</xdr:rowOff>
    </xdr:from>
    <xdr:ext cx="762000" cy="259045"/>
    <xdr:sp macro="" textlink="">
      <xdr:nvSpPr>
        <xdr:cNvPr id="370" name="公債費負担の状況最大値テキスト">
          <a:extLst>
            <a:ext uri="{FF2B5EF4-FFF2-40B4-BE49-F238E27FC236}">
              <a16:creationId xmlns:a16="http://schemas.microsoft.com/office/drawing/2014/main" xmlns="" id="{00000000-0008-0000-0300-000072010000}"/>
            </a:ext>
          </a:extLst>
        </xdr:cNvPr>
        <xdr:cNvSpPr txBox="1"/>
      </xdr:nvSpPr>
      <xdr:spPr>
        <a:xfrm>
          <a:off x="17106900" y="6085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169333</xdr:rowOff>
    </xdr:from>
    <xdr:to>
      <xdr:col>81</xdr:col>
      <xdr:colOff>133350</xdr:colOff>
      <xdr:row>36</xdr:row>
      <xdr:rowOff>169333</xdr:rowOff>
    </xdr:to>
    <xdr:cxnSp macro="">
      <xdr:nvCxnSpPr>
        <xdr:cNvPr id="371" name="直線コネクタ 370">
          <a:extLst>
            <a:ext uri="{FF2B5EF4-FFF2-40B4-BE49-F238E27FC236}">
              <a16:creationId xmlns:a16="http://schemas.microsoft.com/office/drawing/2014/main" xmlns="" id="{00000000-0008-0000-0300-000073010000}"/>
            </a:ext>
          </a:extLst>
        </xdr:cNvPr>
        <xdr:cNvCxnSpPr/>
      </xdr:nvCxnSpPr>
      <xdr:spPr>
        <a:xfrm>
          <a:off x="16929100" y="63415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42</xdr:row>
      <xdr:rowOff>49530</xdr:rowOff>
    </xdr:from>
    <xdr:to>
      <xdr:col>81</xdr:col>
      <xdr:colOff>44450</xdr:colOff>
      <xdr:row>42</xdr:row>
      <xdr:rowOff>146050</xdr:rowOff>
    </xdr:to>
    <xdr:cxnSp macro="">
      <xdr:nvCxnSpPr>
        <xdr:cNvPr id="372" name="直線コネクタ 371">
          <a:extLst>
            <a:ext uri="{FF2B5EF4-FFF2-40B4-BE49-F238E27FC236}">
              <a16:creationId xmlns:a16="http://schemas.microsoft.com/office/drawing/2014/main" xmlns="" id="{00000000-0008-0000-0300-000074010000}"/>
            </a:ext>
          </a:extLst>
        </xdr:cNvPr>
        <xdr:cNvCxnSpPr/>
      </xdr:nvCxnSpPr>
      <xdr:spPr>
        <a:xfrm>
          <a:off x="16179800" y="7250430"/>
          <a:ext cx="838200" cy="96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157073</xdr:rowOff>
    </xdr:from>
    <xdr:ext cx="762000" cy="259045"/>
    <xdr:sp macro="" textlink="">
      <xdr:nvSpPr>
        <xdr:cNvPr id="373" name="公債費負担の状況平均値テキスト">
          <a:extLst>
            <a:ext uri="{FF2B5EF4-FFF2-40B4-BE49-F238E27FC236}">
              <a16:creationId xmlns:a16="http://schemas.microsoft.com/office/drawing/2014/main" xmlns="" id="{00000000-0008-0000-0300-000075010000}"/>
            </a:ext>
          </a:extLst>
        </xdr:cNvPr>
        <xdr:cNvSpPr txBox="1"/>
      </xdr:nvSpPr>
      <xdr:spPr>
        <a:xfrm>
          <a:off x="17106900" y="684362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140546</xdr:rowOff>
    </xdr:from>
    <xdr:to>
      <xdr:col>81</xdr:col>
      <xdr:colOff>95250</xdr:colOff>
      <xdr:row>41</xdr:row>
      <xdr:rowOff>70696</xdr:rowOff>
    </xdr:to>
    <xdr:sp macro="" textlink="">
      <xdr:nvSpPr>
        <xdr:cNvPr id="374" name="フローチャート: 判断 373">
          <a:extLst>
            <a:ext uri="{FF2B5EF4-FFF2-40B4-BE49-F238E27FC236}">
              <a16:creationId xmlns:a16="http://schemas.microsoft.com/office/drawing/2014/main" xmlns="" id="{00000000-0008-0000-0300-000076010000}"/>
            </a:ext>
          </a:extLst>
        </xdr:cNvPr>
        <xdr:cNvSpPr/>
      </xdr:nvSpPr>
      <xdr:spPr>
        <a:xfrm>
          <a:off x="16967200" y="6998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116417</xdr:rowOff>
    </xdr:from>
    <xdr:to>
      <xdr:col>77</xdr:col>
      <xdr:colOff>44450</xdr:colOff>
      <xdr:row>42</xdr:row>
      <xdr:rowOff>49530</xdr:rowOff>
    </xdr:to>
    <xdr:cxnSp macro="">
      <xdr:nvCxnSpPr>
        <xdr:cNvPr id="375" name="直線コネクタ 374">
          <a:extLst>
            <a:ext uri="{FF2B5EF4-FFF2-40B4-BE49-F238E27FC236}">
              <a16:creationId xmlns:a16="http://schemas.microsoft.com/office/drawing/2014/main" xmlns="" id="{00000000-0008-0000-0300-000077010000}"/>
            </a:ext>
          </a:extLst>
        </xdr:cNvPr>
        <xdr:cNvCxnSpPr/>
      </xdr:nvCxnSpPr>
      <xdr:spPr>
        <a:xfrm>
          <a:off x="15290800" y="7145867"/>
          <a:ext cx="889000" cy="1045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100330</xdr:rowOff>
    </xdr:from>
    <xdr:to>
      <xdr:col>77</xdr:col>
      <xdr:colOff>95250</xdr:colOff>
      <xdr:row>41</xdr:row>
      <xdr:rowOff>30480</xdr:rowOff>
    </xdr:to>
    <xdr:sp macro="" textlink="">
      <xdr:nvSpPr>
        <xdr:cNvPr id="376" name="フローチャート: 判断 375">
          <a:extLst>
            <a:ext uri="{FF2B5EF4-FFF2-40B4-BE49-F238E27FC236}">
              <a16:creationId xmlns:a16="http://schemas.microsoft.com/office/drawing/2014/main" xmlns="" id="{00000000-0008-0000-0300-000078010000}"/>
            </a:ext>
          </a:extLst>
        </xdr:cNvPr>
        <xdr:cNvSpPr/>
      </xdr:nvSpPr>
      <xdr:spPr>
        <a:xfrm>
          <a:off x="16129000" y="6958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40657</xdr:rowOff>
    </xdr:from>
    <xdr:ext cx="736600" cy="259045"/>
    <xdr:sp macro="" textlink="">
      <xdr:nvSpPr>
        <xdr:cNvPr id="377" name="テキスト ボックス 376">
          <a:extLst>
            <a:ext uri="{FF2B5EF4-FFF2-40B4-BE49-F238E27FC236}">
              <a16:creationId xmlns:a16="http://schemas.microsoft.com/office/drawing/2014/main" xmlns="" id="{00000000-0008-0000-0300-000079010000}"/>
            </a:ext>
          </a:extLst>
        </xdr:cNvPr>
        <xdr:cNvSpPr txBox="1"/>
      </xdr:nvSpPr>
      <xdr:spPr>
        <a:xfrm>
          <a:off x="15798800" y="67272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68156</xdr:rowOff>
    </xdr:from>
    <xdr:to>
      <xdr:col>72</xdr:col>
      <xdr:colOff>203200</xdr:colOff>
      <xdr:row>41</xdr:row>
      <xdr:rowOff>116417</xdr:rowOff>
    </xdr:to>
    <xdr:cxnSp macro="">
      <xdr:nvCxnSpPr>
        <xdr:cNvPr id="378" name="直線コネクタ 377">
          <a:extLst>
            <a:ext uri="{FF2B5EF4-FFF2-40B4-BE49-F238E27FC236}">
              <a16:creationId xmlns:a16="http://schemas.microsoft.com/office/drawing/2014/main" xmlns="" id="{00000000-0008-0000-0300-00007A010000}"/>
            </a:ext>
          </a:extLst>
        </xdr:cNvPr>
        <xdr:cNvCxnSpPr/>
      </xdr:nvCxnSpPr>
      <xdr:spPr>
        <a:xfrm>
          <a:off x="14401800" y="7097606"/>
          <a:ext cx="889000" cy="48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124460</xdr:rowOff>
    </xdr:from>
    <xdr:to>
      <xdr:col>73</xdr:col>
      <xdr:colOff>44450</xdr:colOff>
      <xdr:row>41</xdr:row>
      <xdr:rowOff>54610</xdr:rowOff>
    </xdr:to>
    <xdr:sp macro="" textlink="">
      <xdr:nvSpPr>
        <xdr:cNvPr id="379" name="フローチャート: 判断 378">
          <a:extLst>
            <a:ext uri="{FF2B5EF4-FFF2-40B4-BE49-F238E27FC236}">
              <a16:creationId xmlns:a16="http://schemas.microsoft.com/office/drawing/2014/main" xmlns="" id="{00000000-0008-0000-0300-00007B010000}"/>
            </a:ext>
          </a:extLst>
        </xdr:cNvPr>
        <xdr:cNvSpPr/>
      </xdr:nvSpPr>
      <xdr:spPr>
        <a:xfrm>
          <a:off x="15240000" y="698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64787</xdr:rowOff>
    </xdr:from>
    <xdr:ext cx="762000" cy="259045"/>
    <xdr:sp macro="" textlink="">
      <xdr:nvSpPr>
        <xdr:cNvPr id="380" name="テキスト ボックス 379">
          <a:extLst>
            <a:ext uri="{FF2B5EF4-FFF2-40B4-BE49-F238E27FC236}">
              <a16:creationId xmlns:a16="http://schemas.microsoft.com/office/drawing/2014/main" xmlns="" id="{00000000-0008-0000-0300-00007C010000}"/>
            </a:ext>
          </a:extLst>
        </xdr:cNvPr>
        <xdr:cNvSpPr txBox="1"/>
      </xdr:nvSpPr>
      <xdr:spPr>
        <a:xfrm>
          <a:off x="14909800" y="6751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68156</xdr:rowOff>
    </xdr:from>
    <xdr:to>
      <xdr:col>68</xdr:col>
      <xdr:colOff>152400</xdr:colOff>
      <xdr:row>41</xdr:row>
      <xdr:rowOff>100330</xdr:rowOff>
    </xdr:to>
    <xdr:cxnSp macro="">
      <xdr:nvCxnSpPr>
        <xdr:cNvPr id="381" name="直線コネクタ 380">
          <a:extLst>
            <a:ext uri="{FF2B5EF4-FFF2-40B4-BE49-F238E27FC236}">
              <a16:creationId xmlns:a16="http://schemas.microsoft.com/office/drawing/2014/main" xmlns="" id="{00000000-0008-0000-0300-00007D010000}"/>
            </a:ext>
          </a:extLst>
        </xdr:cNvPr>
        <xdr:cNvCxnSpPr/>
      </xdr:nvCxnSpPr>
      <xdr:spPr>
        <a:xfrm flipV="1">
          <a:off x="13512800" y="7097606"/>
          <a:ext cx="889000" cy="32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156633</xdr:rowOff>
    </xdr:from>
    <xdr:to>
      <xdr:col>68</xdr:col>
      <xdr:colOff>203200</xdr:colOff>
      <xdr:row>41</xdr:row>
      <xdr:rowOff>86783</xdr:rowOff>
    </xdr:to>
    <xdr:sp macro="" textlink="">
      <xdr:nvSpPr>
        <xdr:cNvPr id="382" name="フローチャート: 判断 381">
          <a:extLst>
            <a:ext uri="{FF2B5EF4-FFF2-40B4-BE49-F238E27FC236}">
              <a16:creationId xmlns:a16="http://schemas.microsoft.com/office/drawing/2014/main" xmlns="" id="{00000000-0008-0000-0300-00007E010000}"/>
            </a:ext>
          </a:extLst>
        </xdr:cNvPr>
        <xdr:cNvSpPr/>
      </xdr:nvSpPr>
      <xdr:spPr>
        <a:xfrm>
          <a:off x="14351000" y="7014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96960</xdr:rowOff>
    </xdr:from>
    <xdr:ext cx="762000" cy="259045"/>
    <xdr:sp macro="" textlink="">
      <xdr:nvSpPr>
        <xdr:cNvPr id="383" name="テキスト ボックス 382">
          <a:extLst>
            <a:ext uri="{FF2B5EF4-FFF2-40B4-BE49-F238E27FC236}">
              <a16:creationId xmlns:a16="http://schemas.microsoft.com/office/drawing/2014/main" xmlns="" id="{00000000-0008-0000-0300-00007F010000}"/>
            </a:ext>
          </a:extLst>
        </xdr:cNvPr>
        <xdr:cNvSpPr txBox="1"/>
      </xdr:nvSpPr>
      <xdr:spPr>
        <a:xfrm>
          <a:off x="14020800" y="67835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81704</xdr:rowOff>
    </xdr:from>
    <xdr:to>
      <xdr:col>64</xdr:col>
      <xdr:colOff>152400</xdr:colOff>
      <xdr:row>42</xdr:row>
      <xdr:rowOff>11854</xdr:rowOff>
    </xdr:to>
    <xdr:sp macro="" textlink="">
      <xdr:nvSpPr>
        <xdr:cNvPr id="384" name="フローチャート: 判断 383">
          <a:extLst>
            <a:ext uri="{FF2B5EF4-FFF2-40B4-BE49-F238E27FC236}">
              <a16:creationId xmlns:a16="http://schemas.microsoft.com/office/drawing/2014/main" xmlns="" id="{00000000-0008-0000-0300-000080010000}"/>
            </a:ext>
          </a:extLst>
        </xdr:cNvPr>
        <xdr:cNvSpPr/>
      </xdr:nvSpPr>
      <xdr:spPr>
        <a:xfrm>
          <a:off x="13462000" y="7111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168081</xdr:rowOff>
    </xdr:from>
    <xdr:ext cx="762000" cy="259045"/>
    <xdr:sp macro="" textlink="">
      <xdr:nvSpPr>
        <xdr:cNvPr id="385" name="テキスト ボックス 384">
          <a:extLst>
            <a:ext uri="{FF2B5EF4-FFF2-40B4-BE49-F238E27FC236}">
              <a16:creationId xmlns:a16="http://schemas.microsoft.com/office/drawing/2014/main" xmlns="" id="{00000000-0008-0000-0300-000081010000}"/>
            </a:ext>
          </a:extLst>
        </xdr:cNvPr>
        <xdr:cNvSpPr txBox="1"/>
      </xdr:nvSpPr>
      <xdr:spPr>
        <a:xfrm>
          <a:off x="13131800" y="71975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86" name="テキスト ボックス 385">
          <a:extLst>
            <a:ext uri="{FF2B5EF4-FFF2-40B4-BE49-F238E27FC236}">
              <a16:creationId xmlns:a16="http://schemas.microsoft.com/office/drawing/2014/main" xmlns="" id="{00000000-0008-0000-0300-000082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87" name="テキスト ボックス 386">
          <a:extLst>
            <a:ext uri="{FF2B5EF4-FFF2-40B4-BE49-F238E27FC236}">
              <a16:creationId xmlns:a16="http://schemas.microsoft.com/office/drawing/2014/main" xmlns="" id="{00000000-0008-0000-0300-000083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88" name="テキスト ボックス 387">
          <a:extLst>
            <a:ext uri="{FF2B5EF4-FFF2-40B4-BE49-F238E27FC236}">
              <a16:creationId xmlns:a16="http://schemas.microsoft.com/office/drawing/2014/main" xmlns="" id="{00000000-0008-0000-0300-000084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89" name="テキスト ボックス 388">
          <a:extLst>
            <a:ext uri="{FF2B5EF4-FFF2-40B4-BE49-F238E27FC236}">
              <a16:creationId xmlns:a16="http://schemas.microsoft.com/office/drawing/2014/main" xmlns="" id="{00000000-0008-0000-0300-000085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0" name="テキスト ボックス 389">
          <a:extLst>
            <a:ext uri="{FF2B5EF4-FFF2-40B4-BE49-F238E27FC236}">
              <a16:creationId xmlns:a16="http://schemas.microsoft.com/office/drawing/2014/main" xmlns="" id="{00000000-0008-0000-0300-000086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42</xdr:row>
      <xdr:rowOff>95250</xdr:rowOff>
    </xdr:from>
    <xdr:to>
      <xdr:col>81</xdr:col>
      <xdr:colOff>95250</xdr:colOff>
      <xdr:row>43</xdr:row>
      <xdr:rowOff>25400</xdr:rowOff>
    </xdr:to>
    <xdr:sp macro="" textlink="">
      <xdr:nvSpPr>
        <xdr:cNvPr id="391" name="楕円 390">
          <a:extLst>
            <a:ext uri="{FF2B5EF4-FFF2-40B4-BE49-F238E27FC236}">
              <a16:creationId xmlns:a16="http://schemas.microsoft.com/office/drawing/2014/main" xmlns="" id="{00000000-0008-0000-0300-000087010000}"/>
            </a:ext>
          </a:extLst>
        </xdr:cNvPr>
        <xdr:cNvSpPr/>
      </xdr:nvSpPr>
      <xdr:spPr>
        <a:xfrm>
          <a:off x="16967200" y="729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42</xdr:row>
      <xdr:rowOff>67327</xdr:rowOff>
    </xdr:from>
    <xdr:ext cx="762000" cy="259045"/>
    <xdr:sp macro="" textlink="">
      <xdr:nvSpPr>
        <xdr:cNvPr id="392" name="公債費負担の状況該当値テキスト">
          <a:extLst>
            <a:ext uri="{FF2B5EF4-FFF2-40B4-BE49-F238E27FC236}">
              <a16:creationId xmlns:a16="http://schemas.microsoft.com/office/drawing/2014/main" xmlns="" id="{00000000-0008-0000-0300-000088010000}"/>
            </a:ext>
          </a:extLst>
        </xdr:cNvPr>
        <xdr:cNvSpPr txBox="1"/>
      </xdr:nvSpPr>
      <xdr:spPr>
        <a:xfrm>
          <a:off x="17106900" y="7268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170180</xdr:rowOff>
    </xdr:from>
    <xdr:to>
      <xdr:col>77</xdr:col>
      <xdr:colOff>95250</xdr:colOff>
      <xdr:row>42</xdr:row>
      <xdr:rowOff>100330</xdr:rowOff>
    </xdr:to>
    <xdr:sp macro="" textlink="">
      <xdr:nvSpPr>
        <xdr:cNvPr id="393" name="楕円 392">
          <a:extLst>
            <a:ext uri="{FF2B5EF4-FFF2-40B4-BE49-F238E27FC236}">
              <a16:creationId xmlns:a16="http://schemas.microsoft.com/office/drawing/2014/main" xmlns="" id="{00000000-0008-0000-0300-000089010000}"/>
            </a:ext>
          </a:extLst>
        </xdr:cNvPr>
        <xdr:cNvSpPr/>
      </xdr:nvSpPr>
      <xdr:spPr>
        <a:xfrm>
          <a:off x="16129000" y="7199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42</xdr:row>
      <xdr:rowOff>85107</xdr:rowOff>
    </xdr:from>
    <xdr:ext cx="736600" cy="259045"/>
    <xdr:sp macro="" textlink="">
      <xdr:nvSpPr>
        <xdr:cNvPr id="394" name="テキスト ボックス 393">
          <a:extLst>
            <a:ext uri="{FF2B5EF4-FFF2-40B4-BE49-F238E27FC236}">
              <a16:creationId xmlns:a16="http://schemas.microsoft.com/office/drawing/2014/main" xmlns="" id="{00000000-0008-0000-0300-00008A010000}"/>
            </a:ext>
          </a:extLst>
        </xdr:cNvPr>
        <xdr:cNvSpPr txBox="1"/>
      </xdr:nvSpPr>
      <xdr:spPr>
        <a:xfrm>
          <a:off x="15798800" y="72860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65617</xdr:rowOff>
    </xdr:from>
    <xdr:to>
      <xdr:col>73</xdr:col>
      <xdr:colOff>44450</xdr:colOff>
      <xdr:row>41</xdr:row>
      <xdr:rowOff>167217</xdr:rowOff>
    </xdr:to>
    <xdr:sp macro="" textlink="">
      <xdr:nvSpPr>
        <xdr:cNvPr id="395" name="楕円 394">
          <a:extLst>
            <a:ext uri="{FF2B5EF4-FFF2-40B4-BE49-F238E27FC236}">
              <a16:creationId xmlns:a16="http://schemas.microsoft.com/office/drawing/2014/main" xmlns="" id="{00000000-0008-0000-0300-00008B010000}"/>
            </a:ext>
          </a:extLst>
        </xdr:cNvPr>
        <xdr:cNvSpPr/>
      </xdr:nvSpPr>
      <xdr:spPr>
        <a:xfrm>
          <a:off x="15240000" y="7095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151994</xdr:rowOff>
    </xdr:from>
    <xdr:ext cx="762000" cy="259045"/>
    <xdr:sp macro="" textlink="">
      <xdr:nvSpPr>
        <xdr:cNvPr id="396" name="テキスト ボックス 395">
          <a:extLst>
            <a:ext uri="{FF2B5EF4-FFF2-40B4-BE49-F238E27FC236}">
              <a16:creationId xmlns:a16="http://schemas.microsoft.com/office/drawing/2014/main" xmlns="" id="{00000000-0008-0000-0300-00008C010000}"/>
            </a:ext>
          </a:extLst>
        </xdr:cNvPr>
        <xdr:cNvSpPr txBox="1"/>
      </xdr:nvSpPr>
      <xdr:spPr>
        <a:xfrm>
          <a:off x="14909800" y="7181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41</xdr:row>
      <xdr:rowOff>17356</xdr:rowOff>
    </xdr:from>
    <xdr:to>
      <xdr:col>68</xdr:col>
      <xdr:colOff>203200</xdr:colOff>
      <xdr:row>41</xdr:row>
      <xdr:rowOff>118956</xdr:rowOff>
    </xdr:to>
    <xdr:sp macro="" textlink="">
      <xdr:nvSpPr>
        <xdr:cNvPr id="397" name="楕円 396">
          <a:extLst>
            <a:ext uri="{FF2B5EF4-FFF2-40B4-BE49-F238E27FC236}">
              <a16:creationId xmlns:a16="http://schemas.microsoft.com/office/drawing/2014/main" xmlns="" id="{00000000-0008-0000-0300-00008D010000}"/>
            </a:ext>
          </a:extLst>
        </xdr:cNvPr>
        <xdr:cNvSpPr/>
      </xdr:nvSpPr>
      <xdr:spPr>
        <a:xfrm>
          <a:off x="14351000" y="7046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103733</xdr:rowOff>
    </xdr:from>
    <xdr:ext cx="762000" cy="259045"/>
    <xdr:sp macro="" textlink="">
      <xdr:nvSpPr>
        <xdr:cNvPr id="398" name="テキスト ボックス 397">
          <a:extLst>
            <a:ext uri="{FF2B5EF4-FFF2-40B4-BE49-F238E27FC236}">
              <a16:creationId xmlns:a16="http://schemas.microsoft.com/office/drawing/2014/main" xmlns="" id="{00000000-0008-0000-0300-00008E010000}"/>
            </a:ext>
          </a:extLst>
        </xdr:cNvPr>
        <xdr:cNvSpPr txBox="1"/>
      </xdr:nvSpPr>
      <xdr:spPr>
        <a:xfrm>
          <a:off x="14020800" y="71331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49530</xdr:rowOff>
    </xdr:from>
    <xdr:to>
      <xdr:col>64</xdr:col>
      <xdr:colOff>152400</xdr:colOff>
      <xdr:row>41</xdr:row>
      <xdr:rowOff>151130</xdr:rowOff>
    </xdr:to>
    <xdr:sp macro="" textlink="">
      <xdr:nvSpPr>
        <xdr:cNvPr id="399" name="楕円 398">
          <a:extLst>
            <a:ext uri="{FF2B5EF4-FFF2-40B4-BE49-F238E27FC236}">
              <a16:creationId xmlns:a16="http://schemas.microsoft.com/office/drawing/2014/main" xmlns="" id="{00000000-0008-0000-0300-00008F010000}"/>
            </a:ext>
          </a:extLst>
        </xdr:cNvPr>
        <xdr:cNvSpPr/>
      </xdr:nvSpPr>
      <xdr:spPr>
        <a:xfrm>
          <a:off x="13462000" y="7078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161307</xdr:rowOff>
    </xdr:from>
    <xdr:ext cx="762000" cy="259045"/>
    <xdr:sp macro="" textlink="">
      <xdr:nvSpPr>
        <xdr:cNvPr id="400" name="テキスト ボックス 399">
          <a:extLst>
            <a:ext uri="{FF2B5EF4-FFF2-40B4-BE49-F238E27FC236}">
              <a16:creationId xmlns:a16="http://schemas.microsoft.com/office/drawing/2014/main" xmlns="" id="{00000000-0008-0000-0300-000090010000}"/>
            </a:ext>
          </a:extLst>
        </xdr:cNvPr>
        <xdr:cNvSpPr txBox="1"/>
      </xdr:nvSpPr>
      <xdr:spPr>
        <a:xfrm>
          <a:off x="13131800" y="6847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1" name="正方形/長方形 400">
          <a:extLst>
            <a:ext uri="{FF2B5EF4-FFF2-40B4-BE49-F238E27FC236}">
              <a16:creationId xmlns:a16="http://schemas.microsoft.com/office/drawing/2014/main" xmlns="" id="{00000000-0008-0000-0300-000091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2" name="テキスト ボックス 401">
          <a:extLst>
            <a:ext uri="{FF2B5EF4-FFF2-40B4-BE49-F238E27FC236}">
              <a16:creationId xmlns:a16="http://schemas.microsoft.com/office/drawing/2014/main" xmlns="" id="{00000000-0008-0000-0300-000092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3" name="テキスト ボックス 402">
          <a:extLst>
            <a:ext uri="{FF2B5EF4-FFF2-40B4-BE49-F238E27FC236}">
              <a16:creationId xmlns:a16="http://schemas.microsoft.com/office/drawing/2014/main" xmlns="" id="{00000000-0008-0000-0300-000093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[106.3%]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4" name="正方形/長方形 403">
          <a:extLst>
            <a:ext uri="{FF2B5EF4-FFF2-40B4-BE49-F238E27FC236}">
              <a16:creationId xmlns:a16="http://schemas.microsoft.com/office/drawing/2014/main" xmlns="" id="{00000000-0008-0000-0300-000094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5" name="正方形/長方形 404">
          <a:extLst>
            <a:ext uri="{FF2B5EF4-FFF2-40B4-BE49-F238E27FC236}">
              <a16:creationId xmlns:a16="http://schemas.microsoft.com/office/drawing/2014/main" xmlns="" id="{00000000-0008-0000-0300-000095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06" name="正方形/長方形 405">
          <a:extLst>
            <a:ext uri="{FF2B5EF4-FFF2-40B4-BE49-F238E27FC236}">
              <a16:creationId xmlns:a16="http://schemas.microsoft.com/office/drawing/2014/main" xmlns="" id="{00000000-0008-0000-0300-000096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07" name="正方形/長方形 406">
          <a:extLst>
            <a:ext uri="{FF2B5EF4-FFF2-40B4-BE49-F238E27FC236}">
              <a16:creationId xmlns:a16="http://schemas.microsoft.com/office/drawing/2014/main" xmlns="" id="{00000000-0008-0000-0300-000097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08" name="正方形/長方形 407">
          <a:extLst>
            <a:ext uri="{FF2B5EF4-FFF2-40B4-BE49-F238E27FC236}">
              <a16:creationId xmlns:a16="http://schemas.microsoft.com/office/drawing/2014/main" xmlns="" id="{00000000-0008-0000-0300-000098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09" name="正方形/長方形 408">
          <a:extLst>
            <a:ext uri="{FF2B5EF4-FFF2-40B4-BE49-F238E27FC236}">
              <a16:creationId xmlns:a16="http://schemas.microsoft.com/office/drawing/2014/main" xmlns="" id="{00000000-0008-0000-0300-000099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0" name="正方形/長方形 409">
          <a:extLst>
            <a:ext uri="{FF2B5EF4-FFF2-40B4-BE49-F238E27FC236}">
              <a16:creationId xmlns:a16="http://schemas.microsoft.com/office/drawing/2014/main" xmlns="" id="{00000000-0008-0000-0300-00009A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1" name="正方形/長方形 410">
          <a:extLst>
            <a:ext uri="{FF2B5EF4-FFF2-40B4-BE49-F238E27FC236}">
              <a16:creationId xmlns:a16="http://schemas.microsoft.com/office/drawing/2014/main" xmlns="" id="{00000000-0008-0000-0300-00009B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2" name="正方形/長方形 411">
          <a:extLst>
            <a:ext uri="{FF2B5EF4-FFF2-40B4-BE49-F238E27FC236}">
              <a16:creationId xmlns:a16="http://schemas.microsoft.com/office/drawing/2014/main" xmlns="" id="{00000000-0008-0000-0300-00009C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3" name="テキスト ボックス 412">
          <a:extLst>
            <a:ext uri="{FF2B5EF4-FFF2-40B4-BE49-F238E27FC236}">
              <a16:creationId xmlns:a16="http://schemas.microsoft.com/office/drawing/2014/main" xmlns="" id="{00000000-0008-0000-0300-00009D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昨年比</a:t>
          </a:r>
          <a:r>
            <a:rPr kumimoji="1" lang="en-US" altLang="ja-JP" sz="1300">
              <a:latin typeface="ＭＳ Ｐゴシック" panose="020B0600070205080204" pitchFamily="50" charset="-128"/>
              <a:ea typeface="ＭＳ Ｐゴシック" panose="020B0600070205080204" pitchFamily="50" charset="-128"/>
            </a:rPr>
            <a:t>14.6</a:t>
          </a:r>
          <a:r>
            <a:rPr kumimoji="1" lang="ja-JP" altLang="en-US" sz="1300">
              <a:latin typeface="ＭＳ Ｐゴシック" panose="020B0600070205080204" pitchFamily="50" charset="-128"/>
              <a:ea typeface="ＭＳ Ｐゴシック" panose="020B0600070205080204" pitchFamily="50" charset="-128"/>
            </a:rPr>
            <a:t>ポイントと大幅に上昇しており、類似団体内順位最下位となっている。地方交付税が昨年に比べ増額（</a:t>
          </a:r>
          <a:r>
            <a:rPr kumimoji="1" lang="en-US" altLang="ja-JP" sz="1300">
              <a:latin typeface="ＭＳ Ｐゴシック" panose="020B0600070205080204" pitchFamily="50" charset="-128"/>
              <a:ea typeface="ＭＳ Ｐゴシック" panose="020B0600070205080204" pitchFamily="50" charset="-128"/>
            </a:rPr>
            <a:t>11,866</a:t>
          </a:r>
          <a:r>
            <a:rPr kumimoji="1" lang="ja-JP" altLang="en-US" sz="1300">
              <a:latin typeface="ＭＳ Ｐゴシック" panose="020B0600070205080204" pitchFamily="50" charset="-128"/>
              <a:ea typeface="ＭＳ Ｐゴシック" panose="020B0600070205080204" pitchFamily="50" charset="-128"/>
            </a:rPr>
            <a:t>千円）となっているが、旧戸沢中学校解体事業や新保育所建設関連事業、経営体育成基盤整備事業等に係る起債の償還の開始が重なり、大幅なポイントの上昇がみられている。現在、地方債現在高の上昇が続いていることから、事務事業の適正化を図り財政健全化に努め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14" name="テキスト ボックス 413">
          <a:extLst>
            <a:ext uri="{FF2B5EF4-FFF2-40B4-BE49-F238E27FC236}">
              <a16:creationId xmlns:a16="http://schemas.microsoft.com/office/drawing/2014/main" xmlns="" id="{00000000-0008-0000-0300-00009E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5" name="直線コネクタ 414">
          <a:extLst>
            <a:ext uri="{FF2B5EF4-FFF2-40B4-BE49-F238E27FC236}">
              <a16:creationId xmlns:a16="http://schemas.microsoft.com/office/drawing/2014/main" xmlns="" id="{00000000-0008-0000-0300-00009F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16" name="テキスト ボックス 415">
          <a:extLst>
            <a:ext uri="{FF2B5EF4-FFF2-40B4-BE49-F238E27FC236}">
              <a16:creationId xmlns:a16="http://schemas.microsoft.com/office/drawing/2014/main" xmlns="" id="{00000000-0008-0000-0300-0000A0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17" name="直線コネクタ 416">
          <a:extLst>
            <a:ext uri="{FF2B5EF4-FFF2-40B4-BE49-F238E27FC236}">
              <a16:creationId xmlns:a16="http://schemas.microsoft.com/office/drawing/2014/main" xmlns="" id="{00000000-0008-0000-0300-0000A1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18" name="テキスト ボックス 417">
          <a:extLst>
            <a:ext uri="{FF2B5EF4-FFF2-40B4-BE49-F238E27FC236}">
              <a16:creationId xmlns:a16="http://schemas.microsoft.com/office/drawing/2014/main" xmlns="" id="{00000000-0008-0000-0300-0000A2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19" name="直線コネクタ 418">
          <a:extLst>
            <a:ext uri="{FF2B5EF4-FFF2-40B4-BE49-F238E27FC236}">
              <a16:creationId xmlns:a16="http://schemas.microsoft.com/office/drawing/2014/main" xmlns="" id="{00000000-0008-0000-0300-0000A3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0" name="テキスト ボックス 419">
          <a:extLst>
            <a:ext uri="{FF2B5EF4-FFF2-40B4-BE49-F238E27FC236}">
              <a16:creationId xmlns:a16="http://schemas.microsoft.com/office/drawing/2014/main" xmlns="" id="{00000000-0008-0000-0300-0000A4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1" name="直線コネクタ 420">
          <a:extLst>
            <a:ext uri="{FF2B5EF4-FFF2-40B4-BE49-F238E27FC236}">
              <a16:creationId xmlns:a16="http://schemas.microsoft.com/office/drawing/2014/main" xmlns="" id="{00000000-0008-0000-0300-0000A5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2" name="テキスト ボックス 421">
          <a:extLst>
            <a:ext uri="{FF2B5EF4-FFF2-40B4-BE49-F238E27FC236}">
              <a16:creationId xmlns:a16="http://schemas.microsoft.com/office/drawing/2014/main" xmlns="" id="{00000000-0008-0000-0300-0000A6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23" name="直線コネクタ 422">
          <a:extLst>
            <a:ext uri="{FF2B5EF4-FFF2-40B4-BE49-F238E27FC236}">
              <a16:creationId xmlns:a16="http://schemas.microsoft.com/office/drawing/2014/main" xmlns="" id="{00000000-0008-0000-0300-0000A7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24" name="テキスト ボックス 423">
          <a:extLst>
            <a:ext uri="{FF2B5EF4-FFF2-40B4-BE49-F238E27FC236}">
              <a16:creationId xmlns:a16="http://schemas.microsoft.com/office/drawing/2014/main" xmlns="" id="{00000000-0008-0000-0300-0000A8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25" name="直線コネクタ 424">
          <a:extLst>
            <a:ext uri="{FF2B5EF4-FFF2-40B4-BE49-F238E27FC236}">
              <a16:creationId xmlns:a16="http://schemas.microsoft.com/office/drawing/2014/main" xmlns="" id="{00000000-0008-0000-0300-0000A9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26" name="テキスト ボックス 425">
          <a:extLst>
            <a:ext uri="{FF2B5EF4-FFF2-40B4-BE49-F238E27FC236}">
              <a16:creationId xmlns:a16="http://schemas.microsoft.com/office/drawing/2014/main" xmlns="" id="{00000000-0008-0000-0300-0000AA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27" name="直線コネクタ 426">
          <a:extLst>
            <a:ext uri="{FF2B5EF4-FFF2-40B4-BE49-F238E27FC236}">
              <a16:creationId xmlns:a16="http://schemas.microsoft.com/office/drawing/2014/main" xmlns="" id="{00000000-0008-0000-0300-0000AB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28" name="将来負担の状況グラフ枠">
          <a:extLst>
            <a:ext uri="{FF2B5EF4-FFF2-40B4-BE49-F238E27FC236}">
              <a16:creationId xmlns:a16="http://schemas.microsoft.com/office/drawing/2014/main" xmlns="" id="{00000000-0008-0000-0300-0000AC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22</xdr:row>
      <xdr:rowOff>23777</xdr:rowOff>
    </xdr:to>
    <xdr:cxnSp macro="">
      <xdr:nvCxnSpPr>
        <xdr:cNvPr id="429" name="直線コネクタ 428">
          <a:extLst>
            <a:ext uri="{FF2B5EF4-FFF2-40B4-BE49-F238E27FC236}">
              <a16:creationId xmlns:a16="http://schemas.microsoft.com/office/drawing/2014/main" xmlns="" id="{00000000-0008-0000-0300-0000AD010000}"/>
            </a:ext>
          </a:extLst>
        </xdr:cNvPr>
        <xdr:cNvCxnSpPr/>
      </xdr:nvCxnSpPr>
      <xdr:spPr>
        <a:xfrm flipV="1">
          <a:off x="17018000" y="2370667"/>
          <a:ext cx="0" cy="142501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21</xdr:row>
      <xdr:rowOff>167304</xdr:rowOff>
    </xdr:from>
    <xdr:ext cx="762000" cy="259045"/>
    <xdr:sp macro="" textlink="">
      <xdr:nvSpPr>
        <xdr:cNvPr id="430" name="将来負担の状況最小値テキスト">
          <a:extLst>
            <a:ext uri="{FF2B5EF4-FFF2-40B4-BE49-F238E27FC236}">
              <a16:creationId xmlns:a16="http://schemas.microsoft.com/office/drawing/2014/main" xmlns="" id="{00000000-0008-0000-0300-0000AE010000}"/>
            </a:ext>
          </a:extLst>
        </xdr:cNvPr>
        <xdr:cNvSpPr txBox="1"/>
      </xdr:nvSpPr>
      <xdr:spPr>
        <a:xfrm>
          <a:off x="17106900" y="37677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23777</xdr:rowOff>
    </xdr:from>
    <xdr:to>
      <xdr:col>81</xdr:col>
      <xdr:colOff>133350</xdr:colOff>
      <xdr:row>22</xdr:row>
      <xdr:rowOff>23777</xdr:rowOff>
    </xdr:to>
    <xdr:cxnSp macro="">
      <xdr:nvCxnSpPr>
        <xdr:cNvPr id="431" name="直線コネクタ 430">
          <a:extLst>
            <a:ext uri="{FF2B5EF4-FFF2-40B4-BE49-F238E27FC236}">
              <a16:creationId xmlns:a16="http://schemas.microsoft.com/office/drawing/2014/main" xmlns="" id="{00000000-0008-0000-0300-0000AF010000}"/>
            </a:ext>
          </a:extLst>
        </xdr:cNvPr>
        <xdr:cNvCxnSpPr/>
      </xdr:nvCxnSpPr>
      <xdr:spPr>
        <a:xfrm>
          <a:off x="16929100" y="37956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32" name="将来負担の状況最大値テキスト">
          <a:extLst>
            <a:ext uri="{FF2B5EF4-FFF2-40B4-BE49-F238E27FC236}">
              <a16:creationId xmlns:a16="http://schemas.microsoft.com/office/drawing/2014/main" xmlns="" id="{00000000-0008-0000-0300-0000B0010000}"/>
            </a:ext>
          </a:extLst>
        </xdr:cNvPr>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33" name="直線コネクタ 432">
          <a:extLst>
            <a:ext uri="{FF2B5EF4-FFF2-40B4-BE49-F238E27FC236}">
              <a16:creationId xmlns:a16="http://schemas.microsoft.com/office/drawing/2014/main" xmlns="" id="{00000000-0008-0000-0300-0000B1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20</xdr:row>
      <xdr:rowOff>170956</xdr:rowOff>
    </xdr:from>
    <xdr:to>
      <xdr:col>81</xdr:col>
      <xdr:colOff>44450</xdr:colOff>
      <xdr:row>22</xdr:row>
      <xdr:rowOff>23777</xdr:rowOff>
    </xdr:to>
    <xdr:cxnSp macro="">
      <xdr:nvCxnSpPr>
        <xdr:cNvPr id="434" name="直線コネクタ 433">
          <a:extLst>
            <a:ext uri="{FF2B5EF4-FFF2-40B4-BE49-F238E27FC236}">
              <a16:creationId xmlns:a16="http://schemas.microsoft.com/office/drawing/2014/main" xmlns="" id="{00000000-0008-0000-0300-0000B2010000}"/>
            </a:ext>
          </a:extLst>
        </xdr:cNvPr>
        <xdr:cNvCxnSpPr/>
      </xdr:nvCxnSpPr>
      <xdr:spPr>
        <a:xfrm>
          <a:off x="16179800" y="3599956"/>
          <a:ext cx="838200" cy="195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120244</xdr:rowOff>
    </xdr:from>
    <xdr:ext cx="762000" cy="259045"/>
    <xdr:sp macro="" textlink="">
      <xdr:nvSpPr>
        <xdr:cNvPr id="435" name="将来負担の状況平均値テキスト">
          <a:extLst>
            <a:ext uri="{FF2B5EF4-FFF2-40B4-BE49-F238E27FC236}">
              <a16:creationId xmlns:a16="http://schemas.microsoft.com/office/drawing/2014/main" xmlns="" id="{00000000-0008-0000-0300-0000B3010000}"/>
            </a:ext>
          </a:extLst>
        </xdr:cNvPr>
        <xdr:cNvSpPr txBox="1"/>
      </xdr:nvSpPr>
      <xdr:spPr>
        <a:xfrm>
          <a:off x="17106900" y="21776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36" name="フローチャート: 判断 435">
          <a:extLst>
            <a:ext uri="{FF2B5EF4-FFF2-40B4-BE49-F238E27FC236}">
              <a16:creationId xmlns:a16="http://schemas.microsoft.com/office/drawing/2014/main" xmlns="" id="{00000000-0008-0000-0300-0000B4010000}"/>
            </a:ext>
          </a:extLst>
        </xdr:cNvPr>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20</xdr:row>
      <xdr:rowOff>170956</xdr:rowOff>
    </xdr:from>
    <xdr:to>
      <xdr:col>77</xdr:col>
      <xdr:colOff>44450</xdr:colOff>
      <xdr:row>21</xdr:row>
      <xdr:rowOff>74577</xdr:rowOff>
    </xdr:to>
    <xdr:cxnSp macro="">
      <xdr:nvCxnSpPr>
        <xdr:cNvPr id="437" name="直線コネクタ 436">
          <a:extLst>
            <a:ext uri="{FF2B5EF4-FFF2-40B4-BE49-F238E27FC236}">
              <a16:creationId xmlns:a16="http://schemas.microsoft.com/office/drawing/2014/main" xmlns="" id="{00000000-0008-0000-0300-0000B5010000}"/>
            </a:ext>
          </a:extLst>
        </xdr:cNvPr>
        <xdr:cNvCxnSpPr/>
      </xdr:nvCxnSpPr>
      <xdr:spPr>
        <a:xfrm flipV="1">
          <a:off x="15290800" y="3599956"/>
          <a:ext cx="889000" cy="750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91017</xdr:rowOff>
    </xdr:from>
    <xdr:to>
      <xdr:col>77</xdr:col>
      <xdr:colOff>95250</xdr:colOff>
      <xdr:row>14</xdr:row>
      <xdr:rowOff>21167</xdr:rowOff>
    </xdr:to>
    <xdr:sp macro="" textlink="">
      <xdr:nvSpPr>
        <xdr:cNvPr id="438" name="フローチャート: 判断 437">
          <a:extLst>
            <a:ext uri="{FF2B5EF4-FFF2-40B4-BE49-F238E27FC236}">
              <a16:creationId xmlns:a16="http://schemas.microsoft.com/office/drawing/2014/main" xmlns="" id="{00000000-0008-0000-0300-0000B6010000}"/>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39" name="テキスト ボックス 438">
          <a:extLst>
            <a:ext uri="{FF2B5EF4-FFF2-40B4-BE49-F238E27FC236}">
              <a16:creationId xmlns:a16="http://schemas.microsoft.com/office/drawing/2014/main" xmlns="" id="{00000000-0008-0000-0300-0000B7010000}"/>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21</xdr:row>
      <xdr:rowOff>58491</xdr:rowOff>
    </xdr:from>
    <xdr:to>
      <xdr:col>72</xdr:col>
      <xdr:colOff>203200</xdr:colOff>
      <xdr:row>21</xdr:row>
      <xdr:rowOff>74577</xdr:rowOff>
    </xdr:to>
    <xdr:cxnSp macro="">
      <xdr:nvCxnSpPr>
        <xdr:cNvPr id="440" name="直線コネクタ 439">
          <a:extLst>
            <a:ext uri="{FF2B5EF4-FFF2-40B4-BE49-F238E27FC236}">
              <a16:creationId xmlns:a16="http://schemas.microsoft.com/office/drawing/2014/main" xmlns="" id="{00000000-0008-0000-0300-0000B8010000}"/>
            </a:ext>
          </a:extLst>
        </xdr:cNvPr>
        <xdr:cNvCxnSpPr/>
      </xdr:nvCxnSpPr>
      <xdr:spPr>
        <a:xfrm>
          <a:off x="14401800" y="3658941"/>
          <a:ext cx="889000" cy="16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91017</xdr:rowOff>
    </xdr:from>
    <xdr:to>
      <xdr:col>73</xdr:col>
      <xdr:colOff>44450</xdr:colOff>
      <xdr:row>14</xdr:row>
      <xdr:rowOff>21167</xdr:rowOff>
    </xdr:to>
    <xdr:sp macro="" textlink="">
      <xdr:nvSpPr>
        <xdr:cNvPr id="441" name="フローチャート: 判断 440">
          <a:extLst>
            <a:ext uri="{FF2B5EF4-FFF2-40B4-BE49-F238E27FC236}">
              <a16:creationId xmlns:a16="http://schemas.microsoft.com/office/drawing/2014/main" xmlns="" id="{00000000-0008-0000-0300-0000B9010000}"/>
            </a:ext>
          </a:extLst>
        </xdr:cNvPr>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42" name="テキスト ボックス 441">
          <a:extLst>
            <a:ext uri="{FF2B5EF4-FFF2-40B4-BE49-F238E27FC236}">
              <a16:creationId xmlns:a16="http://schemas.microsoft.com/office/drawing/2014/main" xmlns="" id="{00000000-0008-0000-0300-0000BA010000}"/>
            </a:ext>
          </a:extLst>
        </xdr:cNvPr>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19</xdr:row>
      <xdr:rowOff>78317</xdr:rowOff>
    </xdr:from>
    <xdr:to>
      <xdr:col>68</xdr:col>
      <xdr:colOff>152400</xdr:colOff>
      <xdr:row>21</xdr:row>
      <xdr:rowOff>58491</xdr:rowOff>
    </xdr:to>
    <xdr:cxnSp macro="">
      <xdr:nvCxnSpPr>
        <xdr:cNvPr id="443" name="直線コネクタ 442">
          <a:extLst>
            <a:ext uri="{FF2B5EF4-FFF2-40B4-BE49-F238E27FC236}">
              <a16:creationId xmlns:a16="http://schemas.microsoft.com/office/drawing/2014/main" xmlns="" id="{00000000-0008-0000-0300-0000BB010000}"/>
            </a:ext>
          </a:extLst>
        </xdr:cNvPr>
        <xdr:cNvCxnSpPr/>
      </xdr:nvCxnSpPr>
      <xdr:spPr>
        <a:xfrm>
          <a:off x="13512800" y="3335867"/>
          <a:ext cx="889000" cy="3230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13</xdr:row>
      <xdr:rowOff>91017</xdr:rowOff>
    </xdr:from>
    <xdr:to>
      <xdr:col>68</xdr:col>
      <xdr:colOff>203200</xdr:colOff>
      <xdr:row>14</xdr:row>
      <xdr:rowOff>21167</xdr:rowOff>
    </xdr:to>
    <xdr:sp macro="" textlink="">
      <xdr:nvSpPr>
        <xdr:cNvPr id="444" name="フローチャート: 判断 443">
          <a:extLst>
            <a:ext uri="{FF2B5EF4-FFF2-40B4-BE49-F238E27FC236}">
              <a16:creationId xmlns:a16="http://schemas.microsoft.com/office/drawing/2014/main" xmlns="" id="{00000000-0008-0000-0300-0000BC010000}"/>
            </a:ext>
          </a:extLst>
        </xdr:cNvPr>
        <xdr:cNvSpPr/>
      </xdr:nvSpPr>
      <xdr:spPr>
        <a:xfrm>
          <a:off x="14351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31344</xdr:rowOff>
    </xdr:from>
    <xdr:ext cx="762000" cy="259045"/>
    <xdr:sp macro="" textlink="">
      <xdr:nvSpPr>
        <xdr:cNvPr id="445" name="テキスト ボックス 444">
          <a:extLst>
            <a:ext uri="{FF2B5EF4-FFF2-40B4-BE49-F238E27FC236}">
              <a16:creationId xmlns:a16="http://schemas.microsoft.com/office/drawing/2014/main" xmlns="" id="{00000000-0008-0000-0300-0000BD010000}"/>
            </a:ext>
          </a:extLst>
        </xdr:cNvPr>
        <xdr:cNvSpPr txBox="1"/>
      </xdr:nvSpPr>
      <xdr:spPr>
        <a:xfrm>
          <a:off x="14020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91017</xdr:rowOff>
    </xdr:from>
    <xdr:to>
      <xdr:col>64</xdr:col>
      <xdr:colOff>152400</xdr:colOff>
      <xdr:row>14</xdr:row>
      <xdr:rowOff>21167</xdr:rowOff>
    </xdr:to>
    <xdr:sp macro="" textlink="">
      <xdr:nvSpPr>
        <xdr:cNvPr id="446" name="フローチャート: 判断 445">
          <a:extLst>
            <a:ext uri="{FF2B5EF4-FFF2-40B4-BE49-F238E27FC236}">
              <a16:creationId xmlns:a16="http://schemas.microsoft.com/office/drawing/2014/main" xmlns="" id="{00000000-0008-0000-0300-0000BE010000}"/>
            </a:ext>
          </a:extLst>
        </xdr:cNvPr>
        <xdr:cNvSpPr/>
      </xdr:nvSpPr>
      <xdr:spPr>
        <a:xfrm>
          <a:off x="13462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31344</xdr:rowOff>
    </xdr:from>
    <xdr:ext cx="762000" cy="259045"/>
    <xdr:sp macro="" textlink="">
      <xdr:nvSpPr>
        <xdr:cNvPr id="447" name="テキスト ボックス 446">
          <a:extLst>
            <a:ext uri="{FF2B5EF4-FFF2-40B4-BE49-F238E27FC236}">
              <a16:creationId xmlns:a16="http://schemas.microsoft.com/office/drawing/2014/main" xmlns="" id="{00000000-0008-0000-0300-0000BF010000}"/>
            </a:ext>
          </a:extLst>
        </xdr:cNvPr>
        <xdr:cNvSpPr txBox="1"/>
      </xdr:nvSpPr>
      <xdr:spPr>
        <a:xfrm>
          <a:off x="13131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48" name="テキスト ボックス 447">
          <a:extLst>
            <a:ext uri="{FF2B5EF4-FFF2-40B4-BE49-F238E27FC236}">
              <a16:creationId xmlns:a16="http://schemas.microsoft.com/office/drawing/2014/main" xmlns="" id="{00000000-0008-0000-0300-0000C0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49" name="テキスト ボックス 448">
          <a:extLst>
            <a:ext uri="{FF2B5EF4-FFF2-40B4-BE49-F238E27FC236}">
              <a16:creationId xmlns:a16="http://schemas.microsoft.com/office/drawing/2014/main" xmlns="" id="{00000000-0008-0000-0300-0000C1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0" name="テキスト ボックス 449">
          <a:extLst>
            <a:ext uri="{FF2B5EF4-FFF2-40B4-BE49-F238E27FC236}">
              <a16:creationId xmlns:a16="http://schemas.microsoft.com/office/drawing/2014/main" xmlns="" id="{00000000-0008-0000-0300-0000C2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1" name="テキスト ボックス 450">
          <a:extLst>
            <a:ext uri="{FF2B5EF4-FFF2-40B4-BE49-F238E27FC236}">
              <a16:creationId xmlns:a16="http://schemas.microsoft.com/office/drawing/2014/main" xmlns="" id="{00000000-0008-0000-0300-0000C3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2" name="テキスト ボックス 451">
          <a:extLst>
            <a:ext uri="{FF2B5EF4-FFF2-40B4-BE49-F238E27FC236}">
              <a16:creationId xmlns:a16="http://schemas.microsoft.com/office/drawing/2014/main" xmlns="" id="{00000000-0008-0000-0300-0000C4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21</xdr:row>
      <xdr:rowOff>144427</xdr:rowOff>
    </xdr:from>
    <xdr:to>
      <xdr:col>81</xdr:col>
      <xdr:colOff>95250</xdr:colOff>
      <xdr:row>22</xdr:row>
      <xdr:rowOff>74577</xdr:rowOff>
    </xdr:to>
    <xdr:sp macro="" textlink="">
      <xdr:nvSpPr>
        <xdr:cNvPr id="453" name="楕円 452">
          <a:extLst>
            <a:ext uri="{FF2B5EF4-FFF2-40B4-BE49-F238E27FC236}">
              <a16:creationId xmlns:a16="http://schemas.microsoft.com/office/drawing/2014/main" xmlns="" id="{00000000-0008-0000-0300-0000C5010000}"/>
            </a:ext>
          </a:extLst>
        </xdr:cNvPr>
        <xdr:cNvSpPr/>
      </xdr:nvSpPr>
      <xdr:spPr>
        <a:xfrm>
          <a:off x="16967200" y="3744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21</xdr:row>
      <xdr:rowOff>40304</xdr:rowOff>
    </xdr:from>
    <xdr:ext cx="762000" cy="259045"/>
    <xdr:sp macro="" textlink="">
      <xdr:nvSpPr>
        <xdr:cNvPr id="454" name="将来負担の状況該当値テキスト">
          <a:extLst>
            <a:ext uri="{FF2B5EF4-FFF2-40B4-BE49-F238E27FC236}">
              <a16:creationId xmlns:a16="http://schemas.microsoft.com/office/drawing/2014/main" xmlns="" id="{00000000-0008-0000-0300-0000C6010000}"/>
            </a:ext>
          </a:extLst>
        </xdr:cNvPr>
        <xdr:cNvSpPr txBox="1"/>
      </xdr:nvSpPr>
      <xdr:spPr>
        <a:xfrm>
          <a:off x="17106900" y="36407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20</xdr:row>
      <xdr:rowOff>120156</xdr:rowOff>
    </xdr:from>
    <xdr:to>
      <xdr:col>77</xdr:col>
      <xdr:colOff>95250</xdr:colOff>
      <xdr:row>21</xdr:row>
      <xdr:rowOff>50306</xdr:rowOff>
    </xdr:to>
    <xdr:sp macro="" textlink="">
      <xdr:nvSpPr>
        <xdr:cNvPr id="455" name="楕円 454">
          <a:extLst>
            <a:ext uri="{FF2B5EF4-FFF2-40B4-BE49-F238E27FC236}">
              <a16:creationId xmlns:a16="http://schemas.microsoft.com/office/drawing/2014/main" xmlns="" id="{00000000-0008-0000-0300-0000C7010000}"/>
            </a:ext>
          </a:extLst>
        </xdr:cNvPr>
        <xdr:cNvSpPr/>
      </xdr:nvSpPr>
      <xdr:spPr>
        <a:xfrm>
          <a:off x="16129000" y="3549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21</xdr:row>
      <xdr:rowOff>35083</xdr:rowOff>
    </xdr:from>
    <xdr:ext cx="736600" cy="259045"/>
    <xdr:sp macro="" textlink="">
      <xdr:nvSpPr>
        <xdr:cNvPr id="456" name="テキスト ボックス 455">
          <a:extLst>
            <a:ext uri="{FF2B5EF4-FFF2-40B4-BE49-F238E27FC236}">
              <a16:creationId xmlns:a16="http://schemas.microsoft.com/office/drawing/2014/main" xmlns="" id="{00000000-0008-0000-0300-0000C8010000}"/>
            </a:ext>
          </a:extLst>
        </xdr:cNvPr>
        <xdr:cNvSpPr txBox="1"/>
      </xdr:nvSpPr>
      <xdr:spPr>
        <a:xfrm>
          <a:off x="15798800" y="36355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21</xdr:row>
      <xdr:rowOff>23777</xdr:rowOff>
    </xdr:from>
    <xdr:to>
      <xdr:col>73</xdr:col>
      <xdr:colOff>44450</xdr:colOff>
      <xdr:row>21</xdr:row>
      <xdr:rowOff>125377</xdr:rowOff>
    </xdr:to>
    <xdr:sp macro="" textlink="">
      <xdr:nvSpPr>
        <xdr:cNvPr id="457" name="楕円 456">
          <a:extLst>
            <a:ext uri="{FF2B5EF4-FFF2-40B4-BE49-F238E27FC236}">
              <a16:creationId xmlns:a16="http://schemas.microsoft.com/office/drawing/2014/main" xmlns="" id="{00000000-0008-0000-0300-0000C9010000}"/>
            </a:ext>
          </a:extLst>
        </xdr:cNvPr>
        <xdr:cNvSpPr/>
      </xdr:nvSpPr>
      <xdr:spPr>
        <a:xfrm>
          <a:off x="15240000" y="36242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21</xdr:row>
      <xdr:rowOff>110154</xdr:rowOff>
    </xdr:from>
    <xdr:ext cx="762000" cy="259045"/>
    <xdr:sp macro="" textlink="">
      <xdr:nvSpPr>
        <xdr:cNvPr id="458" name="テキスト ボックス 457">
          <a:extLst>
            <a:ext uri="{FF2B5EF4-FFF2-40B4-BE49-F238E27FC236}">
              <a16:creationId xmlns:a16="http://schemas.microsoft.com/office/drawing/2014/main" xmlns="" id="{00000000-0008-0000-0300-0000CA010000}"/>
            </a:ext>
          </a:extLst>
        </xdr:cNvPr>
        <xdr:cNvSpPr txBox="1"/>
      </xdr:nvSpPr>
      <xdr:spPr>
        <a:xfrm>
          <a:off x="14909800" y="37106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21</xdr:row>
      <xdr:rowOff>7691</xdr:rowOff>
    </xdr:from>
    <xdr:to>
      <xdr:col>68</xdr:col>
      <xdr:colOff>203200</xdr:colOff>
      <xdr:row>21</xdr:row>
      <xdr:rowOff>109291</xdr:rowOff>
    </xdr:to>
    <xdr:sp macro="" textlink="">
      <xdr:nvSpPr>
        <xdr:cNvPr id="459" name="楕円 458">
          <a:extLst>
            <a:ext uri="{FF2B5EF4-FFF2-40B4-BE49-F238E27FC236}">
              <a16:creationId xmlns:a16="http://schemas.microsoft.com/office/drawing/2014/main" xmlns="" id="{00000000-0008-0000-0300-0000CB010000}"/>
            </a:ext>
          </a:extLst>
        </xdr:cNvPr>
        <xdr:cNvSpPr/>
      </xdr:nvSpPr>
      <xdr:spPr>
        <a:xfrm>
          <a:off x="14351000" y="36081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21</xdr:row>
      <xdr:rowOff>94068</xdr:rowOff>
    </xdr:from>
    <xdr:ext cx="762000" cy="259045"/>
    <xdr:sp macro="" textlink="">
      <xdr:nvSpPr>
        <xdr:cNvPr id="460" name="テキスト ボックス 459">
          <a:extLst>
            <a:ext uri="{FF2B5EF4-FFF2-40B4-BE49-F238E27FC236}">
              <a16:creationId xmlns:a16="http://schemas.microsoft.com/office/drawing/2014/main" xmlns="" id="{00000000-0008-0000-0300-0000CC010000}"/>
            </a:ext>
          </a:extLst>
        </xdr:cNvPr>
        <xdr:cNvSpPr txBox="1"/>
      </xdr:nvSpPr>
      <xdr:spPr>
        <a:xfrm>
          <a:off x="14020800" y="36945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19</xdr:row>
      <xdr:rowOff>27517</xdr:rowOff>
    </xdr:from>
    <xdr:to>
      <xdr:col>64</xdr:col>
      <xdr:colOff>152400</xdr:colOff>
      <xdr:row>19</xdr:row>
      <xdr:rowOff>129117</xdr:rowOff>
    </xdr:to>
    <xdr:sp macro="" textlink="">
      <xdr:nvSpPr>
        <xdr:cNvPr id="461" name="楕円 460">
          <a:extLst>
            <a:ext uri="{FF2B5EF4-FFF2-40B4-BE49-F238E27FC236}">
              <a16:creationId xmlns:a16="http://schemas.microsoft.com/office/drawing/2014/main" xmlns="" id="{00000000-0008-0000-0300-0000CD010000}"/>
            </a:ext>
          </a:extLst>
        </xdr:cNvPr>
        <xdr:cNvSpPr/>
      </xdr:nvSpPr>
      <xdr:spPr>
        <a:xfrm>
          <a:off x="13462000" y="3285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19</xdr:row>
      <xdr:rowOff>113894</xdr:rowOff>
    </xdr:from>
    <xdr:ext cx="762000" cy="259045"/>
    <xdr:sp macro="" textlink="">
      <xdr:nvSpPr>
        <xdr:cNvPr id="462" name="テキスト ボックス 461">
          <a:extLst>
            <a:ext uri="{FF2B5EF4-FFF2-40B4-BE49-F238E27FC236}">
              <a16:creationId xmlns:a16="http://schemas.microsoft.com/office/drawing/2014/main" xmlns="" id="{00000000-0008-0000-0300-0000CE010000}"/>
            </a:ext>
          </a:extLst>
        </xdr:cNvPr>
        <xdr:cNvSpPr txBox="1"/>
      </xdr:nvSpPr>
      <xdr:spPr>
        <a:xfrm>
          <a:off x="13131800" y="3371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xmlns=""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xmlns=""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xmlns=""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xmlns=""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山形県戸沢村</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xmlns=""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xmlns=""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xmlns=""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xmlns=""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xmlns=""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xmlns=""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xmlns=""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4,460
4,393
261.31
5,887,870
5,484,720
386,639
2,437,180
5,625,626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xmlns=""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xmlns=""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xmlns=""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9.5
106.3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xmlns=""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xmlns=""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xmlns=""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xmlns=""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xmlns=""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xmlns=""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xmlns=""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xmlns=""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xmlns=""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xmlns=""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xmlns=""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xmlns=""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xmlns=""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xmlns=""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xmlns=""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xmlns=""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95925" cy="259045"/>
    <xdr:sp macro="" textlink="">
      <xdr:nvSpPr>
        <xdr:cNvPr id="32" name="テキスト ボックス 31">
          <a:extLst>
            <a:ext uri="{FF2B5EF4-FFF2-40B4-BE49-F238E27FC236}">
              <a16:creationId xmlns:a16="http://schemas.microsoft.com/office/drawing/2014/main" xmlns="" id="{00000000-0008-0000-0400-000020000000}"/>
            </a:ext>
          </a:extLst>
        </xdr:cNvPr>
        <xdr:cNvSpPr txBox="1"/>
      </xdr:nvSpPr>
      <xdr:spPr>
        <a:xfrm>
          <a:off x="698500" y="4000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類似団体内順位、全国平均、各都道府県平均は、令和元年度決算の状況である。また類似団体が存在しない場合、類似団体内順位を表示しない。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xmlns=""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xmlns=""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xmlns=""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xmlns=""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xmlns=""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xmlns=""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xmlns=""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xmlns=""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xmlns=""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xmlns=""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xmlns=""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xmlns=""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実績ベースで前年より増加していることにより経常収支比率は</a:t>
          </a:r>
          <a:r>
            <a:rPr kumimoji="1" lang="en-US" altLang="ja-JP" sz="1300">
              <a:latin typeface="ＭＳ Ｐゴシック" panose="020B0600070205080204" pitchFamily="50" charset="-128"/>
              <a:ea typeface="ＭＳ Ｐゴシック" panose="020B0600070205080204" pitchFamily="50" charset="-128"/>
            </a:rPr>
            <a:t>2.0</a:t>
          </a:r>
          <a:r>
            <a:rPr kumimoji="1" lang="ja-JP" altLang="en-US" sz="1300">
              <a:latin typeface="ＭＳ Ｐゴシック" panose="020B0600070205080204" pitchFamily="50" charset="-128"/>
              <a:ea typeface="ＭＳ Ｐゴシック" panose="020B0600070205080204" pitchFamily="50" charset="-128"/>
            </a:rPr>
            <a:t>ポイント上昇している。職員給等の増加が影響していると分析する。</a:t>
          </a:r>
        </a:p>
        <a:p>
          <a:r>
            <a:rPr kumimoji="1" lang="ja-JP" altLang="en-US" sz="1300">
              <a:latin typeface="ＭＳ Ｐゴシック" panose="020B0600070205080204" pitchFamily="50" charset="-128"/>
              <a:ea typeface="ＭＳ Ｐゴシック" panose="020B0600070205080204" pitchFamily="50" charset="-128"/>
            </a:rPr>
            <a:t>類似団体比較</a:t>
          </a:r>
          <a:r>
            <a:rPr kumimoji="1" lang="en-US" altLang="ja-JP" sz="1300">
              <a:latin typeface="ＭＳ Ｐゴシック" panose="020B0600070205080204" pitchFamily="50" charset="-128"/>
              <a:ea typeface="ＭＳ Ｐゴシック" panose="020B0600070205080204" pitchFamily="50" charset="-128"/>
            </a:rPr>
            <a:t>2.8</a:t>
          </a:r>
          <a:r>
            <a:rPr kumimoji="1" lang="ja-JP" altLang="en-US" sz="1300">
              <a:latin typeface="ＭＳ Ｐゴシック" panose="020B0600070205080204" pitchFamily="50" charset="-128"/>
              <a:ea typeface="ＭＳ Ｐゴシック" panose="020B0600070205080204" pitchFamily="50" charset="-128"/>
            </a:rPr>
            <a:t>ポイントのプラスであることから、支弁事業費の見直しを含め、事業の在り方、財政運営に配慮検討を加える。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xmlns=""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xmlns=""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xmlns=""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xmlns=""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xmlns=""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xmlns=""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xmlns=""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xmlns=""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xmlns=""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xmlns=""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xmlns=""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xmlns=""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xmlns=""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xmlns=""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xmlns=""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xmlns=""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69850</xdr:rowOff>
    </xdr:from>
    <xdr:to>
      <xdr:col>24</xdr:col>
      <xdr:colOff>25400</xdr:colOff>
      <xdr:row>41</xdr:row>
      <xdr:rowOff>5080</xdr:rowOff>
    </xdr:to>
    <xdr:cxnSp macro="">
      <xdr:nvCxnSpPr>
        <xdr:cNvPr id="61" name="直線コネクタ 60">
          <a:extLst>
            <a:ext uri="{FF2B5EF4-FFF2-40B4-BE49-F238E27FC236}">
              <a16:creationId xmlns:a16="http://schemas.microsoft.com/office/drawing/2014/main" xmlns="" id="{00000000-0008-0000-0400-00003D000000}"/>
            </a:ext>
          </a:extLst>
        </xdr:cNvPr>
        <xdr:cNvCxnSpPr/>
      </xdr:nvCxnSpPr>
      <xdr:spPr>
        <a:xfrm flipV="1">
          <a:off x="4826000" y="5727700"/>
          <a:ext cx="0" cy="13068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148607</xdr:rowOff>
    </xdr:from>
    <xdr:ext cx="762000" cy="259045"/>
    <xdr:sp macro="" textlink="">
      <xdr:nvSpPr>
        <xdr:cNvPr id="62" name="人件費最小値テキスト">
          <a:extLst>
            <a:ext uri="{FF2B5EF4-FFF2-40B4-BE49-F238E27FC236}">
              <a16:creationId xmlns:a16="http://schemas.microsoft.com/office/drawing/2014/main" xmlns="" id="{00000000-0008-0000-0400-00003E000000}"/>
            </a:ext>
          </a:extLst>
        </xdr:cNvPr>
        <xdr:cNvSpPr txBox="1"/>
      </xdr:nvSpPr>
      <xdr:spPr>
        <a:xfrm>
          <a:off x="4914900" y="70066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5080</xdr:rowOff>
    </xdr:from>
    <xdr:to>
      <xdr:col>24</xdr:col>
      <xdr:colOff>114300</xdr:colOff>
      <xdr:row>41</xdr:row>
      <xdr:rowOff>5080</xdr:rowOff>
    </xdr:to>
    <xdr:cxnSp macro="">
      <xdr:nvCxnSpPr>
        <xdr:cNvPr id="63" name="直線コネクタ 62">
          <a:extLst>
            <a:ext uri="{FF2B5EF4-FFF2-40B4-BE49-F238E27FC236}">
              <a16:creationId xmlns:a16="http://schemas.microsoft.com/office/drawing/2014/main" xmlns="" id="{00000000-0008-0000-0400-00003F000000}"/>
            </a:ext>
          </a:extLst>
        </xdr:cNvPr>
        <xdr:cNvCxnSpPr/>
      </xdr:nvCxnSpPr>
      <xdr:spPr>
        <a:xfrm>
          <a:off x="4737100" y="70345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156227</xdr:rowOff>
    </xdr:from>
    <xdr:ext cx="762000" cy="259045"/>
    <xdr:sp macro="" textlink="">
      <xdr:nvSpPr>
        <xdr:cNvPr id="64" name="人件費最大値テキスト">
          <a:extLst>
            <a:ext uri="{FF2B5EF4-FFF2-40B4-BE49-F238E27FC236}">
              <a16:creationId xmlns:a16="http://schemas.microsoft.com/office/drawing/2014/main" xmlns="" id="{00000000-0008-0000-0400-000040000000}"/>
            </a:ext>
          </a:extLst>
        </xdr:cNvPr>
        <xdr:cNvSpPr txBox="1"/>
      </xdr:nvSpPr>
      <xdr:spPr>
        <a:xfrm>
          <a:off x="4914900" y="5471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69850</xdr:rowOff>
    </xdr:from>
    <xdr:to>
      <xdr:col>24</xdr:col>
      <xdr:colOff>114300</xdr:colOff>
      <xdr:row>33</xdr:row>
      <xdr:rowOff>69850</xdr:rowOff>
    </xdr:to>
    <xdr:cxnSp macro="">
      <xdr:nvCxnSpPr>
        <xdr:cNvPr id="65" name="直線コネクタ 64">
          <a:extLst>
            <a:ext uri="{FF2B5EF4-FFF2-40B4-BE49-F238E27FC236}">
              <a16:creationId xmlns:a16="http://schemas.microsoft.com/office/drawing/2014/main" xmlns="" id="{00000000-0008-0000-0400-000041000000}"/>
            </a:ext>
          </a:extLst>
        </xdr:cNvPr>
        <xdr:cNvCxnSpPr/>
      </xdr:nvCxnSpPr>
      <xdr:spPr>
        <a:xfrm>
          <a:off x="4737100" y="5727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24130</xdr:rowOff>
    </xdr:from>
    <xdr:to>
      <xdr:col>24</xdr:col>
      <xdr:colOff>25400</xdr:colOff>
      <xdr:row>36</xdr:row>
      <xdr:rowOff>100330</xdr:rowOff>
    </xdr:to>
    <xdr:cxnSp macro="">
      <xdr:nvCxnSpPr>
        <xdr:cNvPr id="66" name="直線コネクタ 65">
          <a:extLst>
            <a:ext uri="{FF2B5EF4-FFF2-40B4-BE49-F238E27FC236}">
              <a16:creationId xmlns:a16="http://schemas.microsoft.com/office/drawing/2014/main" xmlns="" id="{00000000-0008-0000-0400-000042000000}"/>
            </a:ext>
          </a:extLst>
        </xdr:cNvPr>
        <xdr:cNvCxnSpPr/>
      </xdr:nvCxnSpPr>
      <xdr:spPr>
        <a:xfrm>
          <a:off x="3987800" y="6196330"/>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130827</xdr:rowOff>
    </xdr:from>
    <xdr:ext cx="762000" cy="259045"/>
    <xdr:sp macro="" textlink="">
      <xdr:nvSpPr>
        <xdr:cNvPr id="67" name="人件費平均値テキスト">
          <a:extLst>
            <a:ext uri="{FF2B5EF4-FFF2-40B4-BE49-F238E27FC236}">
              <a16:creationId xmlns:a16="http://schemas.microsoft.com/office/drawing/2014/main" xmlns="" id="{00000000-0008-0000-0400-000043000000}"/>
            </a:ext>
          </a:extLst>
        </xdr:cNvPr>
        <xdr:cNvSpPr txBox="1"/>
      </xdr:nvSpPr>
      <xdr:spPr>
        <a:xfrm>
          <a:off x="4914900" y="59601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114300</xdr:rowOff>
    </xdr:from>
    <xdr:to>
      <xdr:col>24</xdr:col>
      <xdr:colOff>76200</xdr:colOff>
      <xdr:row>36</xdr:row>
      <xdr:rowOff>44450</xdr:rowOff>
    </xdr:to>
    <xdr:sp macro="" textlink="">
      <xdr:nvSpPr>
        <xdr:cNvPr id="68" name="フローチャート: 判断 67">
          <a:extLst>
            <a:ext uri="{FF2B5EF4-FFF2-40B4-BE49-F238E27FC236}">
              <a16:creationId xmlns:a16="http://schemas.microsoft.com/office/drawing/2014/main" xmlns="" id="{00000000-0008-0000-0400-000044000000}"/>
            </a:ext>
          </a:extLst>
        </xdr:cNvPr>
        <xdr:cNvSpPr/>
      </xdr:nvSpPr>
      <xdr:spPr>
        <a:xfrm>
          <a:off x="4775200" y="6115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24130</xdr:rowOff>
    </xdr:from>
    <xdr:to>
      <xdr:col>19</xdr:col>
      <xdr:colOff>187325</xdr:colOff>
      <xdr:row>36</xdr:row>
      <xdr:rowOff>115570</xdr:rowOff>
    </xdr:to>
    <xdr:cxnSp macro="">
      <xdr:nvCxnSpPr>
        <xdr:cNvPr id="69" name="直線コネクタ 68">
          <a:extLst>
            <a:ext uri="{FF2B5EF4-FFF2-40B4-BE49-F238E27FC236}">
              <a16:creationId xmlns:a16="http://schemas.microsoft.com/office/drawing/2014/main" xmlns="" id="{00000000-0008-0000-0400-000045000000}"/>
            </a:ext>
          </a:extLst>
        </xdr:cNvPr>
        <xdr:cNvCxnSpPr/>
      </xdr:nvCxnSpPr>
      <xdr:spPr>
        <a:xfrm flipV="1">
          <a:off x="3098800" y="619633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118110</xdr:rowOff>
    </xdr:from>
    <xdr:to>
      <xdr:col>20</xdr:col>
      <xdr:colOff>38100</xdr:colOff>
      <xdr:row>36</xdr:row>
      <xdr:rowOff>48260</xdr:rowOff>
    </xdr:to>
    <xdr:sp macro="" textlink="">
      <xdr:nvSpPr>
        <xdr:cNvPr id="70" name="フローチャート: 判断 69">
          <a:extLst>
            <a:ext uri="{FF2B5EF4-FFF2-40B4-BE49-F238E27FC236}">
              <a16:creationId xmlns:a16="http://schemas.microsoft.com/office/drawing/2014/main" xmlns="" id="{00000000-0008-0000-0400-000046000000}"/>
            </a:ext>
          </a:extLst>
        </xdr:cNvPr>
        <xdr:cNvSpPr/>
      </xdr:nvSpPr>
      <xdr:spPr>
        <a:xfrm>
          <a:off x="3937000" y="6118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58437</xdr:rowOff>
    </xdr:from>
    <xdr:ext cx="736600" cy="259045"/>
    <xdr:sp macro="" textlink="">
      <xdr:nvSpPr>
        <xdr:cNvPr id="71" name="テキスト ボックス 70">
          <a:extLst>
            <a:ext uri="{FF2B5EF4-FFF2-40B4-BE49-F238E27FC236}">
              <a16:creationId xmlns:a16="http://schemas.microsoft.com/office/drawing/2014/main" xmlns="" id="{00000000-0008-0000-0400-000047000000}"/>
            </a:ext>
          </a:extLst>
        </xdr:cNvPr>
        <xdr:cNvSpPr txBox="1"/>
      </xdr:nvSpPr>
      <xdr:spPr>
        <a:xfrm>
          <a:off x="3606800" y="58877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96520</xdr:rowOff>
    </xdr:from>
    <xdr:to>
      <xdr:col>15</xdr:col>
      <xdr:colOff>98425</xdr:colOff>
      <xdr:row>36</xdr:row>
      <xdr:rowOff>115570</xdr:rowOff>
    </xdr:to>
    <xdr:cxnSp macro="">
      <xdr:nvCxnSpPr>
        <xdr:cNvPr id="72" name="直線コネクタ 71">
          <a:extLst>
            <a:ext uri="{FF2B5EF4-FFF2-40B4-BE49-F238E27FC236}">
              <a16:creationId xmlns:a16="http://schemas.microsoft.com/office/drawing/2014/main" xmlns="" id="{00000000-0008-0000-0400-000048000000}"/>
            </a:ext>
          </a:extLst>
        </xdr:cNvPr>
        <xdr:cNvCxnSpPr/>
      </xdr:nvCxnSpPr>
      <xdr:spPr>
        <a:xfrm>
          <a:off x="2209800" y="626872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106680</xdr:rowOff>
    </xdr:from>
    <xdr:to>
      <xdr:col>15</xdr:col>
      <xdr:colOff>149225</xdr:colOff>
      <xdr:row>36</xdr:row>
      <xdr:rowOff>36830</xdr:rowOff>
    </xdr:to>
    <xdr:sp macro="" textlink="">
      <xdr:nvSpPr>
        <xdr:cNvPr id="73" name="フローチャート: 判断 72">
          <a:extLst>
            <a:ext uri="{FF2B5EF4-FFF2-40B4-BE49-F238E27FC236}">
              <a16:creationId xmlns:a16="http://schemas.microsoft.com/office/drawing/2014/main" xmlns="" id="{00000000-0008-0000-0400-000049000000}"/>
            </a:ext>
          </a:extLst>
        </xdr:cNvPr>
        <xdr:cNvSpPr/>
      </xdr:nvSpPr>
      <xdr:spPr>
        <a:xfrm>
          <a:off x="3048000" y="6107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47007</xdr:rowOff>
    </xdr:from>
    <xdr:ext cx="762000" cy="259045"/>
    <xdr:sp macro="" textlink="">
      <xdr:nvSpPr>
        <xdr:cNvPr id="74" name="テキスト ボックス 73">
          <a:extLst>
            <a:ext uri="{FF2B5EF4-FFF2-40B4-BE49-F238E27FC236}">
              <a16:creationId xmlns:a16="http://schemas.microsoft.com/office/drawing/2014/main" xmlns="" id="{00000000-0008-0000-0400-00004A000000}"/>
            </a:ext>
          </a:extLst>
        </xdr:cNvPr>
        <xdr:cNvSpPr txBox="1"/>
      </xdr:nvSpPr>
      <xdr:spPr>
        <a:xfrm>
          <a:off x="2717800" y="58763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96520</xdr:rowOff>
    </xdr:from>
    <xdr:to>
      <xdr:col>11</xdr:col>
      <xdr:colOff>9525</xdr:colOff>
      <xdr:row>36</xdr:row>
      <xdr:rowOff>127000</xdr:rowOff>
    </xdr:to>
    <xdr:cxnSp macro="">
      <xdr:nvCxnSpPr>
        <xdr:cNvPr id="75" name="直線コネクタ 74">
          <a:extLst>
            <a:ext uri="{FF2B5EF4-FFF2-40B4-BE49-F238E27FC236}">
              <a16:creationId xmlns:a16="http://schemas.microsoft.com/office/drawing/2014/main" xmlns="" id="{00000000-0008-0000-0400-00004B000000}"/>
            </a:ext>
          </a:extLst>
        </xdr:cNvPr>
        <xdr:cNvCxnSpPr/>
      </xdr:nvCxnSpPr>
      <xdr:spPr>
        <a:xfrm flipV="1">
          <a:off x="1320800" y="626872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110490</xdr:rowOff>
    </xdr:from>
    <xdr:to>
      <xdr:col>11</xdr:col>
      <xdr:colOff>60325</xdr:colOff>
      <xdr:row>36</xdr:row>
      <xdr:rowOff>40640</xdr:rowOff>
    </xdr:to>
    <xdr:sp macro="" textlink="">
      <xdr:nvSpPr>
        <xdr:cNvPr id="76" name="フローチャート: 判断 75">
          <a:extLst>
            <a:ext uri="{FF2B5EF4-FFF2-40B4-BE49-F238E27FC236}">
              <a16:creationId xmlns:a16="http://schemas.microsoft.com/office/drawing/2014/main" xmlns="" id="{00000000-0008-0000-0400-00004C000000}"/>
            </a:ext>
          </a:extLst>
        </xdr:cNvPr>
        <xdr:cNvSpPr/>
      </xdr:nvSpPr>
      <xdr:spPr>
        <a:xfrm>
          <a:off x="2159000" y="6111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50817</xdr:rowOff>
    </xdr:from>
    <xdr:ext cx="762000" cy="259045"/>
    <xdr:sp macro="" textlink="">
      <xdr:nvSpPr>
        <xdr:cNvPr id="77" name="テキスト ボックス 76">
          <a:extLst>
            <a:ext uri="{FF2B5EF4-FFF2-40B4-BE49-F238E27FC236}">
              <a16:creationId xmlns:a16="http://schemas.microsoft.com/office/drawing/2014/main" xmlns="" id="{00000000-0008-0000-0400-00004D000000}"/>
            </a:ext>
          </a:extLst>
        </xdr:cNvPr>
        <xdr:cNvSpPr txBox="1"/>
      </xdr:nvSpPr>
      <xdr:spPr>
        <a:xfrm>
          <a:off x="1828800" y="5880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64770</xdr:rowOff>
    </xdr:from>
    <xdr:to>
      <xdr:col>6</xdr:col>
      <xdr:colOff>171450</xdr:colOff>
      <xdr:row>35</xdr:row>
      <xdr:rowOff>166370</xdr:rowOff>
    </xdr:to>
    <xdr:sp macro="" textlink="">
      <xdr:nvSpPr>
        <xdr:cNvPr id="78" name="フローチャート: 判断 77">
          <a:extLst>
            <a:ext uri="{FF2B5EF4-FFF2-40B4-BE49-F238E27FC236}">
              <a16:creationId xmlns:a16="http://schemas.microsoft.com/office/drawing/2014/main" xmlns="" id="{00000000-0008-0000-0400-00004E000000}"/>
            </a:ext>
          </a:extLst>
        </xdr:cNvPr>
        <xdr:cNvSpPr/>
      </xdr:nvSpPr>
      <xdr:spPr>
        <a:xfrm>
          <a:off x="1270000" y="6065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5097</xdr:rowOff>
    </xdr:from>
    <xdr:ext cx="762000" cy="259045"/>
    <xdr:sp macro="" textlink="">
      <xdr:nvSpPr>
        <xdr:cNvPr id="79" name="テキスト ボックス 78">
          <a:extLst>
            <a:ext uri="{FF2B5EF4-FFF2-40B4-BE49-F238E27FC236}">
              <a16:creationId xmlns:a16="http://schemas.microsoft.com/office/drawing/2014/main" xmlns="" id="{00000000-0008-0000-0400-00004F000000}"/>
            </a:ext>
          </a:extLst>
        </xdr:cNvPr>
        <xdr:cNvSpPr txBox="1"/>
      </xdr:nvSpPr>
      <xdr:spPr>
        <a:xfrm>
          <a:off x="939800" y="5834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xmlns=""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xmlns=""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xmlns=""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xmlns=""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xmlns=""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49530</xdr:rowOff>
    </xdr:from>
    <xdr:to>
      <xdr:col>24</xdr:col>
      <xdr:colOff>76200</xdr:colOff>
      <xdr:row>36</xdr:row>
      <xdr:rowOff>151130</xdr:rowOff>
    </xdr:to>
    <xdr:sp macro="" textlink="">
      <xdr:nvSpPr>
        <xdr:cNvPr id="85" name="楕円 84">
          <a:extLst>
            <a:ext uri="{FF2B5EF4-FFF2-40B4-BE49-F238E27FC236}">
              <a16:creationId xmlns:a16="http://schemas.microsoft.com/office/drawing/2014/main" xmlns="" id="{00000000-0008-0000-0400-000055000000}"/>
            </a:ext>
          </a:extLst>
        </xdr:cNvPr>
        <xdr:cNvSpPr/>
      </xdr:nvSpPr>
      <xdr:spPr>
        <a:xfrm>
          <a:off x="4775200" y="6221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21607</xdr:rowOff>
    </xdr:from>
    <xdr:ext cx="762000" cy="259045"/>
    <xdr:sp macro="" textlink="">
      <xdr:nvSpPr>
        <xdr:cNvPr id="86" name="人件費該当値テキスト">
          <a:extLst>
            <a:ext uri="{FF2B5EF4-FFF2-40B4-BE49-F238E27FC236}">
              <a16:creationId xmlns:a16="http://schemas.microsoft.com/office/drawing/2014/main" xmlns="" id="{00000000-0008-0000-0400-000056000000}"/>
            </a:ext>
          </a:extLst>
        </xdr:cNvPr>
        <xdr:cNvSpPr txBox="1"/>
      </xdr:nvSpPr>
      <xdr:spPr>
        <a:xfrm>
          <a:off x="4914900" y="61938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144780</xdr:rowOff>
    </xdr:from>
    <xdr:to>
      <xdr:col>20</xdr:col>
      <xdr:colOff>38100</xdr:colOff>
      <xdr:row>36</xdr:row>
      <xdr:rowOff>74930</xdr:rowOff>
    </xdr:to>
    <xdr:sp macro="" textlink="">
      <xdr:nvSpPr>
        <xdr:cNvPr id="87" name="楕円 86">
          <a:extLst>
            <a:ext uri="{FF2B5EF4-FFF2-40B4-BE49-F238E27FC236}">
              <a16:creationId xmlns:a16="http://schemas.microsoft.com/office/drawing/2014/main" xmlns="" id="{00000000-0008-0000-0400-000057000000}"/>
            </a:ext>
          </a:extLst>
        </xdr:cNvPr>
        <xdr:cNvSpPr/>
      </xdr:nvSpPr>
      <xdr:spPr>
        <a:xfrm>
          <a:off x="3937000" y="6145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59707</xdr:rowOff>
    </xdr:from>
    <xdr:ext cx="736600" cy="259045"/>
    <xdr:sp macro="" textlink="">
      <xdr:nvSpPr>
        <xdr:cNvPr id="88" name="テキスト ボックス 87">
          <a:extLst>
            <a:ext uri="{FF2B5EF4-FFF2-40B4-BE49-F238E27FC236}">
              <a16:creationId xmlns:a16="http://schemas.microsoft.com/office/drawing/2014/main" xmlns="" id="{00000000-0008-0000-0400-000058000000}"/>
            </a:ext>
          </a:extLst>
        </xdr:cNvPr>
        <xdr:cNvSpPr txBox="1"/>
      </xdr:nvSpPr>
      <xdr:spPr>
        <a:xfrm>
          <a:off x="3606800" y="62319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64770</xdr:rowOff>
    </xdr:from>
    <xdr:to>
      <xdr:col>15</xdr:col>
      <xdr:colOff>149225</xdr:colOff>
      <xdr:row>36</xdr:row>
      <xdr:rowOff>166370</xdr:rowOff>
    </xdr:to>
    <xdr:sp macro="" textlink="">
      <xdr:nvSpPr>
        <xdr:cNvPr id="89" name="楕円 88">
          <a:extLst>
            <a:ext uri="{FF2B5EF4-FFF2-40B4-BE49-F238E27FC236}">
              <a16:creationId xmlns:a16="http://schemas.microsoft.com/office/drawing/2014/main" xmlns="" id="{00000000-0008-0000-0400-000059000000}"/>
            </a:ext>
          </a:extLst>
        </xdr:cNvPr>
        <xdr:cNvSpPr/>
      </xdr:nvSpPr>
      <xdr:spPr>
        <a:xfrm>
          <a:off x="3048000" y="6236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151147</xdr:rowOff>
    </xdr:from>
    <xdr:ext cx="762000" cy="259045"/>
    <xdr:sp macro="" textlink="">
      <xdr:nvSpPr>
        <xdr:cNvPr id="90" name="テキスト ボックス 89">
          <a:extLst>
            <a:ext uri="{FF2B5EF4-FFF2-40B4-BE49-F238E27FC236}">
              <a16:creationId xmlns:a16="http://schemas.microsoft.com/office/drawing/2014/main" xmlns="" id="{00000000-0008-0000-0400-00005A000000}"/>
            </a:ext>
          </a:extLst>
        </xdr:cNvPr>
        <xdr:cNvSpPr txBox="1"/>
      </xdr:nvSpPr>
      <xdr:spPr>
        <a:xfrm>
          <a:off x="2717800" y="63233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45720</xdr:rowOff>
    </xdr:from>
    <xdr:to>
      <xdr:col>11</xdr:col>
      <xdr:colOff>60325</xdr:colOff>
      <xdr:row>36</xdr:row>
      <xdr:rowOff>147320</xdr:rowOff>
    </xdr:to>
    <xdr:sp macro="" textlink="">
      <xdr:nvSpPr>
        <xdr:cNvPr id="91" name="楕円 90">
          <a:extLst>
            <a:ext uri="{FF2B5EF4-FFF2-40B4-BE49-F238E27FC236}">
              <a16:creationId xmlns:a16="http://schemas.microsoft.com/office/drawing/2014/main" xmlns="" id="{00000000-0008-0000-0400-00005B000000}"/>
            </a:ext>
          </a:extLst>
        </xdr:cNvPr>
        <xdr:cNvSpPr/>
      </xdr:nvSpPr>
      <xdr:spPr>
        <a:xfrm>
          <a:off x="2159000" y="6217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132097</xdr:rowOff>
    </xdr:from>
    <xdr:ext cx="762000" cy="259045"/>
    <xdr:sp macro="" textlink="">
      <xdr:nvSpPr>
        <xdr:cNvPr id="92" name="テキスト ボックス 91">
          <a:extLst>
            <a:ext uri="{FF2B5EF4-FFF2-40B4-BE49-F238E27FC236}">
              <a16:creationId xmlns:a16="http://schemas.microsoft.com/office/drawing/2014/main" xmlns="" id="{00000000-0008-0000-0400-00005C000000}"/>
            </a:ext>
          </a:extLst>
        </xdr:cNvPr>
        <xdr:cNvSpPr txBox="1"/>
      </xdr:nvSpPr>
      <xdr:spPr>
        <a:xfrm>
          <a:off x="1828800" y="6304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76200</xdr:rowOff>
    </xdr:from>
    <xdr:to>
      <xdr:col>6</xdr:col>
      <xdr:colOff>171450</xdr:colOff>
      <xdr:row>37</xdr:row>
      <xdr:rowOff>6350</xdr:rowOff>
    </xdr:to>
    <xdr:sp macro="" textlink="">
      <xdr:nvSpPr>
        <xdr:cNvPr id="93" name="楕円 92">
          <a:extLst>
            <a:ext uri="{FF2B5EF4-FFF2-40B4-BE49-F238E27FC236}">
              <a16:creationId xmlns:a16="http://schemas.microsoft.com/office/drawing/2014/main" xmlns="" id="{00000000-0008-0000-0400-00005D000000}"/>
            </a:ext>
          </a:extLst>
        </xdr:cNvPr>
        <xdr:cNvSpPr/>
      </xdr:nvSpPr>
      <xdr:spPr>
        <a:xfrm>
          <a:off x="1270000" y="6248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162577</xdr:rowOff>
    </xdr:from>
    <xdr:ext cx="762000" cy="259045"/>
    <xdr:sp macro="" textlink="">
      <xdr:nvSpPr>
        <xdr:cNvPr id="94" name="テキスト ボックス 93">
          <a:extLst>
            <a:ext uri="{FF2B5EF4-FFF2-40B4-BE49-F238E27FC236}">
              <a16:creationId xmlns:a16="http://schemas.microsoft.com/office/drawing/2014/main" xmlns="" id="{00000000-0008-0000-0400-00005E000000}"/>
            </a:ext>
          </a:extLst>
        </xdr:cNvPr>
        <xdr:cNvSpPr txBox="1"/>
      </xdr:nvSpPr>
      <xdr:spPr>
        <a:xfrm>
          <a:off x="939800" y="633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xmlns=""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xmlns=""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xmlns=""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xmlns=""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xmlns=""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xmlns=""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xmlns=""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xmlns=""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xmlns=""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xmlns=""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xmlns=""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実績ベースで、保育料無償化に伴うシステム改修業務委託料の皆増や農業水利施設保全合理化事業調査設計業務委託料の皆増等により</a:t>
          </a:r>
          <a:r>
            <a:rPr kumimoji="1" lang="en-US" altLang="ja-JP" sz="1300">
              <a:latin typeface="ＭＳ Ｐゴシック" panose="020B0600070205080204" pitchFamily="50" charset="-128"/>
              <a:ea typeface="ＭＳ Ｐゴシック" panose="020B0600070205080204" pitchFamily="50" charset="-128"/>
            </a:rPr>
            <a:t>27,364</a:t>
          </a:r>
          <a:r>
            <a:rPr kumimoji="1" lang="ja-JP" altLang="en-US" sz="1300">
              <a:latin typeface="ＭＳ Ｐゴシック" panose="020B0600070205080204" pitchFamily="50" charset="-128"/>
              <a:ea typeface="ＭＳ Ｐゴシック" panose="020B0600070205080204" pitchFamily="50" charset="-128"/>
            </a:rPr>
            <a:t>千円の増額となっており、一般財源としての経常経費は</a:t>
          </a:r>
          <a:r>
            <a:rPr kumimoji="1" lang="en-US" altLang="ja-JP" sz="1300">
              <a:latin typeface="ＭＳ Ｐゴシック" panose="020B0600070205080204" pitchFamily="50" charset="-128"/>
              <a:ea typeface="ＭＳ Ｐゴシック" panose="020B0600070205080204" pitchFamily="50" charset="-128"/>
            </a:rPr>
            <a:t>18,309</a:t>
          </a:r>
          <a:r>
            <a:rPr kumimoji="1" lang="ja-JP" altLang="en-US" sz="1300">
              <a:latin typeface="ＭＳ Ｐゴシック" panose="020B0600070205080204" pitchFamily="50" charset="-128"/>
              <a:ea typeface="ＭＳ Ｐゴシック" panose="020B0600070205080204" pitchFamily="50" charset="-128"/>
            </a:rPr>
            <a:t>千円の増額となっている。しかし、経常収支比率としては、地方交付税の増や物件費に係るものとしては農業水利施設保全合理化事業費補助金（</a:t>
          </a:r>
          <a:r>
            <a:rPr kumimoji="1" lang="en-US" altLang="ja-JP" sz="1300">
              <a:latin typeface="ＭＳ Ｐゴシック" panose="020B0600070205080204" pitchFamily="50" charset="-128"/>
              <a:ea typeface="ＭＳ Ｐゴシック" panose="020B0600070205080204" pitchFamily="50" charset="-128"/>
            </a:rPr>
            <a:t>30,000</a:t>
          </a:r>
          <a:r>
            <a:rPr kumimoji="1" lang="ja-JP" altLang="en-US" sz="1300">
              <a:latin typeface="ＭＳ Ｐゴシック" panose="020B0600070205080204" pitchFamily="50" charset="-128"/>
              <a:ea typeface="ＭＳ Ｐゴシック" panose="020B0600070205080204" pitchFamily="50" charset="-128"/>
            </a:rPr>
            <a:t>千円）の皆増等により歳入が増加し、</a:t>
          </a:r>
          <a:r>
            <a:rPr kumimoji="1" lang="en-US" altLang="ja-JP" sz="1300">
              <a:latin typeface="ＭＳ Ｐゴシック" panose="020B0600070205080204" pitchFamily="50" charset="-128"/>
              <a:ea typeface="ＭＳ Ｐゴシック" panose="020B0600070205080204" pitchFamily="50" charset="-128"/>
            </a:rPr>
            <a:t>1.0</a:t>
          </a:r>
          <a:r>
            <a:rPr kumimoji="1" lang="ja-JP" altLang="en-US" sz="1300">
              <a:latin typeface="ＭＳ Ｐゴシック" panose="020B0600070205080204" pitchFamily="50" charset="-128"/>
              <a:ea typeface="ＭＳ Ｐゴシック" panose="020B0600070205080204" pitchFamily="50" charset="-128"/>
            </a:rPr>
            <a:t>ポイントの減少となったと分析する。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xmlns=""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xmlns=""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xmlns=""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9" name="直線コネクタ 108">
          <a:extLst>
            <a:ext uri="{FF2B5EF4-FFF2-40B4-BE49-F238E27FC236}">
              <a16:creationId xmlns:a16="http://schemas.microsoft.com/office/drawing/2014/main" xmlns="" id="{00000000-0008-0000-0400-00006D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10" name="テキスト ボックス 109">
          <a:extLst>
            <a:ext uri="{FF2B5EF4-FFF2-40B4-BE49-F238E27FC236}">
              <a16:creationId xmlns:a16="http://schemas.microsoft.com/office/drawing/2014/main" xmlns="" id="{00000000-0008-0000-0400-00006E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1" name="直線コネクタ 110">
          <a:extLst>
            <a:ext uri="{FF2B5EF4-FFF2-40B4-BE49-F238E27FC236}">
              <a16:creationId xmlns:a16="http://schemas.microsoft.com/office/drawing/2014/main" xmlns="" id="{00000000-0008-0000-0400-00006F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2" name="テキスト ボックス 111">
          <a:extLst>
            <a:ext uri="{FF2B5EF4-FFF2-40B4-BE49-F238E27FC236}">
              <a16:creationId xmlns:a16="http://schemas.microsoft.com/office/drawing/2014/main" xmlns="" id="{00000000-0008-0000-0400-000070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3" name="直線コネクタ 112">
          <a:extLst>
            <a:ext uri="{FF2B5EF4-FFF2-40B4-BE49-F238E27FC236}">
              <a16:creationId xmlns:a16="http://schemas.microsoft.com/office/drawing/2014/main" xmlns="" id="{00000000-0008-0000-0400-000071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4" name="テキスト ボックス 113">
          <a:extLst>
            <a:ext uri="{FF2B5EF4-FFF2-40B4-BE49-F238E27FC236}">
              <a16:creationId xmlns:a16="http://schemas.microsoft.com/office/drawing/2014/main" xmlns="" id="{00000000-0008-0000-0400-000072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5" name="直線コネクタ 114">
          <a:extLst>
            <a:ext uri="{FF2B5EF4-FFF2-40B4-BE49-F238E27FC236}">
              <a16:creationId xmlns:a16="http://schemas.microsoft.com/office/drawing/2014/main" xmlns="" id="{00000000-0008-0000-0400-000073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6" name="テキスト ボックス 115">
          <a:extLst>
            <a:ext uri="{FF2B5EF4-FFF2-40B4-BE49-F238E27FC236}">
              <a16:creationId xmlns:a16="http://schemas.microsoft.com/office/drawing/2014/main" xmlns="" id="{00000000-0008-0000-0400-000074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xmlns=""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10</xdr:row>
      <xdr:rowOff>127000</xdr:rowOff>
    </xdr:from>
    <xdr:to>
      <xdr:col>85</xdr:col>
      <xdr:colOff>66675</xdr:colOff>
      <xdr:row>24</xdr:row>
      <xdr:rowOff>12700</xdr:rowOff>
    </xdr:to>
    <xdr:sp macro="" textlink="">
      <xdr:nvSpPr>
        <xdr:cNvPr id="118" name="物件費グラフ枠">
          <a:extLst>
            <a:ext uri="{FF2B5EF4-FFF2-40B4-BE49-F238E27FC236}">
              <a16:creationId xmlns:a16="http://schemas.microsoft.com/office/drawing/2014/main" xmlns="" id="{00000000-0008-0000-0400-000076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163576</xdr:rowOff>
    </xdr:from>
    <xdr:to>
      <xdr:col>82</xdr:col>
      <xdr:colOff>107950</xdr:colOff>
      <xdr:row>21</xdr:row>
      <xdr:rowOff>88138</xdr:rowOff>
    </xdr:to>
    <xdr:cxnSp macro="">
      <xdr:nvCxnSpPr>
        <xdr:cNvPr id="119" name="直線コネクタ 118">
          <a:extLst>
            <a:ext uri="{FF2B5EF4-FFF2-40B4-BE49-F238E27FC236}">
              <a16:creationId xmlns:a16="http://schemas.microsoft.com/office/drawing/2014/main" xmlns="" id="{00000000-0008-0000-0400-000077000000}"/>
            </a:ext>
          </a:extLst>
        </xdr:cNvPr>
        <xdr:cNvCxnSpPr/>
      </xdr:nvCxnSpPr>
      <xdr:spPr>
        <a:xfrm flipV="1">
          <a:off x="16510000" y="2563876"/>
          <a:ext cx="0" cy="11247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60215</xdr:rowOff>
    </xdr:from>
    <xdr:ext cx="762000" cy="259045"/>
    <xdr:sp macro="" textlink="">
      <xdr:nvSpPr>
        <xdr:cNvPr id="120" name="物件費最小値テキスト">
          <a:extLst>
            <a:ext uri="{FF2B5EF4-FFF2-40B4-BE49-F238E27FC236}">
              <a16:creationId xmlns:a16="http://schemas.microsoft.com/office/drawing/2014/main" xmlns="" id="{00000000-0008-0000-0400-000078000000}"/>
            </a:ext>
          </a:extLst>
        </xdr:cNvPr>
        <xdr:cNvSpPr txBox="1"/>
      </xdr:nvSpPr>
      <xdr:spPr>
        <a:xfrm>
          <a:off x="16598900" y="36606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88138</xdr:rowOff>
    </xdr:from>
    <xdr:to>
      <xdr:col>82</xdr:col>
      <xdr:colOff>196850</xdr:colOff>
      <xdr:row>21</xdr:row>
      <xdr:rowOff>88138</xdr:rowOff>
    </xdr:to>
    <xdr:cxnSp macro="">
      <xdr:nvCxnSpPr>
        <xdr:cNvPr id="121" name="直線コネクタ 120">
          <a:extLst>
            <a:ext uri="{FF2B5EF4-FFF2-40B4-BE49-F238E27FC236}">
              <a16:creationId xmlns:a16="http://schemas.microsoft.com/office/drawing/2014/main" xmlns="" id="{00000000-0008-0000-0400-000079000000}"/>
            </a:ext>
          </a:extLst>
        </xdr:cNvPr>
        <xdr:cNvCxnSpPr/>
      </xdr:nvCxnSpPr>
      <xdr:spPr>
        <a:xfrm>
          <a:off x="16421100" y="36885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13</xdr:row>
      <xdr:rowOff>78503</xdr:rowOff>
    </xdr:from>
    <xdr:ext cx="762000" cy="259045"/>
    <xdr:sp macro="" textlink="">
      <xdr:nvSpPr>
        <xdr:cNvPr id="122" name="物件費最大値テキスト">
          <a:extLst>
            <a:ext uri="{FF2B5EF4-FFF2-40B4-BE49-F238E27FC236}">
              <a16:creationId xmlns:a16="http://schemas.microsoft.com/office/drawing/2014/main" xmlns="" id="{00000000-0008-0000-0400-00007A000000}"/>
            </a:ext>
          </a:extLst>
        </xdr:cNvPr>
        <xdr:cNvSpPr txBox="1"/>
      </xdr:nvSpPr>
      <xdr:spPr>
        <a:xfrm>
          <a:off x="16598900" y="2307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163576</xdr:rowOff>
    </xdr:from>
    <xdr:to>
      <xdr:col>82</xdr:col>
      <xdr:colOff>196850</xdr:colOff>
      <xdr:row>14</xdr:row>
      <xdr:rowOff>163576</xdr:rowOff>
    </xdr:to>
    <xdr:cxnSp macro="">
      <xdr:nvCxnSpPr>
        <xdr:cNvPr id="123" name="直線コネクタ 122">
          <a:extLst>
            <a:ext uri="{FF2B5EF4-FFF2-40B4-BE49-F238E27FC236}">
              <a16:creationId xmlns:a16="http://schemas.microsoft.com/office/drawing/2014/main" xmlns="" id="{00000000-0008-0000-0400-00007B000000}"/>
            </a:ext>
          </a:extLst>
        </xdr:cNvPr>
        <xdr:cNvCxnSpPr/>
      </xdr:nvCxnSpPr>
      <xdr:spPr>
        <a:xfrm>
          <a:off x="16421100" y="25638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17</xdr:row>
      <xdr:rowOff>65278</xdr:rowOff>
    </xdr:from>
    <xdr:to>
      <xdr:col>82</xdr:col>
      <xdr:colOff>107950</xdr:colOff>
      <xdr:row>17</xdr:row>
      <xdr:rowOff>110998</xdr:rowOff>
    </xdr:to>
    <xdr:cxnSp macro="">
      <xdr:nvCxnSpPr>
        <xdr:cNvPr id="124" name="直線コネクタ 123">
          <a:extLst>
            <a:ext uri="{FF2B5EF4-FFF2-40B4-BE49-F238E27FC236}">
              <a16:creationId xmlns:a16="http://schemas.microsoft.com/office/drawing/2014/main" xmlns="" id="{00000000-0008-0000-0400-00007C000000}"/>
            </a:ext>
          </a:extLst>
        </xdr:cNvPr>
        <xdr:cNvCxnSpPr/>
      </xdr:nvCxnSpPr>
      <xdr:spPr>
        <a:xfrm flipV="1">
          <a:off x="15671800" y="2979928"/>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17</xdr:row>
      <xdr:rowOff>36847</xdr:rowOff>
    </xdr:from>
    <xdr:ext cx="762000" cy="259045"/>
    <xdr:sp macro="" textlink="">
      <xdr:nvSpPr>
        <xdr:cNvPr id="125" name="物件費平均値テキスト">
          <a:extLst>
            <a:ext uri="{FF2B5EF4-FFF2-40B4-BE49-F238E27FC236}">
              <a16:creationId xmlns:a16="http://schemas.microsoft.com/office/drawing/2014/main" xmlns="" id="{00000000-0008-0000-0400-00007D000000}"/>
            </a:ext>
          </a:extLst>
        </xdr:cNvPr>
        <xdr:cNvSpPr txBox="1"/>
      </xdr:nvSpPr>
      <xdr:spPr>
        <a:xfrm>
          <a:off x="16598900" y="29514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64770</xdr:rowOff>
    </xdr:from>
    <xdr:to>
      <xdr:col>82</xdr:col>
      <xdr:colOff>158750</xdr:colOff>
      <xdr:row>17</xdr:row>
      <xdr:rowOff>166370</xdr:rowOff>
    </xdr:to>
    <xdr:sp macro="" textlink="">
      <xdr:nvSpPr>
        <xdr:cNvPr id="126" name="フローチャート: 判断 125">
          <a:extLst>
            <a:ext uri="{FF2B5EF4-FFF2-40B4-BE49-F238E27FC236}">
              <a16:creationId xmlns:a16="http://schemas.microsoft.com/office/drawing/2014/main" xmlns="" id="{00000000-0008-0000-0400-00007E000000}"/>
            </a:ext>
          </a:extLst>
        </xdr:cNvPr>
        <xdr:cNvSpPr/>
      </xdr:nvSpPr>
      <xdr:spPr>
        <a:xfrm>
          <a:off x="16459200" y="2979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17</xdr:row>
      <xdr:rowOff>78994</xdr:rowOff>
    </xdr:from>
    <xdr:to>
      <xdr:col>78</xdr:col>
      <xdr:colOff>69850</xdr:colOff>
      <xdr:row>17</xdr:row>
      <xdr:rowOff>110998</xdr:rowOff>
    </xdr:to>
    <xdr:cxnSp macro="">
      <xdr:nvCxnSpPr>
        <xdr:cNvPr id="127" name="直線コネクタ 126">
          <a:extLst>
            <a:ext uri="{FF2B5EF4-FFF2-40B4-BE49-F238E27FC236}">
              <a16:creationId xmlns:a16="http://schemas.microsoft.com/office/drawing/2014/main" xmlns="" id="{00000000-0008-0000-0400-00007F000000}"/>
            </a:ext>
          </a:extLst>
        </xdr:cNvPr>
        <xdr:cNvCxnSpPr/>
      </xdr:nvCxnSpPr>
      <xdr:spPr>
        <a:xfrm>
          <a:off x="14782800" y="2993644"/>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73914</xdr:rowOff>
    </xdr:from>
    <xdr:to>
      <xdr:col>78</xdr:col>
      <xdr:colOff>120650</xdr:colOff>
      <xdr:row>18</xdr:row>
      <xdr:rowOff>4064</xdr:rowOff>
    </xdr:to>
    <xdr:sp macro="" textlink="">
      <xdr:nvSpPr>
        <xdr:cNvPr id="128" name="フローチャート: 判断 127">
          <a:extLst>
            <a:ext uri="{FF2B5EF4-FFF2-40B4-BE49-F238E27FC236}">
              <a16:creationId xmlns:a16="http://schemas.microsoft.com/office/drawing/2014/main" xmlns="" id="{00000000-0008-0000-0400-000080000000}"/>
            </a:ext>
          </a:extLst>
        </xdr:cNvPr>
        <xdr:cNvSpPr/>
      </xdr:nvSpPr>
      <xdr:spPr>
        <a:xfrm>
          <a:off x="15621000" y="2988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160291</xdr:rowOff>
    </xdr:from>
    <xdr:ext cx="736600" cy="259045"/>
    <xdr:sp macro="" textlink="">
      <xdr:nvSpPr>
        <xdr:cNvPr id="129" name="テキスト ボックス 128">
          <a:extLst>
            <a:ext uri="{FF2B5EF4-FFF2-40B4-BE49-F238E27FC236}">
              <a16:creationId xmlns:a16="http://schemas.microsoft.com/office/drawing/2014/main" xmlns="" id="{00000000-0008-0000-0400-000081000000}"/>
            </a:ext>
          </a:extLst>
        </xdr:cNvPr>
        <xdr:cNvSpPr txBox="1"/>
      </xdr:nvSpPr>
      <xdr:spPr>
        <a:xfrm>
          <a:off x="15290800" y="30749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149860</xdr:rowOff>
    </xdr:from>
    <xdr:to>
      <xdr:col>73</xdr:col>
      <xdr:colOff>180975</xdr:colOff>
      <xdr:row>17</xdr:row>
      <xdr:rowOff>78994</xdr:rowOff>
    </xdr:to>
    <xdr:cxnSp macro="">
      <xdr:nvCxnSpPr>
        <xdr:cNvPr id="130" name="直線コネクタ 129">
          <a:extLst>
            <a:ext uri="{FF2B5EF4-FFF2-40B4-BE49-F238E27FC236}">
              <a16:creationId xmlns:a16="http://schemas.microsoft.com/office/drawing/2014/main" xmlns="" id="{00000000-0008-0000-0400-000082000000}"/>
            </a:ext>
          </a:extLst>
        </xdr:cNvPr>
        <xdr:cNvCxnSpPr/>
      </xdr:nvCxnSpPr>
      <xdr:spPr>
        <a:xfrm>
          <a:off x="13893800" y="2893060"/>
          <a:ext cx="889000" cy="100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17</xdr:row>
      <xdr:rowOff>55626</xdr:rowOff>
    </xdr:from>
    <xdr:to>
      <xdr:col>74</xdr:col>
      <xdr:colOff>31750</xdr:colOff>
      <xdr:row>17</xdr:row>
      <xdr:rowOff>157226</xdr:rowOff>
    </xdr:to>
    <xdr:sp macro="" textlink="">
      <xdr:nvSpPr>
        <xdr:cNvPr id="131" name="フローチャート: 判断 130">
          <a:extLst>
            <a:ext uri="{FF2B5EF4-FFF2-40B4-BE49-F238E27FC236}">
              <a16:creationId xmlns:a16="http://schemas.microsoft.com/office/drawing/2014/main" xmlns="" id="{00000000-0008-0000-0400-000083000000}"/>
            </a:ext>
          </a:extLst>
        </xdr:cNvPr>
        <xdr:cNvSpPr/>
      </xdr:nvSpPr>
      <xdr:spPr>
        <a:xfrm>
          <a:off x="14732000" y="2970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142003</xdr:rowOff>
    </xdr:from>
    <xdr:ext cx="762000" cy="259045"/>
    <xdr:sp macro="" textlink="">
      <xdr:nvSpPr>
        <xdr:cNvPr id="132" name="テキスト ボックス 131">
          <a:extLst>
            <a:ext uri="{FF2B5EF4-FFF2-40B4-BE49-F238E27FC236}">
              <a16:creationId xmlns:a16="http://schemas.microsoft.com/office/drawing/2014/main" xmlns="" id="{00000000-0008-0000-0400-000084000000}"/>
            </a:ext>
          </a:extLst>
        </xdr:cNvPr>
        <xdr:cNvSpPr txBox="1"/>
      </xdr:nvSpPr>
      <xdr:spPr>
        <a:xfrm>
          <a:off x="14401800" y="30566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117856</xdr:rowOff>
    </xdr:from>
    <xdr:to>
      <xdr:col>69</xdr:col>
      <xdr:colOff>92075</xdr:colOff>
      <xdr:row>16</xdr:row>
      <xdr:rowOff>149860</xdr:rowOff>
    </xdr:to>
    <xdr:cxnSp macro="">
      <xdr:nvCxnSpPr>
        <xdr:cNvPr id="133" name="直線コネクタ 132">
          <a:extLst>
            <a:ext uri="{FF2B5EF4-FFF2-40B4-BE49-F238E27FC236}">
              <a16:creationId xmlns:a16="http://schemas.microsoft.com/office/drawing/2014/main" xmlns="" id="{00000000-0008-0000-0400-000085000000}"/>
            </a:ext>
          </a:extLst>
        </xdr:cNvPr>
        <xdr:cNvCxnSpPr/>
      </xdr:nvCxnSpPr>
      <xdr:spPr>
        <a:xfrm>
          <a:off x="13004800" y="2861056"/>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135636</xdr:rowOff>
    </xdr:from>
    <xdr:to>
      <xdr:col>69</xdr:col>
      <xdr:colOff>142875</xdr:colOff>
      <xdr:row>17</xdr:row>
      <xdr:rowOff>65786</xdr:rowOff>
    </xdr:to>
    <xdr:sp macro="" textlink="">
      <xdr:nvSpPr>
        <xdr:cNvPr id="134" name="フローチャート: 判断 133">
          <a:extLst>
            <a:ext uri="{FF2B5EF4-FFF2-40B4-BE49-F238E27FC236}">
              <a16:creationId xmlns:a16="http://schemas.microsoft.com/office/drawing/2014/main" xmlns="" id="{00000000-0008-0000-0400-000086000000}"/>
            </a:ext>
          </a:extLst>
        </xdr:cNvPr>
        <xdr:cNvSpPr/>
      </xdr:nvSpPr>
      <xdr:spPr>
        <a:xfrm>
          <a:off x="13843000" y="2878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50563</xdr:rowOff>
    </xdr:from>
    <xdr:ext cx="762000" cy="259045"/>
    <xdr:sp macro="" textlink="">
      <xdr:nvSpPr>
        <xdr:cNvPr id="135" name="テキスト ボックス 134">
          <a:extLst>
            <a:ext uri="{FF2B5EF4-FFF2-40B4-BE49-F238E27FC236}">
              <a16:creationId xmlns:a16="http://schemas.microsoft.com/office/drawing/2014/main" xmlns="" id="{00000000-0008-0000-0400-000087000000}"/>
            </a:ext>
          </a:extLst>
        </xdr:cNvPr>
        <xdr:cNvSpPr txBox="1"/>
      </xdr:nvSpPr>
      <xdr:spPr>
        <a:xfrm>
          <a:off x="13512800" y="29652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94488</xdr:rowOff>
    </xdr:from>
    <xdr:to>
      <xdr:col>65</xdr:col>
      <xdr:colOff>53975</xdr:colOff>
      <xdr:row>17</xdr:row>
      <xdr:rowOff>24638</xdr:rowOff>
    </xdr:to>
    <xdr:sp macro="" textlink="">
      <xdr:nvSpPr>
        <xdr:cNvPr id="136" name="フローチャート: 判断 135">
          <a:extLst>
            <a:ext uri="{FF2B5EF4-FFF2-40B4-BE49-F238E27FC236}">
              <a16:creationId xmlns:a16="http://schemas.microsoft.com/office/drawing/2014/main" xmlns="" id="{00000000-0008-0000-0400-000088000000}"/>
            </a:ext>
          </a:extLst>
        </xdr:cNvPr>
        <xdr:cNvSpPr/>
      </xdr:nvSpPr>
      <xdr:spPr>
        <a:xfrm>
          <a:off x="12954000" y="2837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9415</xdr:rowOff>
    </xdr:from>
    <xdr:ext cx="762000" cy="259045"/>
    <xdr:sp macro="" textlink="">
      <xdr:nvSpPr>
        <xdr:cNvPr id="137" name="テキスト ボックス 136">
          <a:extLst>
            <a:ext uri="{FF2B5EF4-FFF2-40B4-BE49-F238E27FC236}">
              <a16:creationId xmlns:a16="http://schemas.microsoft.com/office/drawing/2014/main" xmlns="" id="{00000000-0008-0000-0400-000089000000}"/>
            </a:ext>
          </a:extLst>
        </xdr:cNvPr>
        <xdr:cNvSpPr txBox="1"/>
      </xdr:nvSpPr>
      <xdr:spPr>
        <a:xfrm>
          <a:off x="12623800" y="2924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8" name="テキスト ボックス 137">
          <a:extLst>
            <a:ext uri="{FF2B5EF4-FFF2-40B4-BE49-F238E27FC236}">
              <a16:creationId xmlns:a16="http://schemas.microsoft.com/office/drawing/2014/main" xmlns="" id="{00000000-0008-0000-0400-00008A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xmlns="" id="{00000000-0008-0000-0400-00008B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0" name="テキスト ボックス 139">
          <a:extLst>
            <a:ext uri="{FF2B5EF4-FFF2-40B4-BE49-F238E27FC236}">
              <a16:creationId xmlns:a16="http://schemas.microsoft.com/office/drawing/2014/main" xmlns="" id="{00000000-0008-0000-0400-00008C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xmlns="" id="{00000000-0008-0000-0400-00008D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2" name="テキスト ボックス 141">
          <a:extLst>
            <a:ext uri="{FF2B5EF4-FFF2-40B4-BE49-F238E27FC236}">
              <a16:creationId xmlns:a16="http://schemas.microsoft.com/office/drawing/2014/main" xmlns="" id="{00000000-0008-0000-0400-00008E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14478</xdr:rowOff>
    </xdr:from>
    <xdr:to>
      <xdr:col>82</xdr:col>
      <xdr:colOff>158750</xdr:colOff>
      <xdr:row>17</xdr:row>
      <xdr:rowOff>116078</xdr:rowOff>
    </xdr:to>
    <xdr:sp macro="" textlink="">
      <xdr:nvSpPr>
        <xdr:cNvPr id="143" name="楕円 142">
          <a:extLst>
            <a:ext uri="{FF2B5EF4-FFF2-40B4-BE49-F238E27FC236}">
              <a16:creationId xmlns:a16="http://schemas.microsoft.com/office/drawing/2014/main" xmlns="" id="{00000000-0008-0000-0400-00008F000000}"/>
            </a:ext>
          </a:extLst>
        </xdr:cNvPr>
        <xdr:cNvSpPr/>
      </xdr:nvSpPr>
      <xdr:spPr>
        <a:xfrm>
          <a:off x="16459200" y="2929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16</xdr:row>
      <xdr:rowOff>31005</xdr:rowOff>
    </xdr:from>
    <xdr:ext cx="762000" cy="259045"/>
    <xdr:sp macro="" textlink="">
      <xdr:nvSpPr>
        <xdr:cNvPr id="144" name="物件費該当値テキスト">
          <a:extLst>
            <a:ext uri="{FF2B5EF4-FFF2-40B4-BE49-F238E27FC236}">
              <a16:creationId xmlns:a16="http://schemas.microsoft.com/office/drawing/2014/main" xmlns="" id="{00000000-0008-0000-0400-000090000000}"/>
            </a:ext>
          </a:extLst>
        </xdr:cNvPr>
        <xdr:cNvSpPr txBox="1"/>
      </xdr:nvSpPr>
      <xdr:spPr>
        <a:xfrm>
          <a:off x="16598900" y="2774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17</xdr:row>
      <xdr:rowOff>60198</xdr:rowOff>
    </xdr:from>
    <xdr:to>
      <xdr:col>78</xdr:col>
      <xdr:colOff>120650</xdr:colOff>
      <xdr:row>17</xdr:row>
      <xdr:rowOff>161798</xdr:rowOff>
    </xdr:to>
    <xdr:sp macro="" textlink="">
      <xdr:nvSpPr>
        <xdr:cNvPr id="145" name="楕円 144">
          <a:extLst>
            <a:ext uri="{FF2B5EF4-FFF2-40B4-BE49-F238E27FC236}">
              <a16:creationId xmlns:a16="http://schemas.microsoft.com/office/drawing/2014/main" xmlns="" id="{00000000-0008-0000-0400-000091000000}"/>
            </a:ext>
          </a:extLst>
        </xdr:cNvPr>
        <xdr:cNvSpPr/>
      </xdr:nvSpPr>
      <xdr:spPr>
        <a:xfrm>
          <a:off x="15621000" y="2974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525</xdr:rowOff>
    </xdr:from>
    <xdr:ext cx="736600" cy="259045"/>
    <xdr:sp macro="" textlink="">
      <xdr:nvSpPr>
        <xdr:cNvPr id="146" name="テキスト ボックス 145">
          <a:extLst>
            <a:ext uri="{FF2B5EF4-FFF2-40B4-BE49-F238E27FC236}">
              <a16:creationId xmlns:a16="http://schemas.microsoft.com/office/drawing/2014/main" xmlns="" id="{00000000-0008-0000-0400-000092000000}"/>
            </a:ext>
          </a:extLst>
        </xdr:cNvPr>
        <xdr:cNvSpPr txBox="1"/>
      </xdr:nvSpPr>
      <xdr:spPr>
        <a:xfrm>
          <a:off x="15290800" y="27437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17</xdr:row>
      <xdr:rowOff>28194</xdr:rowOff>
    </xdr:from>
    <xdr:to>
      <xdr:col>74</xdr:col>
      <xdr:colOff>31750</xdr:colOff>
      <xdr:row>17</xdr:row>
      <xdr:rowOff>129794</xdr:rowOff>
    </xdr:to>
    <xdr:sp macro="" textlink="">
      <xdr:nvSpPr>
        <xdr:cNvPr id="147" name="楕円 146">
          <a:extLst>
            <a:ext uri="{FF2B5EF4-FFF2-40B4-BE49-F238E27FC236}">
              <a16:creationId xmlns:a16="http://schemas.microsoft.com/office/drawing/2014/main" xmlns="" id="{00000000-0008-0000-0400-000093000000}"/>
            </a:ext>
          </a:extLst>
        </xdr:cNvPr>
        <xdr:cNvSpPr/>
      </xdr:nvSpPr>
      <xdr:spPr>
        <a:xfrm>
          <a:off x="14732000" y="2942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139971</xdr:rowOff>
    </xdr:from>
    <xdr:ext cx="762000" cy="259045"/>
    <xdr:sp macro="" textlink="">
      <xdr:nvSpPr>
        <xdr:cNvPr id="148" name="テキスト ボックス 147">
          <a:extLst>
            <a:ext uri="{FF2B5EF4-FFF2-40B4-BE49-F238E27FC236}">
              <a16:creationId xmlns:a16="http://schemas.microsoft.com/office/drawing/2014/main" xmlns="" id="{00000000-0008-0000-0400-000094000000}"/>
            </a:ext>
          </a:extLst>
        </xdr:cNvPr>
        <xdr:cNvSpPr txBox="1"/>
      </xdr:nvSpPr>
      <xdr:spPr>
        <a:xfrm>
          <a:off x="14401800" y="27117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99060</xdr:rowOff>
    </xdr:from>
    <xdr:to>
      <xdr:col>69</xdr:col>
      <xdr:colOff>142875</xdr:colOff>
      <xdr:row>17</xdr:row>
      <xdr:rowOff>29210</xdr:rowOff>
    </xdr:to>
    <xdr:sp macro="" textlink="">
      <xdr:nvSpPr>
        <xdr:cNvPr id="149" name="楕円 148">
          <a:extLst>
            <a:ext uri="{FF2B5EF4-FFF2-40B4-BE49-F238E27FC236}">
              <a16:creationId xmlns:a16="http://schemas.microsoft.com/office/drawing/2014/main" xmlns="" id="{00000000-0008-0000-0400-000095000000}"/>
            </a:ext>
          </a:extLst>
        </xdr:cNvPr>
        <xdr:cNvSpPr/>
      </xdr:nvSpPr>
      <xdr:spPr>
        <a:xfrm>
          <a:off x="13843000" y="2842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39387</xdr:rowOff>
    </xdr:from>
    <xdr:ext cx="762000" cy="259045"/>
    <xdr:sp macro="" textlink="">
      <xdr:nvSpPr>
        <xdr:cNvPr id="150" name="テキスト ボックス 149">
          <a:extLst>
            <a:ext uri="{FF2B5EF4-FFF2-40B4-BE49-F238E27FC236}">
              <a16:creationId xmlns:a16="http://schemas.microsoft.com/office/drawing/2014/main" xmlns="" id="{00000000-0008-0000-0400-000096000000}"/>
            </a:ext>
          </a:extLst>
        </xdr:cNvPr>
        <xdr:cNvSpPr txBox="1"/>
      </xdr:nvSpPr>
      <xdr:spPr>
        <a:xfrm>
          <a:off x="13512800" y="2611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67056</xdr:rowOff>
    </xdr:from>
    <xdr:to>
      <xdr:col>65</xdr:col>
      <xdr:colOff>53975</xdr:colOff>
      <xdr:row>16</xdr:row>
      <xdr:rowOff>168656</xdr:rowOff>
    </xdr:to>
    <xdr:sp macro="" textlink="">
      <xdr:nvSpPr>
        <xdr:cNvPr id="151" name="楕円 150">
          <a:extLst>
            <a:ext uri="{FF2B5EF4-FFF2-40B4-BE49-F238E27FC236}">
              <a16:creationId xmlns:a16="http://schemas.microsoft.com/office/drawing/2014/main" xmlns="" id="{00000000-0008-0000-0400-000097000000}"/>
            </a:ext>
          </a:extLst>
        </xdr:cNvPr>
        <xdr:cNvSpPr/>
      </xdr:nvSpPr>
      <xdr:spPr>
        <a:xfrm>
          <a:off x="12954000" y="2810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7383</xdr:rowOff>
    </xdr:from>
    <xdr:ext cx="762000" cy="259045"/>
    <xdr:sp macro="" textlink="">
      <xdr:nvSpPr>
        <xdr:cNvPr id="152" name="テキスト ボックス 151">
          <a:extLst>
            <a:ext uri="{FF2B5EF4-FFF2-40B4-BE49-F238E27FC236}">
              <a16:creationId xmlns:a16="http://schemas.microsoft.com/office/drawing/2014/main" xmlns="" id="{00000000-0008-0000-0400-000098000000}"/>
            </a:ext>
          </a:extLst>
        </xdr:cNvPr>
        <xdr:cNvSpPr txBox="1"/>
      </xdr:nvSpPr>
      <xdr:spPr>
        <a:xfrm>
          <a:off x="12623800" y="25791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3" name="正方形/長方形 152">
          <a:extLst>
            <a:ext uri="{FF2B5EF4-FFF2-40B4-BE49-F238E27FC236}">
              <a16:creationId xmlns:a16="http://schemas.microsoft.com/office/drawing/2014/main" xmlns="" id="{00000000-0008-0000-0400-000099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4" name="正方形/長方形 153">
          <a:extLst>
            <a:ext uri="{FF2B5EF4-FFF2-40B4-BE49-F238E27FC236}">
              <a16:creationId xmlns:a16="http://schemas.microsoft.com/office/drawing/2014/main" xmlns="" id="{00000000-0008-0000-0400-00009A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5" name="正方形/長方形 154">
          <a:extLst>
            <a:ext uri="{FF2B5EF4-FFF2-40B4-BE49-F238E27FC236}">
              <a16:creationId xmlns:a16="http://schemas.microsoft.com/office/drawing/2014/main" xmlns="" id="{00000000-0008-0000-0400-00009B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6" name="正方形/長方形 155">
          <a:extLst>
            <a:ext uri="{FF2B5EF4-FFF2-40B4-BE49-F238E27FC236}">
              <a16:creationId xmlns:a16="http://schemas.microsoft.com/office/drawing/2014/main" xmlns="" id="{00000000-0008-0000-0400-00009C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7" name="正方形/長方形 156">
          <a:extLst>
            <a:ext uri="{FF2B5EF4-FFF2-40B4-BE49-F238E27FC236}">
              <a16:creationId xmlns:a16="http://schemas.microsoft.com/office/drawing/2014/main" xmlns="" id="{00000000-0008-0000-0400-00009D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8" name="正方形/長方形 157">
          <a:extLst>
            <a:ext uri="{FF2B5EF4-FFF2-40B4-BE49-F238E27FC236}">
              <a16:creationId xmlns:a16="http://schemas.microsoft.com/office/drawing/2014/main" xmlns="" id="{00000000-0008-0000-0400-00009E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9" name="正方形/長方形 158">
          <a:extLst>
            <a:ext uri="{FF2B5EF4-FFF2-40B4-BE49-F238E27FC236}">
              <a16:creationId xmlns:a16="http://schemas.microsoft.com/office/drawing/2014/main" xmlns="" id="{00000000-0008-0000-0400-00009F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0" name="正方形/長方形 159">
          <a:extLst>
            <a:ext uri="{FF2B5EF4-FFF2-40B4-BE49-F238E27FC236}">
              <a16:creationId xmlns:a16="http://schemas.microsoft.com/office/drawing/2014/main" xmlns="" id="{00000000-0008-0000-0400-0000A0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1" name="正方形/長方形 160">
          <a:extLst>
            <a:ext uri="{FF2B5EF4-FFF2-40B4-BE49-F238E27FC236}">
              <a16:creationId xmlns:a16="http://schemas.microsoft.com/office/drawing/2014/main" xmlns="" id="{00000000-0008-0000-0400-0000A1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2" name="正方形/長方形 161">
          <a:extLst>
            <a:ext uri="{FF2B5EF4-FFF2-40B4-BE49-F238E27FC236}">
              <a16:creationId xmlns:a16="http://schemas.microsoft.com/office/drawing/2014/main" xmlns="" id="{00000000-0008-0000-0400-0000A2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3" name="テキスト ボックス 162">
          <a:extLst>
            <a:ext uri="{FF2B5EF4-FFF2-40B4-BE49-F238E27FC236}">
              <a16:creationId xmlns:a16="http://schemas.microsoft.com/office/drawing/2014/main" xmlns="" id="{00000000-0008-0000-0400-0000A3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実績ベースでは、高齢者除雪サービス事業費（▲</a:t>
          </a:r>
          <a:r>
            <a:rPr kumimoji="1" lang="en-US" altLang="ja-JP" sz="1300">
              <a:latin typeface="ＭＳ Ｐゴシック" panose="020B0600070205080204" pitchFamily="50" charset="-128"/>
              <a:ea typeface="ＭＳ Ｐゴシック" panose="020B0600070205080204" pitchFamily="50" charset="-128"/>
            </a:rPr>
            <a:t>3,796</a:t>
          </a:r>
          <a:r>
            <a:rPr kumimoji="1" lang="ja-JP" altLang="en-US" sz="1300">
              <a:latin typeface="ＭＳ Ｐゴシック" panose="020B0600070205080204" pitchFamily="50" charset="-128"/>
              <a:ea typeface="ＭＳ Ｐゴシック" panose="020B0600070205080204" pitchFamily="50" charset="-128"/>
            </a:rPr>
            <a:t>千円）や災害弔慰金（▲</a:t>
          </a:r>
          <a:r>
            <a:rPr kumimoji="1" lang="en-US" altLang="ja-JP" sz="1300">
              <a:latin typeface="ＭＳ Ｐゴシック" panose="020B0600070205080204" pitchFamily="50" charset="-128"/>
              <a:ea typeface="ＭＳ Ｐゴシック" panose="020B0600070205080204" pitchFamily="50" charset="-128"/>
            </a:rPr>
            <a:t>2,500</a:t>
          </a:r>
          <a:r>
            <a:rPr kumimoji="1" lang="ja-JP" altLang="en-US" sz="1300">
              <a:latin typeface="ＭＳ Ｐゴシック" panose="020B0600070205080204" pitchFamily="50" charset="-128"/>
              <a:ea typeface="ＭＳ Ｐゴシック" panose="020B0600070205080204" pitchFamily="50" charset="-128"/>
            </a:rPr>
            <a:t>千円皆減）等の減少に伴い、事業費は減少している。しかし、経常収支比率としては、相対的に</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ポイント上昇している。</a:t>
          </a:r>
        </a:p>
      </xdr:txBody>
    </xdr:sp>
    <xdr:clientData/>
  </xdr:twoCellAnchor>
  <xdr:oneCellAnchor>
    <xdr:from>
      <xdr:col>3</xdr:col>
      <xdr:colOff>123825</xdr:colOff>
      <xdr:row>49</xdr:row>
      <xdr:rowOff>107950</xdr:rowOff>
    </xdr:from>
    <xdr:ext cx="298543" cy="225703"/>
    <xdr:sp macro="" textlink="">
      <xdr:nvSpPr>
        <xdr:cNvPr id="164" name="テキスト ボックス 163">
          <a:extLst>
            <a:ext uri="{FF2B5EF4-FFF2-40B4-BE49-F238E27FC236}">
              <a16:creationId xmlns:a16="http://schemas.microsoft.com/office/drawing/2014/main" xmlns="" id="{00000000-0008-0000-0400-0000A4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5" name="直線コネクタ 164">
          <a:extLst>
            <a:ext uri="{FF2B5EF4-FFF2-40B4-BE49-F238E27FC236}">
              <a16:creationId xmlns:a16="http://schemas.microsoft.com/office/drawing/2014/main" xmlns="" id="{00000000-0008-0000-0400-0000A5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6" name="テキスト ボックス 165">
          <a:extLst>
            <a:ext uri="{FF2B5EF4-FFF2-40B4-BE49-F238E27FC236}">
              <a16:creationId xmlns:a16="http://schemas.microsoft.com/office/drawing/2014/main" xmlns="" id="{00000000-0008-0000-0400-0000A6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7" name="直線コネクタ 166">
          <a:extLst>
            <a:ext uri="{FF2B5EF4-FFF2-40B4-BE49-F238E27FC236}">
              <a16:creationId xmlns:a16="http://schemas.microsoft.com/office/drawing/2014/main" xmlns="" id="{00000000-0008-0000-0400-0000A7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8" name="テキスト ボックス 167">
          <a:extLst>
            <a:ext uri="{FF2B5EF4-FFF2-40B4-BE49-F238E27FC236}">
              <a16:creationId xmlns:a16="http://schemas.microsoft.com/office/drawing/2014/main" xmlns="" id="{00000000-0008-0000-0400-0000A8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69" name="直線コネクタ 168">
          <a:extLst>
            <a:ext uri="{FF2B5EF4-FFF2-40B4-BE49-F238E27FC236}">
              <a16:creationId xmlns:a16="http://schemas.microsoft.com/office/drawing/2014/main" xmlns="" id="{00000000-0008-0000-0400-0000A9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0" name="テキスト ボックス 169">
          <a:extLst>
            <a:ext uri="{FF2B5EF4-FFF2-40B4-BE49-F238E27FC236}">
              <a16:creationId xmlns:a16="http://schemas.microsoft.com/office/drawing/2014/main" xmlns="" id="{00000000-0008-0000-0400-0000AA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1" name="直線コネクタ 170">
          <a:extLst>
            <a:ext uri="{FF2B5EF4-FFF2-40B4-BE49-F238E27FC236}">
              <a16:creationId xmlns:a16="http://schemas.microsoft.com/office/drawing/2014/main" xmlns="" id="{00000000-0008-0000-0400-0000AB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2" name="テキスト ボックス 171">
          <a:extLst>
            <a:ext uri="{FF2B5EF4-FFF2-40B4-BE49-F238E27FC236}">
              <a16:creationId xmlns:a16="http://schemas.microsoft.com/office/drawing/2014/main" xmlns="" id="{00000000-0008-0000-0400-0000AC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3" name="直線コネクタ 172">
          <a:extLst>
            <a:ext uri="{FF2B5EF4-FFF2-40B4-BE49-F238E27FC236}">
              <a16:creationId xmlns:a16="http://schemas.microsoft.com/office/drawing/2014/main" xmlns="" id="{00000000-0008-0000-0400-0000AD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4" name="テキスト ボックス 173">
          <a:extLst>
            <a:ext uri="{FF2B5EF4-FFF2-40B4-BE49-F238E27FC236}">
              <a16:creationId xmlns:a16="http://schemas.microsoft.com/office/drawing/2014/main" xmlns="" id="{00000000-0008-0000-0400-0000AE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5" name="直線コネクタ 174">
          <a:extLst>
            <a:ext uri="{FF2B5EF4-FFF2-40B4-BE49-F238E27FC236}">
              <a16:creationId xmlns:a16="http://schemas.microsoft.com/office/drawing/2014/main" xmlns="" id="{00000000-0008-0000-0400-0000AF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6" name="テキスト ボックス 175">
          <a:extLst>
            <a:ext uri="{FF2B5EF4-FFF2-40B4-BE49-F238E27FC236}">
              <a16:creationId xmlns:a16="http://schemas.microsoft.com/office/drawing/2014/main" xmlns="" id="{00000000-0008-0000-0400-0000B0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7" name="直線コネクタ 176">
          <a:extLst>
            <a:ext uri="{FF2B5EF4-FFF2-40B4-BE49-F238E27FC236}">
              <a16:creationId xmlns:a16="http://schemas.microsoft.com/office/drawing/2014/main" xmlns="" id="{00000000-0008-0000-0400-0000B1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8" name="テキスト ボックス 177">
          <a:extLst>
            <a:ext uri="{FF2B5EF4-FFF2-40B4-BE49-F238E27FC236}">
              <a16:creationId xmlns:a16="http://schemas.microsoft.com/office/drawing/2014/main" xmlns="" id="{00000000-0008-0000-0400-0000B2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9" name="直線コネクタ 178">
          <a:extLst>
            <a:ext uri="{FF2B5EF4-FFF2-40B4-BE49-F238E27FC236}">
              <a16:creationId xmlns:a16="http://schemas.microsoft.com/office/drawing/2014/main" xmlns="" id="{00000000-0008-0000-0400-0000B3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80" name="扶助費グラフ枠">
          <a:extLst>
            <a:ext uri="{FF2B5EF4-FFF2-40B4-BE49-F238E27FC236}">
              <a16:creationId xmlns:a16="http://schemas.microsoft.com/office/drawing/2014/main" xmlns="" id="{00000000-0008-0000-0400-0000B4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37193</xdr:rowOff>
    </xdr:from>
    <xdr:to>
      <xdr:col>24</xdr:col>
      <xdr:colOff>25400</xdr:colOff>
      <xdr:row>60</xdr:row>
      <xdr:rowOff>159657</xdr:rowOff>
    </xdr:to>
    <xdr:cxnSp macro="">
      <xdr:nvCxnSpPr>
        <xdr:cNvPr id="181" name="直線コネクタ 180">
          <a:extLst>
            <a:ext uri="{FF2B5EF4-FFF2-40B4-BE49-F238E27FC236}">
              <a16:creationId xmlns:a16="http://schemas.microsoft.com/office/drawing/2014/main" xmlns="" id="{00000000-0008-0000-0400-0000B5000000}"/>
            </a:ext>
          </a:extLst>
        </xdr:cNvPr>
        <xdr:cNvCxnSpPr/>
      </xdr:nvCxnSpPr>
      <xdr:spPr>
        <a:xfrm flipV="1">
          <a:off x="4826000" y="9124043"/>
          <a:ext cx="0" cy="13226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131734</xdr:rowOff>
    </xdr:from>
    <xdr:ext cx="762000" cy="259045"/>
    <xdr:sp macro="" textlink="">
      <xdr:nvSpPr>
        <xdr:cNvPr id="182" name="扶助費最小値テキスト">
          <a:extLst>
            <a:ext uri="{FF2B5EF4-FFF2-40B4-BE49-F238E27FC236}">
              <a16:creationId xmlns:a16="http://schemas.microsoft.com/office/drawing/2014/main" xmlns="" id="{00000000-0008-0000-0400-0000B6000000}"/>
            </a:ext>
          </a:extLst>
        </xdr:cNvPr>
        <xdr:cNvSpPr txBox="1"/>
      </xdr:nvSpPr>
      <xdr:spPr>
        <a:xfrm>
          <a:off x="4914900" y="10418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159657</xdr:rowOff>
    </xdr:from>
    <xdr:to>
      <xdr:col>24</xdr:col>
      <xdr:colOff>114300</xdr:colOff>
      <xdr:row>60</xdr:row>
      <xdr:rowOff>159657</xdr:rowOff>
    </xdr:to>
    <xdr:cxnSp macro="">
      <xdr:nvCxnSpPr>
        <xdr:cNvPr id="183" name="直線コネクタ 182">
          <a:extLst>
            <a:ext uri="{FF2B5EF4-FFF2-40B4-BE49-F238E27FC236}">
              <a16:creationId xmlns:a16="http://schemas.microsoft.com/office/drawing/2014/main" xmlns="" id="{00000000-0008-0000-0400-0000B7000000}"/>
            </a:ext>
          </a:extLst>
        </xdr:cNvPr>
        <xdr:cNvCxnSpPr/>
      </xdr:nvCxnSpPr>
      <xdr:spPr>
        <a:xfrm>
          <a:off x="4737100" y="10446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123570</xdr:rowOff>
    </xdr:from>
    <xdr:ext cx="762000" cy="259045"/>
    <xdr:sp macro="" textlink="">
      <xdr:nvSpPr>
        <xdr:cNvPr id="184" name="扶助費最大値テキスト">
          <a:extLst>
            <a:ext uri="{FF2B5EF4-FFF2-40B4-BE49-F238E27FC236}">
              <a16:creationId xmlns:a16="http://schemas.microsoft.com/office/drawing/2014/main" xmlns="" id="{00000000-0008-0000-0400-0000B8000000}"/>
            </a:ext>
          </a:extLst>
        </xdr:cNvPr>
        <xdr:cNvSpPr txBox="1"/>
      </xdr:nvSpPr>
      <xdr:spPr>
        <a:xfrm>
          <a:off x="4914900" y="8867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37193</xdr:rowOff>
    </xdr:from>
    <xdr:to>
      <xdr:col>24</xdr:col>
      <xdr:colOff>114300</xdr:colOff>
      <xdr:row>53</xdr:row>
      <xdr:rowOff>37193</xdr:rowOff>
    </xdr:to>
    <xdr:cxnSp macro="">
      <xdr:nvCxnSpPr>
        <xdr:cNvPr id="185" name="直線コネクタ 184">
          <a:extLst>
            <a:ext uri="{FF2B5EF4-FFF2-40B4-BE49-F238E27FC236}">
              <a16:creationId xmlns:a16="http://schemas.microsoft.com/office/drawing/2014/main" xmlns="" id="{00000000-0008-0000-0400-0000B9000000}"/>
            </a:ext>
          </a:extLst>
        </xdr:cNvPr>
        <xdr:cNvCxnSpPr/>
      </xdr:nvCxnSpPr>
      <xdr:spPr>
        <a:xfrm>
          <a:off x="4737100" y="9124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54</xdr:row>
      <xdr:rowOff>127000</xdr:rowOff>
    </xdr:from>
    <xdr:to>
      <xdr:col>24</xdr:col>
      <xdr:colOff>25400</xdr:colOff>
      <xdr:row>54</xdr:row>
      <xdr:rowOff>143328</xdr:rowOff>
    </xdr:to>
    <xdr:cxnSp macro="">
      <xdr:nvCxnSpPr>
        <xdr:cNvPr id="186" name="直線コネクタ 185">
          <a:extLst>
            <a:ext uri="{FF2B5EF4-FFF2-40B4-BE49-F238E27FC236}">
              <a16:creationId xmlns:a16="http://schemas.microsoft.com/office/drawing/2014/main" xmlns="" id="{00000000-0008-0000-0400-0000BA000000}"/>
            </a:ext>
          </a:extLst>
        </xdr:cNvPr>
        <xdr:cNvCxnSpPr/>
      </xdr:nvCxnSpPr>
      <xdr:spPr>
        <a:xfrm>
          <a:off x="3987800" y="9385300"/>
          <a:ext cx="8382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40112</xdr:rowOff>
    </xdr:from>
    <xdr:ext cx="762000" cy="259045"/>
    <xdr:sp macro="" textlink="">
      <xdr:nvSpPr>
        <xdr:cNvPr id="187" name="扶助費平均値テキスト">
          <a:extLst>
            <a:ext uri="{FF2B5EF4-FFF2-40B4-BE49-F238E27FC236}">
              <a16:creationId xmlns:a16="http://schemas.microsoft.com/office/drawing/2014/main" xmlns="" id="{00000000-0008-0000-0400-0000BB000000}"/>
            </a:ext>
          </a:extLst>
        </xdr:cNvPr>
        <xdr:cNvSpPr txBox="1"/>
      </xdr:nvSpPr>
      <xdr:spPr>
        <a:xfrm>
          <a:off x="4914900" y="94698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68035</xdr:rowOff>
    </xdr:from>
    <xdr:to>
      <xdr:col>24</xdr:col>
      <xdr:colOff>76200</xdr:colOff>
      <xdr:row>55</xdr:row>
      <xdr:rowOff>169635</xdr:rowOff>
    </xdr:to>
    <xdr:sp macro="" textlink="">
      <xdr:nvSpPr>
        <xdr:cNvPr id="188" name="フローチャート: 判断 187">
          <a:extLst>
            <a:ext uri="{FF2B5EF4-FFF2-40B4-BE49-F238E27FC236}">
              <a16:creationId xmlns:a16="http://schemas.microsoft.com/office/drawing/2014/main" xmlns="" id="{00000000-0008-0000-0400-0000BC000000}"/>
            </a:ext>
          </a:extLst>
        </xdr:cNvPr>
        <xdr:cNvSpPr/>
      </xdr:nvSpPr>
      <xdr:spPr>
        <a:xfrm>
          <a:off x="4775200" y="9497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127000</xdr:rowOff>
    </xdr:from>
    <xdr:to>
      <xdr:col>19</xdr:col>
      <xdr:colOff>187325</xdr:colOff>
      <xdr:row>55</xdr:row>
      <xdr:rowOff>4535</xdr:rowOff>
    </xdr:to>
    <xdr:cxnSp macro="">
      <xdr:nvCxnSpPr>
        <xdr:cNvPr id="189" name="直線コネクタ 188">
          <a:extLst>
            <a:ext uri="{FF2B5EF4-FFF2-40B4-BE49-F238E27FC236}">
              <a16:creationId xmlns:a16="http://schemas.microsoft.com/office/drawing/2014/main" xmlns="" id="{00000000-0008-0000-0400-0000BD000000}"/>
            </a:ext>
          </a:extLst>
        </xdr:cNvPr>
        <xdr:cNvCxnSpPr/>
      </xdr:nvCxnSpPr>
      <xdr:spPr>
        <a:xfrm flipV="1">
          <a:off x="3098800" y="9385300"/>
          <a:ext cx="889000" cy="48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51707</xdr:rowOff>
    </xdr:from>
    <xdr:to>
      <xdr:col>20</xdr:col>
      <xdr:colOff>38100</xdr:colOff>
      <xdr:row>55</xdr:row>
      <xdr:rowOff>153307</xdr:rowOff>
    </xdr:to>
    <xdr:sp macro="" textlink="">
      <xdr:nvSpPr>
        <xdr:cNvPr id="190" name="フローチャート: 判断 189">
          <a:extLst>
            <a:ext uri="{FF2B5EF4-FFF2-40B4-BE49-F238E27FC236}">
              <a16:creationId xmlns:a16="http://schemas.microsoft.com/office/drawing/2014/main" xmlns="" id="{00000000-0008-0000-0400-0000BE000000}"/>
            </a:ext>
          </a:extLst>
        </xdr:cNvPr>
        <xdr:cNvSpPr/>
      </xdr:nvSpPr>
      <xdr:spPr>
        <a:xfrm>
          <a:off x="3937000" y="9481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138084</xdr:rowOff>
    </xdr:from>
    <xdr:ext cx="736600" cy="259045"/>
    <xdr:sp macro="" textlink="">
      <xdr:nvSpPr>
        <xdr:cNvPr id="191" name="テキスト ボックス 190">
          <a:extLst>
            <a:ext uri="{FF2B5EF4-FFF2-40B4-BE49-F238E27FC236}">
              <a16:creationId xmlns:a16="http://schemas.microsoft.com/office/drawing/2014/main" xmlns="" id="{00000000-0008-0000-0400-0000BF000000}"/>
            </a:ext>
          </a:extLst>
        </xdr:cNvPr>
        <xdr:cNvSpPr txBox="1"/>
      </xdr:nvSpPr>
      <xdr:spPr>
        <a:xfrm>
          <a:off x="3606800" y="95678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54</xdr:row>
      <xdr:rowOff>143328</xdr:rowOff>
    </xdr:from>
    <xdr:to>
      <xdr:col>15</xdr:col>
      <xdr:colOff>98425</xdr:colOff>
      <xdr:row>55</xdr:row>
      <xdr:rowOff>4535</xdr:rowOff>
    </xdr:to>
    <xdr:cxnSp macro="">
      <xdr:nvCxnSpPr>
        <xdr:cNvPr id="192" name="直線コネクタ 191">
          <a:extLst>
            <a:ext uri="{FF2B5EF4-FFF2-40B4-BE49-F238E27FC236}">
              <a16:creationId xmlns:a16="http://schemas.microsoft.com/office/drawing/2014/main" xmlns="" id="{00000000-0008-0000-0400-0000C0000000}"/>
            </a:ext>
          </a:extLst>
        </xdr:cNvPr>
        <xdr:cNvCxnSpPr/>
      </xdr:nvCxnSpPr>
      <xdr:spPr>
        <a:xfrm>
          <a:off x="2209800" y="9401628"/>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51707</xdr:rowOff>
    </xdr:from>
    <xdr:to>
      <xdr:col>15</xdr:col>
      <xdr:colOff>149225</xdr:colOff>
      <xdr:row>55</xdr:row>
      <xdr:rowOff>153307</xdr:rowOff>
    </xdr:to>
    <xdr:sp macro="" textlink="">
      <xdr:nvSpPr>
        <xdr:cNvPr id="193" name="フローチャート: 判断 192">
          <a:extLst>
            <a:ext uri="{FF2B5EF4-FFF2-40B4-BE49-F238E27FC236}">
              <a16:creationId xmlns:a16="http://schemas.microsoft.com/office/drawing/2014/main" xmlns="" id="{00000000-0008-0000-0400-0000C1000000}"/>
            </a:ext>
          </a:extLst>
        </xdr:cNvPr>
        <xdr:cNvSpPr/>
      </xdr:nvSpPr>
      <xdr:spPr>
        <a:xfrm>
          <a:off x="3048000" y="9481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138084</xdr:rowOff>
    </xdr:from>
    <xdr:ext cx="762000" cy="259045"/>
    <xdr:sp macro="" textlink="">
      <xdr:nvSpPr>
        <xdr:cNvPr id="194" name="テキスト ボックス 193">
          <a:extLst>
            <a:ext uri="{FF2B5EF4-FFF2-40B4-BE49-F238E27FC236}">
              <a16:creationId xmlns:a16="http://schemas.microsoft.com/office/drawing/2014/main" xmlns="" id="{00000000-0008-0000-0400-0000C2000000}"/>
            </a:ext>
          </a:extLst>
        </xdr:cNvPr>
        <xdr:cNvSpPr txBox="1"/>
      </xdr:nvSpPr>
      <xdr:spPr>
        <a:xfrm>
          <a:off x="2717800" y="9567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54</xdr:row>
      <xdr:rowOff>143328</xdr:rowOff>
    </xdr:from>
    <xdr:to>
      <xdr:col>11</xdr:col>
      <xdr:colOff>9525</xdr:colOff>
      <xdr:row>54</xdr:row>
      <xdr:rowOff>143328</xdr:rowOff>
    </xdr:to>
    <xdr:cxnSp macro="">
      <xdr:nvCxnSpPr>
        <xdr:cNvPr id="195" name="直線コネクタ 194">
          <a:extLst>
            <a:ext uri="{FF2B5EF4-FFF2-40B4-BE49-F238E27FC236}">
              <a16:creationId xmlns:a16="http://schemas.microsoft.com/office/drawing/2014/main" xmlns="" id="{00000000-0008-0000-0400-0000C3000000}"/>
            </a:ext>
          </a:extLst>
        </xdr:cNvPr>
        <xdr:cNvCxnSpPr/>
      </xdr:nvCxnSpPr>
      <xdr:spPr>
        <a:xfrm>
          <a:off x="1320800" y="94016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51707</xdr:rowOff>
    </xdr:from>
    <xdr:to>
      <xdr:col>11</xdr:col>
      <xdr:colOff>60325</xdr:colOff>
      <xdr:row>55</xdr:row>
      <xdr:rowOff>153307</xdr:rowOff>
    </xdr:to>
    <xdr:sp macro="" textlink="">
      <xdr:nvSpPr>
        <xdr:cNvPr id="196" name="フローチャート: 判断 195">
          <a:extLst>
            <a:ext uri="{FF2B5EF4-FFF2-40B4-BE49-F238E27FC236}">
              <a16:creationId xmlns:a16="http://schemas.microsoft.com/office/drawing/2014/main" xmlns="" id="{00000000-0008-0000-0400-0000C4000000}"/>
            </a:ext>
          </a:extLst>
        </xdr:cNvPr>
        <xdr:cNvSpPr/>
      </xdr:nvSpPr>
      <xdr:spPr>
        <a:xfrm>
          <a:off x="2159000" y="9481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138084</xdr:rowOff>
    </xdr:from>
    <xdr:ext cx="762000" cy="259045"/>
    <xdr:sp macro="" textlink="">
      <xdr:nvSpPr>
        <xdr:cNvPr id="197" name="テキスト ボックス 196">
          <a:extLst>
            <a:ext uri="{FF2B5EF4-FFF2-40B4-BE49-F238E27FC236}">
              <a16:creationId xmlns:a16="http://schemas.microsoft.com/office/drawing/2014/main" xmlns="" id="{00000000-0008-0000-0400-0000C5000000}"/>
            </a:ext>
          </a:extLst>
        </xdr:cNvPr>
        <xdr:cNvSpPr txBox="1"/>
      </xdr:nvSpPr>
      <xdr:spPr>
        <a:xfrm>
          <a:off x="1828800" y="9567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51707</xdr:rowOff>
    </xdr:from>
    <xdr:to>
      <xdr:col>6</xdr:col>
      <xdr:colOff>171450</xdr:colOff>
      <xdr:row>55</xdr:row>
      <xdr:rowOff>153307</xdr:rowOff>
    </xdr:to>
    <xdr:sp macro="" textlink="">
      <xdr:nvSpPr>
        <xdr:cNvPr id="198" name="フローチャート: 判断 197">
          <a:extLst>
            <a:ext uri="{FF2B5EF4-FFF2-40B4-BE49-F238E27FC236}">
              <a16:creationId xmlns:a16="http://schemas.microsoft.com/office/drawing/2014/main" xmlns="" id="{00000000-0008-0000-0400-0000C6000000}"/>
            </a:ext>
          </a:extLst>
        </xdr:cNvPr>
        <xdr:cNvSpPr/>
      </xdr:nvSpPr>
      <xdr:spPr>
        <a:xfrm>
          <a:off x="1270000" y="9481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138084</xdr:rowOff>
    </xdr:from>
    <xdr:ext cx="762000" cy="259045"/>
    <xdr:sp macro="" textlink="">
      <xdr:nvSpPr>
        <xdr:cNvPr id="199" name="テキスト ボックス 198">
          <a:extLst>
            <a:ext uri="{FF2B5EF4-FFF2-40B4-BE49-F238E27FC236}">
              <a16:creationId xmlns:a16="http://schemas.microsoft.com/office/drawing/2014/main" xmlns="" id="{00000000-0008-0000-0400-0000C7000000}"/>
            </a:ext>
          </a:extLst>
        </xdr:cNvPr>
        <xdr:cNvSpPr txBox="1"/>
      </xdr:nvSpPr>
      <xdr:spPr>
        <a:xfrm>
          <a:off x="939800" y="9567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0" name="テキスト ボックス 199">
          <a:extLst>
            <a:ext uri="{FF2B5EF4-FFF2-40B4-BE49-F238E27FC236}">
              <a16:creationId xmlns:a16="http://schemas.microsoft.com/office/drawing/2014/main" xmlns="" id="{00000000-0008-0000-0400-0000C8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xmlns="" id="{00000000-0008-0000-0400-0000C9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2" name="テキスト ボックス 201">
          <a:extLst>
            <a:ext uri="{FF2B5EF4-FFF2-40B4-BE49-F238E27FC236}">
              <a16:creationId xmlns:a16="http://schemas.microsoft.com/office/drawing/2014/main" xmlns="" id="{00000000-0008-0000-0400-0000CA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xmlns="" id="{00000000-0008-0000-0400-0000CB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4" name="テキスト ボックス 203">
          <a:extLst>
            <a:ext uri="{FF2B5EF4-FFF2-40B4-BE49-F238E27FC236}">
              <a16:creationId xmlns:a16="http://schemas.microsoft.com/office/drawing/2014/main" xmlns="" id="{00000000-0008-0000-0400-0000CC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92528</xdr:rowOff>
    </xdr:from>
    <xdr:to>
      <xdr:col>24</xdr:col>
      <xdr:colOff>76200</xdr:colOff>
      <xdr:row>55</xdr:row>
      <xdr:rowOff>22678</xdr:rowOff>
    </xdr:to>
    <xdr:sp macro="" textlink="">
      <xdr:nvSpPr>
        <xdr:cNvPr id="205" name="楕円 204">
          <a:extLst>
            <a:ext uri="{FF2B5EF4-FFF2-40B4-BE49-F238E27FC236}">
              <a16:creationId xmlns:a16="http://schemas.microsoft.com/office/drawing/2014/main" xmlns="" id="{00000000-0008-0000-0400-0000CD000000}"/>
            </a:ext>
          </a:extLst>
        </xdr:cNvPr>
        <xdr:cNvSpPr/>
      </xdr:nvSpPr>
      <xdr:spPr>
        <a:xfrm>
          <a:off x="4775200" y="9350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109055</xdr:rowOff>
    </xdr:from>
    <xdr:ext cx="762000" cy="259045"/>
    <xdr:sp macro="" textlink="">
      <xdr:nvSpPr>
        <xdr:cNvPr id="206" name="扶助費該当値テキスト">
          <a:extLst>
            <a:ext uri="{FF2B5EF4-FFF2-40B4-BE49-F238E27FC236}">
              <a16:creationId xmlns:a16="http://schemas.microsoft.com/office/drawing/2014/main" xmlns="" id="{00000000-0008-0000-0400-0000CE000000}"/>
            </a:ext>
          </a:extLst>
        </xdr:cNvPr>
        <xdr:cNvSpPr txBox="1"/>
      </xdr:nvSpPr>
      <xdr:spPr>
        <a:xfrm>
          <a:off x="4914900" y="9195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54</xdr:row>
      <xdr:rowOff>76200</xdr:rowOff>
    </xdr:from>
    <xdr:to>
      <xdr:col>20</xdr:col>
      <xdr:colOff>38100</xdr:colOff>
      <xdr:row>55</xdr:row>
      <xdr:rowOff>6350</xdr:rowOff>
    </xdr:to>
    <xdr:sp macro="" textlink="">
      <xdr:nvSpPr>
        <xdr:cNvPr id="207" name="楕円 206">
          <a:extLst>
            <a:ext uri="{FF2B5EF4-FFF2-40B4-BE49-F238E27FC236}">
              <a16:creationId xmlns:a16="http://schemas.microsoft.com/office/drawing/2014/main" xmlns="" id="{00000000-0008-0000-0400-0000CF000000}"/>
            </a:ext>
          </a:extLst>
        </xdr:cNvPr>
        <xdr:cNvSpPr/>
      </xdr:nvSpPr>
      <xdr:spPr>
        <a:xfrm>
          <a:off x="3937000" y="933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16527</xdr:rowOff>
    </xdr:from>
    <xdr:ext cx="736600" cy="259045"/>
    <xdr:sp macro="" textlink="">
      <xdr:nvSpPr>
        <xdr:cNvPr id="208" name="テキスト ボックス 207">
          <a:extLst>
            <a:ext uri="{FF2B5EF4-FFF2-40B4-BE49-F238E27FC236}">
              <a16:creationId xmlns:a16="http://schemas.microsoft.com/office/drawing/2014/main" xmlns="" id="{00000000-0008-0000-0400-0000D0000000}"/>
            </a:ext>
          </a:extLst>
        </xdr:cNvPr>
        <xdr:cNvSpPr txBox="1"/>
      </xdr:nvSpPr>
      <xdr:spPr>
        <a:xfrm>
          <a:off x="3606800" y="9103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54</xdr:row>
      <xdr:rowOff>125185</xdr:rowOff>
    </xdr:from>
    <xdr:to>
      <xdr:col>15</xdr:col>
      <xdr:colOff>149225</xdr:colOff>
      <xdr:row>55</xdr:row>
      <xdr:rowOff>55335</xdr:rowOff>
    </xdr:to>
    <xdr:sp macro="" textlink="">
      <xdr:nvSpPr>
        <xdr:cNvPr id="209" name="楕円 208">
          <a:extLst>
            <a:ext uri="{FF2B5EF4-FFF2-40B4-BE49-F238E27FC236}">
              <a16:creationId xmlns:a16="http://schemas.microsoft.com/office/drawing/2014/main" xmlns="" id="{00000000-0008-0000-0400-0000D1000000}"/>
            </a:ext>
          </a:extLst>
        </xdr:cNvPr>
        <xdr:cNvSpPr/>
      </xdr:nvSpPr>
      <xdr:spPr>
        <a:xfrm>
          <a:off x="3048000" y="9383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65512</xdr:rowOff>
    </xdr:from>
    <xdr:ext cx="762000" cy="259045"/>
    <xdr:sp macro="" textlink="">
      <xdr:nvSpPr>
        <xdr:cNvPr id="210" name="テキスト ボックス 209">
          <a:extLst>
            <a:ext uri="{FF2B5EF4-FFF2-40B4-BE49-F238E27FC236}">
              <a16:creationId xmlns:a16="http://schemas.microsoft.com/office/drawing/2014/main" xmlns="" id="{00000000-0008-0000-0400-0000D2000000}"/>
            </a:ext>
          </a:extLst>
        </xdr:cNvPr>
        <xdr:cNvSpPr txBox="1"/>
      </xdr:nvSpPr>
      <xdr:spPr>
        <a:xfrm>
          <a:off x="2717800" y="9152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54</xdr:row>
      <xdr:rowOff>92528</xdr:rowOff>
    </xdr:from>
    <xdr:to>
      <xdr:col>11</xdr:col>
      <xdr:colOff>60325</xdr:colOff>
      <xdr:row>55</xdr:row>
      <xdr:rowOff>22678</xdr:rowOff>
    </xdr:to>
    <xdr:sp macro="" textlink="">
      <xdr:nvSpPr>
        <xdr:cNvPr id="211" name="楕円 210">
          <a:extLst>
            <a:ext uri="{FF2B5EF4-FFF2-40B4-BE49-F238E27FC236}">
              <a16:creationId xmlns:a16="http://schemas.microsoft.com/office/drawing/2014/main" xmlns="" id="{00000000-0008-0000-0400-0000D3000000}"/>
            </a:ext>
          </a:extLst>
        </xdr:cNvPr>
        <xdr:cNvSpPr/>
      </xdr:nvSpPr>
      <xdr:spPr>
        <a:xfrm>
          <a:off x="2159000" y="9350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32855</xdr:rowOff>
    </xdr:from>
    <xdr:ext cx="762000" cy="259045"/>
    <xdr:sp macro="" textlink="">
      <xdr:nvSpPr>
        <xdr:cNvPr id="212" name="テキスト ボックス 211">
          <a:extLst>
            <a:ext uri="{FF2B5EF4-FFF2-40B4-BE49-F238E27FC236}">
              <a16:creationId xmlns:a16="http://schemas.microsoft.com/office/drawing/2014/main" xmlns="" id="{00000000-0008-0000-0400-0000D4000000}"/>
            </a:ext>
          </a:extLst>
        </xdr:cNvPr>
        <xdr:cNvSpPr txBox="1"/>
      </xdr:nvSpPr>
      <xdr:spPr>
        <a:xfrm>
          <a:off x="1828800" y="9119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92528</xdr:rowOff>
    </xdr:from>
    <xdr:to>
      <xdr:col>6</xdr:col>
      <xdr:colOff>171450</xdr:colOff>
      <xdr:row>55</xdr:row>
      <xdr:rowOff>22678</xdr:rowOff>
    </xdr:to>
    <xdr:sp macro="" textlink="">
      <xdr:nvSpPr>
        <xdr:cNvPr id="213" name="楕円 212">
          <a:extLst>
            <a:ext uri="{FF2B5EF4-FFF2-40B4-BE49-F238E27FC236}">
              <a16:creationId xmlns:a16="http://schemas.microsoft.com/office/drawing/2014/main" xmlns="" id="{00000000-0008-0000-0400-0000D5000000}"/>
            </a:ext>
          </a:extLst>
        </xdr:cNvPr>
        <xdr:cNvSpPr/>
      </xdr:nvSpPr>
      <xdr:spPr>
        <a:xfrm>
          <a:off x="1270000" y="9350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32855</xdr:rowOff>
    </xdr:from>
    <xdr:ext cx="762000" cy="259045"/>
    <xdr:sp macro="" textlink="">
      <xdr:nvSpPr>
        <xdr:cNvPr id="214" name="テキスト ボックス 213">
          <a:extLst>
            <a:ext uri="{FF2B5EF4-FFF2-40B4-BE49-F238E27FC236}">
              <a16:creationId xmlns:a16="http://schemas.microsoft.com/office/drawing/2014/main" xmlns="" id="{00000000-0008-0000-0400-0000D6000000}"/>
            </a:ext>
          </a:extLst>
        </xdr:cNvPr>
        <xdr:cNvSpPr txBox="1"/>
      </xdr:nvSpPr>
      <xdr:spPr>
        <a:xfrm>
          <a:off x="939800" y="9119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5" name="正方形/長方形 214">
          <a:extLst>
            <a:ext uri="{FF2B5EF4-FFF2-40B4-BE49-F238E27FC236}">
              <a16:creationId xmlns:a16="http://schemas.microsoft.com/office/drawing/2014/main" xmlns="" id="{00000000-0008-0000-0400-0000D7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6" name="正方形/長方形 215">
          <a:extLst>
            <a:ext uri="{FF2B5EF4-FFF2-40B4-BE49-F238E27FC236}">
              <a16:creationId xmlns:a16="http://schemas.microsoft.com/office/drawing/2014/main" xmlns="" id="{00000000-0008-0000-0400-0000D8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7" name="正方形/長方形 216">
          <a:extLst>
            <a:ext uri="{FF2B5EF4-FFF2-40B4-BE49-F238E27FC236}">
              <a16:creationId xmlns:a16="http://schemas.microsoft.com/office/drawing/2014/main" xmlns="" id="{00000000-0008-0000-0400-0000D9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8" name="正方形/長方形 217">
          <a:extLst>
            <a:ext uri="{FF2B5EF4-FFF2-40B4-BE49-F238E27FC236}">
              <a16:creationId xmlns:a16="http://schemas.microsoft.com/office/drawing/2014/main" xmlns="" id="{00000000-0008-0000-0400-0000DA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9" name="正方形/長方形 218">
          <a:extLst>
            <a:ext uri="{FF2B5EF4-FFF2-40B4-BE49-F238E27FC236}">
              <a16:creationId xmlns:a16="http://schemas.microsoft.com/office/drawing/2014/main" xmlns="" id="{00000000-0008-0000-0400-0000DB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0" name="正方形/長方形 219">
          <a:extLst>
            <a:ext uri="{FF2B5EF4-FFF2-40B4-BE49-F238E27FC236}">
              <a16:creationId xmlns:a16="http://schemas.microsoft.com/office/drawing/2014/main" xmlns="" id="{00000000-0008-0000-0400-0000DC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1" name="正方形/長方形 220">
          <a:extLst>
            <a:ext uri="{FF2B5EF4-FFF2-40B4-BE49-F238E27FC236}">
              <a16:creationId xmlns:a16="http://schemas.microsoft.com/office/drawing/2014/main" xmlns="" id="{00000000-0008-0000-0400-0000DD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2" name="正方形/長方形 221">
          <a:extLst>
            <a:ext uri="{FF2B5EF4-FFF2-40B4-BE49-F238E27FC236}">
              <a16:creationId xmlns:a16="http://schemas.microsoft.com/office/drawing/2014/main" xmlns="" id="{00000000-0008-0000-0400-0000DE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3" name="正方形/長方形 222">
          <a:extLst>
            <a:ext uri="{FF2B5EF4-FFF2-40B4-BE49-F238E27FC236}">
              <a16:creationId xmlns:a16="http://schemas.microsoft.com/office/drawing/2014/main" xmlns="" id="{00000000-0008-0000-0400-0000DF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4" name="正方形/長方形 223">
          <a:extLst>
            <a:ext uri="{FF2B5EF4-FFF2-40B4-BE49-F238E27FC236}">
              <a16:creationId xmlns:a16="http://schemas.microsoft.com/office/drawing/2014/main" xmlns="" id="{00000000-0008-0000-0400-0000E0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5" name="テキスト ボックス 224">
          <a:extLst>
            <a:ext uri="{FF2B5EF4-FFF2-40B4-BE49-F238E27FC236}">
              <a16:creationId xmlns:a16="http://schemas.microsoft.com/office/drawing/2014/main" xmlns="" id="{00000000-0008-0000-0400-0000E1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昨年と比較すると、普通建設事業費が増となったが、積立金の減（▲</a:t>
          </a:r>
          <a:r>
            <a:rPr kumimoji="1" lang="en-US" altLang="ja-JP" sz="1300">
              <a:latin typeface="ＭＳ Ｐゴシック" panose="020B0600070205080204" pitchFamily="50" charset="-128"/>
              <a:ea typeface="ＭＳ Ｐゴシック" panose="020B0600070205080204" pitchFamily="50" charset="-128"/>
            </a:rPr>
            <a:t>192,810</a:t>
          </a:r>
          <a:r>
            <a:rPr kumimoji="1" lang="ja-JP" altLang="en-US" sz="1300">
              <a:latin typeface="ＭＳ Ｐゴシック" panose="020B0600070205080204" pitchFamily="50" charset="-128"/>
              <a:ea typeface="ＭＳ Ｐゴシック" panose="020B0600070205080204" pitchFamily="50" charset="-128"/>
            </a:rPr>
            <a:t>千円）、繰出金の減（▲</a:t>
          </a:r>
          <a:r>
            <a:rPr kumimoji="1" lang="en-US" altLang="ja-JP" sz="1300">
              <a:latin typeface="ＭＳ Ｐゴシック" panose="020B0600070205080204" pitchFamily="50" charset="-128"/>
              <a:ea typeface="ＭＳ Ｐゴシック" panose="020B0600070205080204" pitchFamily="50" charset="-128"/>
            </a:rPr>
            <a:t>5,999</a:t>
          </a:r>
          <a:r>
            <a:rPr kumimoji="1" lang="ja-JP" altLang="en-US" sz="1300">
              <a:latin typeface="ＭＳ Ｐゴシック" panose="020B0600070205080204" pitchFamily="50" charset="-128"/>
              <a:ea typeface="ＭＳ Ｐゴシック" panose="020B0600070205080204" pitchFamily="50" charset="-128"/>
            </a:rPr>
            <a:t>千円）となっているため、昨年比</a:t>
          </a:r>
          <a:r>
            <a:rPr kumimoji="1" lang="en-US" altLang="ja-JP" sz="1300">
              <a:latin typeface="ＭＳ Ｐゴシック" panose="020B0600070205080204" pitchFamily="50" charset="-128"/>
              <a:ea typeface="ＭＳ Ｐゴシック" panose="020B0600070205080204" pitchFamily="50" charset="-128"/>
            </a:rPr>
            <a:t>0.5</a:t>
          </a:r>
          <a:r>
            <a:rPr kumimoji="1" lang="ja-JP" altLang="en-US" sz="1300">
              <a:latin typeface="ＭＳ Ｐゴシック" panose="020B0600070205080204" pitchFamily="50" charset="-128"/>
              <a:ea typeface="ＭＳ Ｐゴシック" panose="020B0600070205080204" pitchFamily="50" charset="-128"/>
            </a:rPr>
            <a:t>％の減となっていると分析される。</a:t>
          </a:r>
        </a:p>
      </xdr:txBody>
    </xdr:sp>
    <xdr:clientData/>
  </xdr:twoCellAnchor>
  <xdr:oneCellAnchor>
    <xdr:from>
      <xdr:col>62</xdr:col>
      <xdr:colOff>6350</xdr:colOff>
      <xdr:row>49</xdr:row>
      <xdr:rowOff>107950</xdr:rowOff>
    </xdr:from>
    <xdr:ext cx="298543" cy="225703"/>
    <xdr:sp macro="" textlink="">
      <xdr:nvSpPr>
        <xdr:cNvPr id="226" name="テキスト ボックス 225">
          <a:extLst>
            <a:ext uri="{FF2B5EF4-FFF2-40B4-BE49-F238E27FC236}">
              <a16:creationId xmlns:a16="http://schemas.microsoft.com/office/drawing/2014/main" xmlns="" id="{00000000-0008-0000-0400-0000E2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7" name="直線コネクタ 226">
          <a:extLst>
            <a:ext uri="{FF2B5EF4-FFF2-40B4-BE49-F238E27FC236}">
              <a16:creationId xmlns:a16="http://schemas.microsoft.com/office/drawing/2014/main" xmlns="" id="{00000000-0008-0000-0400-0000E3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8" name="テキスト ボックス 227">
          <a:extLst>
            <a:ext uri="{FF2B5EF4-FFF2-40B4-BE49-F238E27FC236}">
              <a16:creationId xmlns:a16="http://schemas.microsoft.com/office/drawing/2014/main" xmlns="" id="{00000000-0008-0000-0400-0000E4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29" name="直線コネクタ 228">
          <a:extLst>
            <a:ext uri="{FF2B5EF4-FFF2-40B4-BE49-F238E27FC236}">
              <a16:creationId xmlns:a16="http://schemas.microsoft.com/office/drawing/2014/main" xmlns="" id="{00000000-0008-0000-0400-0000E5000000}"/>
            </a:ext>
          </a:extLst>
        </xdr:cNvPr>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30" name="テキスト ボックス 229">
          <a:extLst>
            <a:ext uri="{FF2B5EF4-FFF2-40B4-BE49-F238E27FC236}">
              <a16:creationId xmlns:a16="http://schemas.microsoft.com/office/drawing/2014/main" xmlns="" id="{00000000-0008-0000-0400-0000E6000000}"/>
            </a:ext>
          </a:extLst>
        </xdr:cNvPr>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31" name="直線コネクタ 230">
          <a:extLst>
            <a:ext uri="{FF2B5EF4-FFF2-40B4-BE49-F238E27FC236}">
              <a16:creationId xmlns:a16="http://schemas.microsoft.com/office/drawing/2014/main" xmlns="" id="{00000000-0008-0000-0400-0000E7000000}"/>
            </a:ext>
          </a:extLst>
        </xdr:cNvPr>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32" name="テキスト ボックス 231">
          <a:extLst>
            <a:ext uri="{FF2B5EF4-FFF2-40B4-BE49-F238E27FC236}">
              <a16:creationId xmlns:a16="http://schemas.microsoft.com/office/drawing/2014/main" xmlns="" id="{00000000-0008-0000-0400-0000E8000000}"/>
            </a:ext>
          </a:extLst>
        </xdr:cNvPr>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33" name="直線コネクタ 232">
          <a:extLst>
            <a:ext uri="{FF2B5EF4-FFF2-40B4-BE49-F238E27FC236}">
              <a16:creationId xmlns:a16="http://schemas.microsoft.com/office/drawing/2014/main" xmlns="" id="{00000000-0008-0000-0400-0000E9000000}"/>
            </a:ext>
          </a:extLst>
        </xdr:cNvPr>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34" name="テキスト ボックス 233">
          <a:extLst>
            <a:ext uri="{FF2B5EF4-FFF2-40B4-BE49-F238E27FC236}">
              <a16:creationId xmlns:a16="http://schemas.microsoft.com/office/drawing/2014/main" xmlns="" id="{00000000-0008-0000-0400-0000EA000000}"/>
            </a:ext>
          </a:extLst>
        </xdr:cNvPr>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35" name="直線コネクタ 234">
          <a:extLst>
            <a:ext uri="{FF2B5EF4-FFF2-40B4-BE49-F238E27FC236}">
              <a16:creationId xmlns:a16="http://schemas.microsoft.com/office/drawing/2014/main" xmlns="" id="{00000000-0008-0000-0400-0000EB000000}"/>
            </a:ext>
          </a:extLst>
        </xdr:cNvPr>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36" name="テキスト ボックス 235">
          <a:extLst>
            <a:ext uri="{FF2B5EF4-FFF2-40B4-BE49-F238E27FC236}">
              <a16:creationId xmlns:a16="http://schemas.microsoft.com/office/drawing/2014/main" xmlns="" id="{00000000-0008-0000-0400-0000EC000000}"/>
            </a:ext>
          </a:extLst>
        </xdr:cNvPr>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7" name="直線コネクタ 236">
          <a:extLst>
            <a:ext uri="{FF2B5EF4-FFF2-40B4-BE49-F238E27FC236}">
              <a16:creationId xmlns:a16="http://schemas.microsoft.com/office/drawing/2014/main" xmlns="" id="{00000000-0008-0000-0400-0000ED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8" name="その他グラフ枠">
          <a:extLst>
            <a:ext uri="{FF2B5EF4-FFF2-40B4-BE49-F238E27FC236}">
              <a16:creationId xmlns:a16="http://schemas.microsoft.com/office/drawing/2014/main" xmlns="" id="{00000000-0008-0000-0400-0000EE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54</xdr:row>
      <xdr:rowOff>12700</xdr:rowOff>
    </xdr:from>
    <xdr:to>
      <xdr:col>82</xdr:col>
      <xdr:colOff>107950</xdr:colOff>
      <xdr:row>59</xdr:row>
      <xdr:rowOff>156718</xdr:rowOff>
    </xdr:to>
    <xdr:cxnSp macro="">
      <xdr:nvCxnSpPr>
        <xdr:cNvPr id="239" name="直線コネクタ 238">
          <a:extLst>
            <a:ext uri="{FF2B5EF4-FFF2-40B4-BE49-F238E27FC236}">
              <a16:creationId xmlns:a16="http://schemas.microsoft.com/office/drawing/2014/main" xmlns="" id="{00000000-0008-0000-0400-0000EF000000}"/>
            </a:ext>
          </a:extLst>
        </xdr:cNvPr>
        <xdr:cNvCxnSpPr/>
      </xdr:nvCxnSpPr>
      <xdr:spPr>
        <a:xfrm flipV="1">
          <a:off x="16510000" y="9271000"/>
          <a:ext cx="0" cy="10012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59</xdr:row>
      <xdr:rowOff>128795</xdr:rowOff>
    </xdr:from>
    <xdr:ext cx="762000" cy="259045"/>
    <xdr:sp macro="" textlink="">
      <xdr:nvSpPr>
        <xdr:cNvPr id="240" name="その他最小値テキスト">
          <a:extLst>
            <a:ext uri="{FF2B5EF4-FFF2-40B4-BE49-F238E27FC236}">
              <a16:creationId xmlns:a16="http://schemas.microsoft.com/office/drawing/2014/main" xmlns="" id="{00000000-0008-0000-0400-0000F0000000}"/>
            </a:ext>
          </a:extLst>
        </xdr:cNvPr>
        <xdr:cNvSpPr txBox="1"/>
      </xdr:nvSpPr>
      <xdr:spPr>
        <a:xfrm>
          <a:off x="16598900" y="102443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59</xdr:row>
      <xdr:rowOff>156718</xdr:rowOff>
    </xdr:from>
    <xdr:to>
      <xdr:col>82</xdr:col>
      <xdr:colOff>196850</xdr:colOff>
      <xdr:row>59</xdr:row>
      <xdr:rowOff>156718</xdr:rowOff>
    </xdr:to>
    <xdr:cxnSp macro="">
      <xdr:nvCxnSpPr>
        <xdr:cNvPr id="241" name="直線コネクタ 240">
          <a:extLst>
            <a:ext uri="{FF2B5EF4-FFF2-40B4-BE49-F238E27FC236}">
              <a16:creationId xmlns:a16="http://schemas.microsoft.com/office/drawing/2014/main" xmlns="" id="{00000000-0008-0000-0400-0000F1000000}"/>
            </a:ext>
          </a:extLst>
        </xdr:cNvPr>
        <xdr:cNvCxnSpPr/>
      </xdr:nvCxnSpPr>
      <xdr:spPr>
        <a:xfrm>
          <a:off x="16421100" y="102722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99077</xdr:rowOff>
    </xdr:from>
    <xdr:ext cx="762000" cy="259045"/>
    <xdr:sp macro="" textlink="">
      <xdr:nvSpPr>
        <xdr:cNvPr id="242" name="その他最大値テキスト">
          <a:extLst>
            <a:ext uri="{FF2B5EF4-FFF2-40B4-BE49-F238E27FC236}">
              <a16:creationId xmlns:a16="http://schemas.microsoft.com/office/drawing/2014/main" xmlns="" id="{00000000-0008-0000-0400-0000F2000000}"/>
            </a:ext>
          </a:extLst>
        </xdr:cNvPr>
        <xdr:cNvSpPr txBox="1"/>
      </xdr:nvSpPr>
      <xdr:spPr>
        <a:xfrm>
          <a:off x="16598900" y="901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54</xdr:row>
      <xdr:rowOff>12700</xdr:rowOff>
    </xdr:from>
    <xdr:to>
      <xdr:col>82</xdr:col>
      <xdr:colOff>196850</xdr:colOff>
      <xdr:row>54</xdr:row>
      <xdr:rowOff>12700</xdr:rowOff>
    </xdr:to>
    <xdr:cxnSp macro="">
      <xdr:nvCxnSpPr>
        <xdr:cNvPr id="243" name="直線コネクタ 242">
          <a:extLst>
            <a:ext uri="{FF2B5EF4-FFF2-40B4-BE49-F238E27FC236}">
              <a16:creationId xmlns:a16="http://schemas.microsoft.com/office/drawing/2014/main" xmlns="" id="{00000000-0008-0000-0400-0000F3000000}"/>
            </a:ext>
          </a:extLst>
        </xdr:cNvPr>
        <xdr:cNvCxnSpPr/>
      </xdr:nvCxnSpPr>
      <xdr:spPr>
        <a:xfrm>
          <a:off x="16421100" y="927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168148</xdr:rowOff>
    </xdr:from>
    <xdr:to>
      <xdr:col>82</xdr:col>
      <xdr:colOff>107950</xdr:colOff>
      <xdr:row>57</xdr:row>
      <xdr:rowOff>19558</xdr:rowOff>
    </xdr:to>
    <xdr:cxnSp macro="">
      <xdr:nvCxnSpPr>
        <xdr:cNvPr id="244" name="直線コネクタ 243">
          <a:extLst>
            <a:ext uri="{FF2B5EF4-FFF2-40B4-BE49-F238E27FC236}">
              <a16:creationId xmlns:a16="http://schemas.microsoft.com/office/drawing/2014/main" xmlns="" id="{00000000-0008-0000-0400-0000F4000000}"/>
            </a:ext>
          </a:extLst>
        </xdr:cNvPr>
        <xdr:cNvCxnSpPr/>
      </xdr:nvCxnSpPr>
      <xdr:spPr>
        <a:xfrm flipV="1">
          <a:off x="15671800" y="9769348"/>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115587</xdr:rowOff>
    </xdr:from>
    <xdr:ext cx="762000" cy="259045"/>
    <xdr:sp macro="" textlink="">
      <xdr:nvSpPr>
        <xdr:cNvPr id="245" name="その他平均値テキスト">
          <a:extLst>
            <a:ext uri="{FF2B5EF4-FFF2-40B4-BE49-F238E27FC236}">
              <a16:creationId xmlns:a16="http://schemas.microsoft.com/office/drawing/2014/main" xmlns="" id="{00000000-0008-0000-0400-0000F5000000}"/>
            </a:ext>
          </a:extLst>
        </xdr:cNvPr>
        <xdr:cNvSpPr txBox="1"/>
      </xdr:nvSpPr>
      <xdr:spPr>
        <a:xfrm>
          <a:off x="16598900" y="95453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99060</xdr:rowOff>
    </xdr:from>
    <xdr:to>
      <xdr:col>82</xdr:col>
      <xdr:colOff>158750</xdr:colOff>
      <xdr:row>57</xdr:row>
      <xdr:rowOff>29210</xdr:rowOff>
    </xdr:to>
    <xdr:sp macro="" textlink="">
      <xdr:nvSpPr>
        <xdr:cNvPr id="246" name="フローチャート: 判断 245">
          <a:extLst>
            <a:ext uri="{FF2B5EF4-FFF2-40B4-BE49-F238E27FC236}">
              <a16:creationId xmlns:a16="http://schemas.microsoft.com/office/drawing/2014/main" xmlns="" id="{00000000-0008-0000-0400-0000F6000000}"/>
            </a:ext>
          </a:extLst>
        </xdr:cNvPr>
        <xdr:cNvSpPr/>
      </xdr:nvSpPr>
      <xdr:spPr>
        <a:xfrm>
          <a:off x="16459200" y="970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19558</xdr:rowOff>
    </xdr:from>
    <xdr:to>
      <xdr:col>78</xdr:col>
      <xdr:colOff>69850</xdr:colOff>
      <xdr:row>57</xdr:row>
      <xdr:rowOff>101854</xdr:rowOff>
    </xdr:to>
    <xdr:cxnSp macro="">
      <xdr:nvCxnSpPr>
        <xdr:cNvPr id="247" name="直線コネクタ 246">
          <a:extLst>
            <a:ext uri="{FF2B5EF4-FFF2-40B4-BE49-F238E27FC236}">
              <a16:creationId xmlns:a16="http://schemas.microsoft.com/office/drawing/2014/main" xmlns="" id="{00000000-0008-0000-0400-0000F7000000}"/>
            </a:ext>
          </a:extLst>
        </xdr:cNvPr>
        <xdr:cNvCxnSpPr/>
      </xdr:nvCxnSpPr>
      <xdr:spPr>
        <a:xfrm flipV="1">
          <a:off x="14782800" y="9792208"/>
          <a:ext cx="8890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94488</xdr:rowOff>
    </xdr:from>
    <xdr:to>
      <xdr:col>78</xdr:col>
      <xdr:colOff>120650</xdr:colOff>
      <xdr:row>57</xdr:row>
      <xdr:rowOff>24638</xdr:rowOff>
    </xdr:to>
    <xdr:sp macro="" textlink="">
      <xdr:nvSpPr>
        <xdr:cNvPr id="248" name="フローチャート: 判断 247">
          <a:extLst>
            <a:ext uri="{FF2B5EF4-FFF2-40B4-BE49-F238E27FC236}">
              <a16:creationId xmlns:a16="http://schemas.microsoft.com/office/drawing/2014/main" xmlns="" id="{00000000-0008-0000-0400-0000F8000000}"/>
            </a:ext>
          </a:extLst>
        </xdr:cNvPr>
        <xdr:cNvSpPr/>
      </xdr:nvSpPr>
      <xdr:spPr>
        <a:xfrm>
          <a:off x="15621000" y="9695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34815</xdr:rowOff>
    </xdr:from>
    <xdr:ext cx="736600" cy="259045"/>
    <xdr:sp macro="" textlink="">
      <xdr:nvSpPr>
        <xdr:cNvPr id="249" name="テキスト ボックス 248">
          <a:extLst>
            <a:ext uri="{FF2B5EF4-FFF2-40B4-BE49-F238E27FC236}">
              <a16:creationId xmlns:a16="http://schemas.microsoft.com/office/drawing/2014/main" xmlns="" id="{00000000-0008-0000-0400-0000F9000000}"/>
            </a:ext>
          </a:extLst>
        </xdr:cNvPr>
        <xdr:cNvSpPr txBox="1"/>
      </xdr:nvSpPr>
      <xdr:spPr>
        <a:xfrm>
          <a:off x="15290800" y="94645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83566</xdr:rowOff>
    </xdr:from>
    <xdr:to>
      <xdr:col>73</xdr:col>
      <xdr:colOff>180975</xdr:colOff>
      <xdr:row>57</xdr:row>
      <xdr:rowOff>101854</xdr:rowOff>
    </xdr:to>
    <xdr:cxnSp macro="">
      <xdr:nvCxnSpPr>
        <xdr:cNvPr id="250" name="直線コネクタ 249">
          <a:extLst>
            <a:ext uri="{FF2B5EF4-FFF2-40B4-BE49-F238E27FC236}">
              <a16:creationId xmlns:a16="http://schemas.microsoft.com/office/drawing/2014/main" xmlns="" id="{00000000-0008-0000-0400-0000FA000000}"/>
            </a:ext>
          </a:extLst>
        </xdr:cNvPr>
        <xdr:cNvCxnSpPr/>
      </xdr:nvCxnSpPr>
      <xdr:spPr>
        <a:xfrm>
          <a:off x="13893800" y="9856216"/>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112776</xdr:rowOff>
    </xdr:from>
    <xdr:to>
      <xdr:col>74</xdr:col>
      <xdr:colOff>31750</xdr:colOff>
      <xdr:row>57</xdr:row>
      <xdr:rowOff>42926</xdr:rowOff>
    </xdr:to>
    <xdr:sp macro="" textlink="">
      <xdr:nvSpPr>
        <xdr:cNvPr id="251" name="フローチャート: 判断 250">
          <a:extLst>
            <a:ext uri="{FF2B5EF4-FFF2-40B4-BE49-F238E27FC236}">
              <a16:creationId xmlns:a16="http://schemas.microsoft.com/office/drawing/2014/main" xmlns="" id="{00000000-0008-0000-0400-0000FB000000}"/>
            </a:ext>
          </a:extLst>
        </xdr:cNvPr>
        <xdr:cNvSpPr/>
      </xdr:nvSpPr>
      <xdr:spPr>
        <a:xfrm>
          <a:off x="14732000" y="9713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53103</xdr:rowOff>
    </xdr:from>
    <xdr:ext cx="762000" cy="259045"/>
    <xdr:sp macro="" textlink="">
      <xdr:nvSpPr>
        <xdr:cNvPr id="252" name="テキスト ボックス 251">
          <a:extLst>
            <a:ext uri="{FF2B5EF4-FFF2-40B4-BE49-F238E27FC236}">
              <a16:creationId xmlns:a16="http://schemas.microsoft.com/office/drawing/2014/main" xmlns="" id="{00000000-0008-0000-0400-0000FC000000}"/>
            </a:ext>
          </a:extLst>
        </xdr:cNvPr>
        <xdr:cNvSpPr txBox="1"/>
      </xdr:nvSpPr>
      <xdr:spPr>
        <a:xfrm>
          <a:off x="14401800" y="94828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10414</xdr:rowOff>
    </xdr:from>
    <xdr:to>
      <xdr:col>69</xdr:col>
      <xdr:colOff>92075</xdr:colOff>
      <xdr:row>57</xdr:row>
      <xdr:rowOff>83566</xdr:rowOff>
    </xdr:to>
    <xdr:cxnSp macro="">
      <xdr:nvCxnSpPr>
        <xdr:cNvPr id="253" name="直線コネクタ 252">
          <a:extLst>
            <a:ext uri="{FF2B5EF4-FFF2-40B4-BE49-F238E27FC236}">
              <a16:creationId xmlns:a16="http://schemas.microsoft.com/office/drawing/2014/main" xmlns="" id="{00000000-0008-0000-0400-0000FD000000}"/>
            </a:ext>
          </a:extLst>
        </xdr:cNvPr>
        <xdr:cNvCxnSpPr/>
      </xdr:nvCxnSpPr>
      <xdr:spPr>
        <a:xfrm>
          <a:off x="13004800" y="9783064"/>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85344</xdr:rowOff>
    </xdr:from>
    <xdr:to>
      <xdr:col>69</xdr:col>
      <xdr:colOff>142875</xdr:colOff>
      <xdr:row>57</xdr:row>
      <xdr:rowOff>15494</xdr:rowOff>
    </xdr:to>
    <xdr:sp macro="" textlink="">
      <xdr:nvSpPr>
        <xdr:cNvPr id="254" name="フローチャート: 判断 253">
          <a:extLst>
            <a:ext uri="{FF2B5EF4-FFF2-40B4-BE49-F238E27FC236}">
              <a16:creationId xmlns:a16="http://schemas.microsoft.com/office/drawing/2014/main" xmlns="" id="{00000000-0008-0000-0400-0000FE000000}"/>
            </a:ext>
          </a:extLst>
        </xdr:cNvPr>
        <xdr:cNvSpPr/>
      </xdr:nvSpPr>
      <xdr:spPr>
        <a:xfrm>
          <a:off x="13843000" y="9686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25671</xdr:rowOff>
    </xdr:from>
    <xdr:ext cx="762000" cy="259045"/>
    <xdr:sp macro="" textlink="">
      <xdr:nvSpPr>
        <xdr:cNvPr id="255" name="テキスト ボックス 254">
          <a:extLst>
            <a:ext uri="{FF2B5EF4-FFF2-40B4-BE49-F238E27FC236}">
              <a16:creationId xmlns:a16="http://schemas.microsoft.com/office/drawing/2014/main" xmlns="" id="{00000000-0008-0000-0400-0000FF000000}"/>
            </a:ext>
          </a:extLst>
        </xdr:cNvPr>
        <xdr:cNvSpPr txBox="1"/>
      </xdr:nvSpPr>
      <xdr:spPr>
        <a:xfrm>
          <a:off x="13512800" y="94554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108204</xdr:rowOff>
    </xdr:from>
    <xdr:to>
      <xdr:col>65</xdr:col>
      <xdr:colOff>53975</xdr:colOff>
      <xdr:row>57</xdr:row>
      <xdr:rowOff>38354</xdr:rowOff>
    </xdr:to>
    <xdr:sp macro="" textlink="">
      <xdr:nvSpPr>
        <xdr:cNvPr id="256" name="フローチャート: 判断 255">
          <a:extLst>
            <a:ext uri="{FF2B5EF4-FFF2-40B4-BE49-F238E27FC236}">
              <a16:creationId xmlns:a16="http://schemas.microsoft.com/office/drawing/2014/main" xmlns="" id="{00000000-0008-0000-0400-000000010000}"/>
            </a:ext>
          </a:extLst>
        </xdr:cNvPr>
        <xdr:cNvSpPr/>
      </xdr:nvSpPr>
      <xdr:spPr>
        <a:xfrm>
          <a:off x="12954000" y="9709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48531</xdr:rowOff>
    </xdr:from>
    <xdr:ext cx="762000" cy="259045"/>
    <xdr:sp macro="" textlink="">
      <xdr:nvSpPr>
        <xdr:cNvPr id="257" name="テキスト ボックス 256">
          <a:extLst>
            <a:ext uri="{FF2B5EF4-FFF2-40B4-BE49-F238E27FC236}">
              <a16:creationId xmlns:a16="http://schemas.microsoft.com/office/drawing/2014/main" xmlns="" id="{00000000-0008-0000-0400-000001010000}"/>
            </a:ext>
          </a:extLst>
        </xdr:cNvPr>
        <xdr:cNvSpPr txBox="1"/>
      </xdr:nvSpPr>
      <xdr:spPr>
        <a:xfrm>
          <a:off x="12623800" y="9478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8" name="テキスト ボックス 257">
          <a:extLst>
            <a:ext uri="{FF2B5EF4-FFF2-40B4-BE49-F238E27FC236}">
              <a16:creationId xmlns:a16="http://schemas.microsoft.com/office/drawing/2014/main" xmlns="" id="{00000000-0008-0000-0400-000002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9" name="テキスト ボックス 258">
          <a:extLst>
            <a:ext uri="{FF2B5EF4-FFF2-40B4-BE49-F238E27FC236}">
              <a16:creationId xmlns:a16="http://schemas.microsoft.com/office/drawing/2014/main" xmlns="" id="{00000000-0008-0000-0400-000003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0" name="テキスト ボックス 259">
          <a:extLst>
            <a:ext uri="{FF2B5EF4-FFF2-40B4-BE49-F238E27FC236}">
              <a16:creationId xmlns:a16="http://schemas.microsoft.com/office/drawing/2014/main" xmlns="" id="{00000000-0008-0000-0400-000004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1" name="テキスト ボックス 260">
          <a:extLst>
            <a:ext uri="{FF2B5EF4-FFF2-40B4-BE49-F238E27FC236}">
              <a16:creationId xmlns:a16="http://schemas.microsoft.com/office/drawing/2014/main" xmlns="" id="{00000000-0008-0000-0400-000005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2" name="テキスト ボックス 261">
          <a:extLst>
            <a:ext uri="{FF2B5EF4-FFF2-40B4-BE49-F238E27FC236}">
              <a16:creationId xmlns:a16="http://schemas.microsoft.com/office/drawing/2014/main" xmlns="" id="{00000000-0008-0000-0400-000006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117348</xdr:rowOff>
    </xdr:from>
    <xdr:to>
      <xdr:col>82</xdr:col>
      <xdr:colOff>158750</xdr:colOff>
      <xdr:row>57</xdr:row>
      <xdr:rowOff>47498</xdr:rowOff>
    </xdr:to>
    <xdr:sp macro="" textlink="">
      <xdr:nvSpPr>
        <xdr:cNvPr id="263" name="楕円 262">
          <a:extLst>
            <a:ext uri="{FF2B5EF4-FFF2-40B4-BE49-F238E27FC236}">
              <a16:creationId xmlns:a16="http://schemas.microsoft.com/office/drawing/2014/main" xmlns="" id="{00000000-0008-0000-0400-000007010000}"/>
            </a:ext>
          </a:extLst>
        </xdr:cNvPr>
        <xdr:cNvSpPr/>
      </xdr:nvSpPr>
      <xdr:spPr>
        <a:xfrm>
          <a:off x="16459200" y="9718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56</xdr:row>
      <xdr:rowOff>89425</xdr:rowOff>
    </xdr:from>
    <xdr:ext cx="762000" cy="259045"/>
    <xdr:sp macro="" textlink="">
      <xdr:nvSpPr>
        <xdr:cNvPr id="264" name="その他該当値テキスト">
          <a:extLst>
            <a:ext uri="{FF2B5EF4-FFF2-40B4-BE49-F238E27FC236}">
              <a16:creationId xmlns:a16="http://schemas.microsoft.com/office/drawing/2014/main" xmlns="" id="{00000000-0008-0000-0400-000008010000}"/>
            </a:ext>
          </a:extLst>
        </xdr:cNvPr>
        <xdr:cNvSpPr txBox="1"/>
      </xdr:nvSpPr>
      <xdr:spPr>
        <a:xfrm>
          <a:off x="16598900" y="96906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56</xdr:row>
      <xdr:rowOff>140208</xdr:rowOff>
    </xdr:from>
    <xdr:to>
      <xdr:col>78</xdr:col>
      <xdr:colOff>120650</xdr:colOff>
      <xdr:row>57</xdr:row>
      <xdr:rowOff>70358</xdr:rowOff>
    </xdr:to>
    <xdr:sp macro="" textlink="">
      <xdr:nvSpPr>
        <xdr:cNvPr id="265" name="楕円 264">
          <a:extLst>
            <a:ext uri="{FF2B5EF4-FFF2-40B4-BE49-F238E27FC236}">
              <a16:creationId xmlns:a16="http://schemas.microsoft.com/office/drawing/2014/main" xmlns="" id="{00000000-0008-0000-0400-000009010000}"/>
            </a:ext>
          </a:extLst>
        </xdr:cNvPr>
        <xdr:cNvSpPr/>
      </xdr:nvSpPr>
      <xdr:spPr>
        <a:xfrm>
          <a:off x="15621000" y="9741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55135</xdr:rowOff>
    </xdr:from>
    <xdr:ext cx="736600" cy="259045"/>
    <xdr:sp macro="" textlink="">
      <xdr:nvSpPr>
        <xdr:cNvPr id="266" name="テキスト ボックス 265">
          <a:extLst>
            <a:ext uri="{FF2B5EF4-FFF2-40B4-BE49-F238E27FC236}">
              <a16:creationId xmlns:a16="http://schemas.microsoft.com/office/drawing/2014/main" xmlns="" id="{00000000-0008-0000-0400-00000A010000}"/>
            </a:ext>
          </a:extLst>
        </xdr:cNvPr>
        <xdr:cNvSpPr txBox="1"/>
      </xdr:nvSpPr>
      <xdr:spPr>
        <a:xfrm>
          <a:off x="15290800" y="98277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51054</xdr:rowOff>
    </xdr:from>
    <xdr:to>
      <xdr:col>74</xdr:col>
      <xdr:colOff>31750</xdr:colOff>
      <xdr:row>57</xdr:row>
      <xdr:rowOff>152654</xdr:rowOff>
    </xdr:to>
    <xdr:sp macro="" textlink="">
      <xdr:nvSpPr>
        <xdr:cNvPr id="267" name="楕円 266">
          <a:extLst>
            <a:ext uri="{FF2B5EF4-FFF2-40B4-BE49-F238E27FC236}">
              <a16:creationId xmlns:a16="http://schemas.microsoft.com/office/drawing/2014/main" xmlns="" id="{00000000-0008-0000-0400-00000B010000}"/>
            </a:ext>
          </a:extLst>
        </xdr:cNvPr>
        <xdr:cNvSpPr/>
      </xdr:nvSpPr>
      <xdr:spPr>
        <a:xfrm>
          <a:off x="14732000" y="9823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137431</xdr:rowOff>
    </xdr:from>
    <xdr:ext cx="762000" cy="259045"/>
    <xdr:sp macro="" textlink="">
      <xdr:nvSpPr>
        <xdr:cNvPr id="268" name="テキスト ボックス 267">
          <a:extLst>
            <a:ext uri="{FF2B5EF4-FFF2-40B4-BE49-F238E27FC236}">
              <a16:creationId xmlns:a16="http://schemas.microsoft.com/office/drawing/2014/main" xmlns="" id="{00000000-0008-0000-0400-00000C010000}"/>
            </a:ext>
          </a:extLst>
        </xdr:cNvPr>
        <xdr:cNvSpPr txBox="1"/>
      </xdr:nvSpPr>
      <xdr:spPr>
        <a:xfrm>
          <a:off x="14401800" y="9910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32766</xdr:rowOff>
    </xdr:from>
    <xdr:to>
      <xdr:col>69</xdr:col>
      <xdr:colOff>142875</xdr:colOff>
      <xdr:row>57</xdr:row>
      <xdr:rowOff>134366</xdr:rowOff>
    </xdr:to>
    <xdr:sp macro="" textlink="">
      <xdr:nvSpPr>
        <xdr:cNvPr id="269" name="楕円 268">
          <a:extLst>
            <a:ext uri="{FF2B5EF4-FFF2-40B4-BE49-F238E27FC236}">
              <a16:creationId xmlns:a16="http://schemas.microsoft.com/office/drawing/2014/main" xmlns="" id="{00000000-0008-0000-0400-00000D010000}"/>
            </a:ext>
          </a:extLst>
        </xdr:cNvPr>
        <xdr:cNvSpPr/>
      </xdr:nvSpPr>
      <xdr:spPr>
        <a:xfrm>
          <a:off x="13843000" y="9805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119143</xdr:rowOff>
    </xdr:from>
    <xdr:ext cx="762000" cy="259045"/>
    <xdr:sp macro="" textlink="">
      <xdr:nvSpPr>
        <xdr:cNvPr id="270" name="テキスト ボックス 269">
          <a:extLst>
            <a:ext uri="{FF2B5EF4-FFF2-40B4-BE49-F238E27FC236}">
              <a16:creationId xmlns:a16="http://schemas.microsoft.com/office/drawing/2014/main" xmlns="" id="{00000000-0008-0000-0400-00000E010000}"/>
            </a:ext>
          </a:extLst>
        </xdr:cNvPr>
        <xdr:cNvSpPr txBox="1"/>
      </xdr:nvSpPr>
      <xdr:spPr>
        <a:xfrm>
          <a:off x="13512800" y="9891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131064</xdr:rowOff>
    </xdr:from>
    <xdr:to>
      <xdr:col>65</xdr:col>
      <xdr:colOff>53975</xdr:colOff>
      <xdr:row>57</xdr:row>
      <xdr:rowOff>61214</xdr:rowOff>
    </xdr:to>
    <xdr:sp macro="" textlink="">
      <xdr:nvSpPr>
        <xdr:cNvPr id="271" name="楕円 270">
          <a:extLst>
            <a:ext uri="{FF2B5EF4-FFF2-40B4-BE49-F238E27FC236}">
              <a16:creationId xmlns:a16="http://schemas.microsoft.com/office/drawing/2014/main" xmlns="" id="{00000000-0008-0000-0400-00000F010000}"/>
            </a:ext>
          </a:extLst>
        </xdr:cNvPr>
        <xdr:cNvSpPr/>
      </xdr:nvSpPr>
      <xdr:spPr>
        <a:xfrm>
          <a:off x="12954000" y="9732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45991</xdr:rowOff>
    </xdr:from>
    <xdr:ext cx="762000" cy="259045"/>
    <xdr:sp macro="" textlink="">
      <xdr:nvSpPr>
        <xdr:cNvPr id="272" name="テキスト ボックス 271">
          <a:extLst>
            <a:ext uri="{FF2B5EF4-FFF2-40B4-BE49-F238E27FC236}">
              <a16:creationId xmlns:a16="http://schemas.microsoft.com/office/drawing/2014/main" xmlns="" id="{00000000-0008-0000-0400-000010010000}"/>
            </a:ext>
          </a:extLst>
        </xdr:cNvPr>
        <xdr:cNvSpPr txBox="1"/>
      </xdr:nvSpPr>
      <xdr:spPr>
        <a:xfrm>
          <a:off x="12623800" y="9818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3" name="正方形/長方形 272">
          <a:extLst>
            <a:ext uri="{FF2B5EF4-FFF2-40B4-BE49-F238E27FC236}">
              <a16:creationId xmlns:a16="http://schemas.microsoft.com/office/drawing/2014/main" xmlns="" id="{00000000-0008-0000-0400-000011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4" name="正方形/長方形 273">
          <a:extLst>
            <a:ext uri="{FF2B5EF4-FFF2-40B4-BE49-F238E27FC236}">
              <a16:creationId xmlns:a16="http://schemas.microsoft.com/office/drawing/2014/main" xmlns="" id="{00000000-0008-0000-0400-000012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5" name="正方形/長方形 274">
          <a:extLst>
            <a:ext uri="{FF2B5EF4-FFF2-40B4-BE49-F238E27FC236}">
              <a16:creationId xmlns:a16="http://schemas.microsoft.com/office/drawing/2014/main" xmlns="" id="{00000000-0008-0000-0400-000013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6" name="正方形/長方形 275">
          <a:extLst>
            <a:ext uri="{FF2B5EF4-FFF2-40B4-BE49-F238E27FC236}">
              <a16:creationId xmlns:a16="http://schemas.microsoft.com/office/drawing/2014/main" xmlns="" id="{00000000-0008-0000-0400-000014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7" name="正方形/長方形 276">
          <a:extLst>
            <a:ext uri="{FF2B5EF4-FFF2-40B4-BE49-F238E27FC236}">
              <a16:creationId xmlns:a16="http://schemas.microsoft.com/office/drawing/2014/main" xmlns="" id="{00000000-0008-0000-0400-000015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8" name="正方形/長方形 277">
          <a:extLst>
            <a:ext uri="{FF2B5EF4-FFF2-40B4-BE49-F238E27FC236}">
              <a16:creationId xmlns:a16="http://schemas.microsoft.com/office/drawing/2014/main" xmlns="" id="{00000000-0008-0000-0400-000016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9" name="正方形/長方形 278">
          <a:extLst>
            <a:ext uri="{FF2B5EF4-FFF2-40B4-BE49-F238E27FC236}">
              <a16:creationId xmlns:a16="http://schemas.microsoft.com/office/drawing/2014/main" xmlns="" id="{00000000-0008-0000-0400-000017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0" name="正方形/長方形 279">
          <a:extLst>
            <a:ext uri="{FF2B5EF4-FFF2-40B4-BE49-F238E27FC236}">
              <a16:creationId xmlns:a16="http://schemas.microsoft.com/office/drawing/2014/main" xmlns="" id="{00000000-0008-0000-0400-000018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1" name="正方形/長方形 280">
          <a:extLst>
            <a:ext uri="{FF2B5EF4-FFF2-40B4-BE49-F238E27FC236}">
              <a16:creationId xmlns:a16="http://schemas.microsoft.com/office/drawing/2014/main" xmlns="" id="{00000000-0008-0000-0400-000019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2" name="正方形/長方形 281">
          <a:extLst>
            <a:ext uri="{FF2B5EF4-FFF2-40B4-BE49-F238E27FC236}">
              <a16:creationId xmlns:a16="http://schemas.microsoft.com/office/drawing/2014/main" xmlns="" id="{00000000-0008-0000-0400-00001A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3" name="テキスト ボックス 282">
          <a:extLst>
            <a:ext uri="{FF2B5EF4-FFF2-40B4-BE49-F238E27FC236}">
              <a16:creationId xmlns:a16="http://schemas.microsoft.com/office/drawing/2014/main" xmlns="" id="{00000000-0008-0000-0400-00001B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実績ベースで、農業振興関連補助金等の減により、経常経費が昨年比</a:t>
          </a:r>
          <a:r>
            <a:rPr kumimoji="1" lang="en-US" altLang="ja-JP" sz="1300">
              <a:latin typeface="ＭＳ Ｐゴシック" panose="020B0600070205080204" pitchFamily="50" charset="-128"/>
              <a:ea typeface="ＭＳ Ｐゴシック" panose="020B0600070205080204" pitchFamily="50" charset="-128"/>
            </a:rPr>
            <a:t>13,017</a:t>
          </a:r>
          <a:r>
            <a:rPr kumimoji="1" lang="ja-JP" altLang="en-US" sz="1300">
              <a:latin typeface="ＭＳ Ｐゴシック" panose="020B0600070205080204" pitchFamily="50" charset="-128"/>
              <a:ea typeface="ＭＳ Ｐゴシック" panose="020B0600070205080204" pitchFamily="50" charset="-128"/>
            </a:rPr>
            <a:t>千円減額となったことで、</a:t>
          </a:r>
          <a:r>
            <a:rPr kumimoji="1" lang="en-US" altLang="ja-JP" sz="1300">
              <a:latin typeface="ＭＳ Ｐゴシック" panose="020B0600070205080204" pitchFamily="50" charset="-128"/>
              <a:ea typeface="ＭＳ Ｐゴシック" panose="020B0600070205080204" pitchFamily="50" charset="-128"/>
            </a:rPr>
            <a:t>1.6</a:t>
          </a:r>
          <a:r>
            <a:rPr kumimoji="1" lang="ja-JP" altLang="en-US" sz="1300">
              <a:latin typeface="ＭＳ Ｐゴシック" panose="020B0600070205080204" pitchFamily="50" charset="-128"/>
              <a:ea typeface="ＭＳ Ｐゴシック" panose="020B0600070205080204" pitchFamily="50" charset="-128"/>
            </a:rPr>
            <a:t>ポイント減少となったと分析する。</a:t>
          </a:r>
        </a:p>
      </xdr:txBody>
    </xdr:sp>
    <xdr:clientData/>
  </xdr:twoCellAnchor>
  <xdr:oneCellAnchor>
    <xdr:from>
      <xdr:col>62</xdr:col>
      <xdr:colOff>6350</xdr:colOff>
      <xdr:row>29</xdr:row>
      <xdr:rowOff>107950</xdr:rowOff>
    </xdr:from>
    <xdr:ext cx="298543" cy="225703"/>
    <xdr:sp macro="" textlink="">
      <xdr:nvSpPr>
        <xdr:cNvPr id="284" name="テキスト ボックス 283">
          <a:extLst>
            <a:ext uri="{FF2B5EF4-FFF2-40B4-BE49-F238E27FC236}">
              <a16:creationId xmlns:a16="http://schemas.microsoft.com/office/drawing/2014/main" xmlns="" id="{00000000-0008-0000-0400-00001C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5" name="直線コネクタ 284">
          <a:extLst>
            <a:ext uri="{FF2B5EF4-FFF2-40B4-BE49-F238E27FC236}">
              <a16:creationId xmlns:a16="http://schemas.microsoft.com/office/drawing/2014/main" xmlns="" id="{00000000-0008-0000-0400-00001D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6" name="テキスト ボックス 285">
          <a:extLst>
            <a:ext uri="{FF2B5EF4-FFF2-40B4-BE49-F238E27FC236}">
              <a16:creationId xmlns:a16="http://schemas.microsoft.com/office/drawing/2014/main" xmlns="" id="{00000000-0008-0000-0400-00001E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7" name="直線コネクタ 286">
          <a:extLst>
            <a:ext uri="{FF2B5EF4-FFF2-40B4-BE49-F238E27FC236}">
              <a16:creationId xmlns:a16="http://schemas.microsoft.com/office/drawing/2014/main" xmlns="" id="{00000000-0008-0000-0400-00001F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88" name="テキスト ボックス 287">
          <a:extLst>
            <a:ext uri="{FF2B5EF4-FFF2-40B4-BE49-F238E27FC236}">
              <a16:creationId xmlns:a16="http://schemas.microsoft.com/office/drawing/2014/main" xmlns="" id="{00000000-0008-0000-0400-000020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89" name="直線コネクタ 288">
          <a:extLst>
            <a:ext uri="{FF2B5EF4-FFF2-40B4-BE49-F238E27FC236}">
              <a16:creationId xmlns:a16="http://schemas.microsoft.com/office/drawing/2014/main" xmlns="" id="{00000000-0008-0000-0400-000021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0" name="テキスト ボックス 289">
          <a:extLst>
            <a:ext uri="{FF2B5EF4-FFF2-40B4-BE49-F238E27FC236}">
              <a16:creationId xmlns:a16="http://schemas.microsoft.com/office/drawing/2014/main" xmlns="" id="{00000000-0008-0000-0400-000022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1" name="直線コネクタ 290">
          <a:extLst>
            <a:ext uri="{FF2B5EF4-FFF2-40B4-BE49-F238E27FC236}">
              <a16:creationId xmlns:a16="http://schemas.microsoft.com/office/drawing/2014/main" xmlns="" id="{00000000-0008-0000-0400-000023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2" name="テキスト ボックス 291">
          <a:extLst>
            <a:ext uri="{FF2B5EF4-FFF2-40B4-BE49-F238E27FC236}">
              <a16:creationId xmlns:a16="http://schemas.microsoft.com/office/drawing/2014/main" xmlns="" id="{00000000-0008-0000-0400-000024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3" name="直線コネクタ 292">
          <a:extLst>
            <a:ext uri="{FF2B5EF4-FFF2-40B4-BE49-F238E27FC236}">
              <a16:creationId xmlns:a16="http://schemas.microsoft.com/office/drawing/2014/main" xmlns="" id="{00000000-0008-0000-0400-000025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4" name="テキスト ボックス 293">
          <a:extLst>
            <a:ext uri="{FF2B5EF4-FFF2-40B4-BE49-F238E27FC236}">
              <a16:creationId xmlns:a16="http://schemas.microsoft.com/office/drawing/2014/main" xmlns="" id="{00000000-0008-0000-0400-000026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5" name="直線コネクタ 294">
          <a:extLst>
            <a:ext uri="{FF2B5EF4-FFF2-40B4-BE49-F238E27FC236}">
              <a16:creationId xmlns:a16="http://schemas.microsoft.com/office/drawing/2014/main" xmlns="" id="{00000000-0008-0000-0400-000027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296" name="テキスト ボックス 295">
          <a:extLst>
            <a:ext uri="{FF2B5EF4-FFF2-40B4-BE49-F238E27FC236}">
              <a16:creationId xmlns:a16="http://schemas.microsoft.com/office/drawing/2014/main" xmlns="" id="{00000000-0008-0000-0400-000028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297" name="補助費等グラフ枠">
          <a:extLst>
            <a:ext uri="{FF2B5EF4-FFF2-40B4-BE49-F238E27FC236}">
              <a16:creationId xmlns:a16="http://schemas.microsoft.com/office/drawing/2014/main" xmlns="" id="{00000000-0008-0000-0400-000029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32</xdr:row>
      <xdr:rowOff>113284</xdr:rowOff>
    </xdr:from>
    <xdr:to>
      <xdr:col>82</xdr:col>
      <xdr:colOff>107950</xdr:colOff>
      <xdr:row>41</xdr:row>
      <xdr:rowOff>5842</xdr:rowOff>
    </xdr:to>
    <xdr:cxnSp macro="">
      <xdr:nvCxnSpPr>
        <xdr:cNvPr id="298" name="直線コネクタ 297">
          <a:extLst>
            <a:ext uri="{FF2B5EF4-FFF2-40B4-BE49-F238E27FC236}">
              <a16:creationId xmlns:a16="http://schemas.microsoft.com/office/drawing/2014/main" xmlns="" id="{00000000-0008-0000-0400-00002A010000}"/>
            </a:ext>
          </a:extLst>
        </xdr:cNvPr>
        <xdr:cNvCxnSpPr/>
      </xdr:nvCxnSpPr>
      <xdr:spPr>
        <a:xfrm flipV="1">
          <a:off x="16510000" y="5599684"/>
          <a:ext cx="0" cy="14356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149369</xdr:rowOff>
    </xdr:from>
    <xdr:ext cx="762000" cy="259045"/>
    <xdr:sp macro="" textlink="">
      <xdr:nvSpPr>
        <xdr:cNvPr id="299" name="補助費等最小値テキスト">
          <a:extLst>
            <a:ext uri="{FF2B5EF4-FFF2-40B4-BE49-F238E27FC236}">
              <a16:creationId xmlns:a16="http://schemas.microsoft.com/office/drawing/2014/main" xmlns="" id="{00000000-0008-0000-0400-00002B010000}"/>
            </a:ext>
          </a:extLst>
        </xdr:cNvPr>
        <xdr:cNvSpPr txBox="1"/>
      </xdr:nvSpPr>
      <xdr:spPr>
        <a:xfrm>
          <a:off x="16598900" y="7007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5842</xdr:rowOff>
    </xdr:from>
    <xdr:to>
      <xdr:col>82</xdr:col>
      <xdr:colOff>196850</xdr:colOff>
      <xdr:row>41</xdr:row>
      <xdr:rowOff>5842</xdr:rowOff>
    </xdr:to>
    <xdr:cxnSp macro="">
      <xdr:nvCxnSpPr>
        <xdr:cNvPr id="300" name="直線コネクタ 299">
          <a:extLst>
            <a:ext uri="{FF2B5EF4-FFF2-40B4-BE49-F238E27FC236}">
              <a16:creationId xmlns:a16="http://schemas.microsoft.com/office/drawing/2014/main" xmlns="" id="{00000000-0008-0000-0400-00002C010000}"/>
            </a:ext>
          </a:extLst>
        </xdr:cNvPr>
        <xdr:cNvCxnSpPr/>
      </xdr:nvCxnSpPr>
      <xdr:spPr>
        <a:xfrm>
          <a:off x="16421100" y="7035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28211</xdr:rowOff>
    </xdr:from>
    <xdr:ext cx="762000" cy="259045"/>
    <xdr:sp macro="" textlink="">
      <xdr:nvSpPr>
        <xdr:cNvPr id="301" name="補助費等最大値テキスト">
          <a:extLst>
            <a:ext uri="{FF2B5EF4-FFF2-40B4-BE49-F238E27FC236}">
              <a16:creationId xmlns:a16="http://schemas.microsoft.com/office/drawing/2014/main" xmlns="" id="{00000000-0008-0000-0400-00002D010000}"/>
            </a:ext>
          </a:extLst>
        </xdr:cNvPr>
        <xdr:cNvSpPr txBox="1"/>
      </xdr:nvSpPr>
      <xdr:spPr>
        <a:xfrm>
          <a:off x="16598900" y="53431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32</xdr:row>
      <xdr:rowOff>113284</xdr:rowOff>
    </xdr:from>
    <xdr:to>
      <xdr:col>82</xdr:col>
      <xdr:colOff>196850</xdr:colOff>
      <xdr:row>32</xdr:row>
      <xdr:rowOff>113284</xdr:rowOff>
    </xdr:to>
    <xdr:cxnSp macro="">
      <xdr:nvCxnSpPr>
        <xdr:cNvPr id="302" name="直線コネクタ 301">
          <a:extLst>
            <a:ext uri="{FF2B5EF4-FFF2-40B4-BE49-F238E27FC236}">
              <a16:creationId xmlns:a16="http://schemas.microsoft.com/office/drawing/2014/main" xmlns="" id="{00000000-0008-0000-0400-00002E010000}"/>
            </a:ext>
          </a:extLst>
        </xdr:cNvPr>
        <xdr:cNvCxnSpPr/>
      </xdr:nvCxnSpPr>
      <xdr:spPr>
        <a:xfrm>
          <a:off x="16421100" y="55996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49276</xdr:rowOff>
    </xdr:from>
    <xdr:to>
      <xdr:col>82</xdr:col>
      <xdr:colOff>107950</xdr:colOff>
      <xdr:row>37</xdr:row>
      <xdr:rowOff>24130</xdr:rowOff>
    </xdr:to>
    <xdr:cxnSp macro="">
      <xdr:nvCxnSpPr>
        <xdr:cNvPr id="303" name="直線コネクタ 302">
          <a:extLst>
            <a:ext uri="{FF2B5EF4-FFF2-40B4-BE49-F238E27FC236}">
              <a16:creationId xmlns:a16="http://schemas.microsoft.com/office/drawing/2014/main" xmlns="" id="{00000000-0008-0000-0400-00002F010000}"/>
            </a:ext>
          </a:extLst>
        </xdr:cNvPr>
        <xdr:cNvCxnSpPr/>
      </xdr:nvCxnSpPr>
      <xdr:spPr>
        <a:xfrm flipV="1">
          <a:off x="15671800" y="6221476"/>
          <a:ext cx="838200" cy="146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153433</xdr:rowOff>
    </xdr:from>
    <xdr:ext cx="762000" cy="259045"/>
    <xdr:sp macro="" textlink="">
      <xdr:nvSpPr>
        <xdr:cNvPr id="304" name="補助費等平均値テキスト">
          <a:extLst>
            <a:ext uri="{FF2B5EF4-FFF2-40B4-BE49-F238E27FC236}">
              <a16:creationId xmlns:a16="http://schemas.microsoft.com/office/drawing/2014/main" xmlns="" id="{00000000-0008-0000-0400-000030010000}"/>
            </a:ext>
          </a:extLst>
        </xdr:cNvPr>
        <xdr:cNvSpPr txBox="1"/>
      </xdr:nvSpPr>
      <xdr:spPr>
        <a:xfrm>
          <a:off x="16598900" y="632563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9906</xdr:rowOff>
    </xdr:from>
    <xdr:to>
      <xdr:col>82</xdr:col>
      <xdr:colOff>158750</xdr:colOff>
      <xdr:row>37</xdr:row>
      <xdr:rowOff>111506</xdr:rowOff>
    </xdr:to>
    <xdr:sp macro="" textlink="">
      <xdr:nvSpPr>
        <xdr:cNvPr id="305" name="フローチャート: 判断 304">
          <a:extLst>
            <a:ext uri="{FF2B5EF4-FFF2-40B4-BE49-F238E27FC236}">
              <a16:creationId xmlns:a16="http://schemas.microsoft.com/office/drawing/2014/main" xmlns="" id="{00000000-0008-0000-0400-000031010000}"/>
            </a:ext>
          </a:extLst>
        </xdr:cNvPr>
        <xdr:cNvSpPr/>
      </xdr:nvSpPr>
      <xdr:spPr>
        <a:xfrm>
          <a:off x="16459200" y="6353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24130</xdr:rowOff>
    </xdr:from>
    <xdr:to>
      <xdr:col>78</xdr:col>
      <xdr:colOff>69850</xdr:colOff>
      <xdr:row>37</xdr:row>
      <xdr:rowOff>133858</xdr:rowOff>
    </xdr:to>
    <xdr:cxnSp macro="">
      <xdr:nvCxnSpPr>
        <xdr:cNvPr id="306" name="直線コネクタ 305">
          <a:extLst>
            <a:ext uri="{FF2B5EF4-FFF2-40B4-BE49-F238E27FC236}">
              <a16:creationId xmlns:a16="http://schemas.microsoft.com/office/drawing/2014/main" xmlns="" id="{00000000-0008-0000-0400-000032010000}"/>
            </a:ext>
          </a:extLst>
        </xdr:cNvPr>
        <xdr:cNvCxnSpPr/>
      </xdr:nvCxnSpPr>
      <xdr:spPr>
        <a:xfrm flipV="1">
          <a:off x="14782800" y="6367780"/>
          <a:ext cx="889000" cy="109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163068</xdr:rowOff>
    </xdr:from>
    <xdr:to>
      <xdr:col>78</xdr:col>
      <xdr:colOff>120650</xdr:colOff>
      <xdr:row>37</xdr:row>
      <xdr:rowOff>93218</xdr:rowOff>
    </xdr:to>
    <xdr:sp macro="" textlink="">
      <xdr:nvSpPr>
        <xdr:cNvPr id="307" name="フローチャート: 判断 306">
          <a:extLst>
            <a:ext uri="{FF2B5EF4-FFF2-40B4-BE49-F238E27FC236}">
              <a16:creationId xmlns:a16="http://schemas.microsoft.com/office/drawing/2014/main" xmlns="" id="{00000000-0008-0000-0400-000033010000}"/>
            </a:ext>
          </a:extLst>
        </xdr:cNvPr>
        <xdr:cNvSpPr/>
      </xdr:nvSpPr>
      <xdr:spPr>
        <a:xfrm>
          <a:off x="15621000" y="6335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77995</xdr:rowOff>
    </xdr:from>
    <xdr:ext cx="736600" cy="259045"/>
    <xdr:sp macro="" textlink="">
      <xdr:nvSpPr>
        <xdr:cNvPr id="308" name="テキスト ボックス 307">
          <a:extLst>
            <a:ext uri="{FF2B5EF4-FFF2-40B4-BE49-F238E27FC236}">
              <a16:creationId xmlns:a16="http://schemas.microsoft.com/office/drawing/2014/main" xmlns="" id="{00000000-0008-0000-0400-000034010000}"/>
            </a:ext>
          </a:extLst>
        </xdr:cNvPr>
        <xdr:cNvSpPr txBox="1"/>
      </xdr:nvSpPr>
      <xdr:spPr>
        <a:xfrm>
          <a:off x="15290800" y="64216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37</xdr:row>
      <xdr:rowOff>60706</xdr:rowOff>
    </xdr:from>
    <xdr:to>
      <xdr:col>73</xdr:col>
      <xdr:colOff>180975</xdr:colOff>
      <xdr:row>37</xdr:row>
      <xdr:rowOff>133858</xdr:rowOff>
    </xdr:to>
    <xdr:cxnSp macro="">
      <xdr:nvCxnSpPr>
        <xdr:cNvPr id="309" name="直線コネクタ 308">
          <a:extLst>
            <a:ext uri="{FF2B5EF4-FFF2-40B4-BE49-F238E27FC236}">
              <a16:creationId xmlns:a16="http://schemas.microsoft.com/office/drawing/2014/main" xmlns="" id="{00000000-0008-0000-0400-000035010000}"/>
            </a:ext>
          </a:extLst>
        </xdr:cNvPr>
        <xdr:cNvCxnSpPr/>
      </xdr:nvCxnSpPr>
      <xdr:spPr>
        <a:xfrm>
          <a:off x="13893800" y="6404356"/>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153924</xdr:rowOff>
    </xdr:from>
    <xdr:to>
      <xdr:col>74</xdr:col>
      <xdr:colOff>31750</xdr:colOff>
      <xdr:row>37</xdr:row>
      <xdr:rowOff>84074</xdr:rowOff>
    </xdr:to>
    <xdr:sp macro="" textlink="">
      <xdr:nvSpPr>
        <xdr:cNvPr id="310" name="フローチャート: 判断 309">
          <a:extLst>
            <a:ext uri="{FF2B5EF4-FFF2-40B4-BE49-F238E27FC236}">
              <a16:creationId xmlns:a16="http://schemas.microsoft.com/office/drawing/2014/main" xmlns="" id="{00000000-0008-0000-0400-000036010000}"/>
            </a:ext>
          </a:extLst>
        </xdr:cNvPr>
        <xdr:cNvSpPr/>
      </xdr:nvSpPr>
      <xdr:spPr>
        <a:xfrm>
          <a:off x="14732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94251</xdr:rowOff>
    </xdr:from>
    <xdr:ext cx="762000" cy="259045"/>
    <xdr:sp macro="" textlink="">
      <xdr:nvSpPr>
        <xdr:cNvPr id="311" name="テキスト ボックス 310">
          <a:extLst>
            <a:ext uri="{FF2B5EF4-FFF2-40B4-BE49-F238E27FC236}">
              <a16:creationId xmlns:a16="http://schemas.microsoft.com/office/drawing/2014/main" xmlns="" id="{00000000-0008-0000-0400-000037010000}"/>
            </a:ext>
          </a:extLst>
        </xdr:cNvPr>
        <xdr:cNvSpPr txBox="1"/>
      </xdr:nvSpPr>
      <xdr:spPr>
        <a:xfrm>
          <a:off x="14401800" y="6095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37</xdr:row>
      <xdr:rowOff>60706</xdr:rowOff>
    </xdr:from>
    <xdr:to>
      <xdr:col>69</xdr:col>
      <xdr:colOff>92075</xdr:colOff>
      <xdr:row>38</xdr:row>
      <xdr:rowOff>17272</xdr:rowOff>
    </xdr:to>
    <xdr:cxnSp macro="">
      <xdr:nvCxnSpPr>
        <xdr:cNvPr id="312" name="直線コネクタ 311">
          <a:extLst>
            <a:ext uri="{FF2B5EF4-FFF2-40B4-BE49-F238E27FC236}">
              <a16:creationId xmlns:a16="http://schemas.microsoft.com/office/drawing/2014/main" xmlns="" id="{00000000-0008-0000-0400-000038010000}"/>
            </a:ext>
          </a:extLst>
        </xdr:cNvPr>
        <xdr:cNvCxnSpPr/>
      </xdr:nvCxnSpPr>
      <xdr:spPr>
        <a:xfrm flipV="1">
          <a:off x="13004800" y="6404356"/>
          <a:ext cx="889000" cy="128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163068</xdr:rowOff>
    </xdr:from>
    <xdr:to>
      <xdr:col>69</xdr:col>
      <xdr:colOff>142875</xdr:colOff>
      <xdr:row>37</xdr:row>
      <xdr:rowOff>93218</xdr:rowOff>
    </xdr:to>
    <xdr:sp macro="" textlink="">
      <xdr:nvSpPr>
        <xdr:cNvPr id="313" name="フローチャート: 判断 312">
          <a:extLst>
            <a:ext uri="{FF2B5EF4-FFF2-40B4-BE49-F238E27FC236}">
              <a16:creationId xmlns:a16="http://schemas.microsoft.com/office/drawing/2014/main" xmlns="" id="{00000000-0008-0000-0400-000039010000}"/>
            </a:ext>
          </a:extLst>
        </xdr:cNvPr>
        <xdr:cNvSpPr/>
      </xdr:nvSpPr>
      <xdr:spPr>
        <a:xfrm>
          <a:off x="13843000" y="6335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103395</xdr:rowOff>
    </xdr:from>
    <xdr:ext cx="762000" cy="259045"/>
    <xdr:sp macro="" textlink="">
      <xdr:nvSpPr>
        <xdr:cNvPr id="314" name="テキスト ボックス 313">
          <a:extLst>
            <a:ext uri="{FF2B5EF4-FFF2-40B4-BE49-F238E27FC236}">
              <a16:creationId xmlns:a16="http://schemas.microsoft.com/office/drawing/2014/main" xmlns="" id="{00000000-0008-0000-0400-00003A010000}"/>
            </a:ext>
          </a:extLst>
        </xdr:cNvPr>
        <xdr:cNvSpPr txBox="1"/>
      </xdr:nvSpPr>
      <xdr:spPr>
        <a:xfrm>
          <a:off x="13512800" y="61041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163068</xdr:rowOff>
    </xdr:from>
    <xdr:to>
      <xdr:col>65</xdr:col>
      <xdr:colOff>53975</xdr:colOff>
      <xdr:row>37</xdr:row>
      <xdr:rowOff>93218</xdr:rowOff>
    </xdr:to>
    <xdr:sp macro="" textlink="">
      <xdr:nvSpPr>
        <xdr:cNvPr id="315" name="フローチャート: 判断 314">
          <a:extLst>
            <a:ext uri="{FF2B5EF4-FFF2-40B4-BE49-F238E27FC236}">
              <a16:creationId xmlns:a16="http://schemas.microsoft.com/office/drawing/2014/main" xmlns="" id="{00000000-0008-0000-0400-00003B010000}"/>
            </a:ext>
          </a:extLst>
        </xdr:cNvPr>
        <xdr:cNvSpPr/>
      </xdr:nvSpPr>
      <xdr:spPr>
        <a:xfrm>
          <a:off x="12954000" y="6335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103395</xdr:rowOff>
    </xdr:from>
    <xdr:ext cx="762000" cy="259045"/>
    <xdr:sp macro="" textlink="">
      <xdr:nvSpPr>
        <xdr:cNvPr id="316" name="テキスト ボックス 315">
          <a:extLst>
            <a:ext uri="{FF2B5EF4-FFF2-40B4-BE49-F238E27FC236}">
              <a16:creationId xmlns:a16="http://schemas.microsoft.com/office/drawing/2014/main" xmlns="" id="{00000000-0008-0000-0400-00003C010000}"/>
            </a:ext>
          </a:extLst>
        </xdr:cNvPr>
        <xdr:cNvSpPr txBox="1"/>
      </xdr:nvSpPr>
      <xdr:spPr>
        <a:xfrm>
          <a:off x="12623800" y="61041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7" name="テキスト ボックス 316">
          <a:extLst>
            <a:ext uri="{FF2B5EF4-FFF2-40B4-BE49-F238E27FC236}">
              <a16:creationId xmlns:a16="http://schemas.microsoft.com/office/drawing/2014/main" xmlns="" id="{00000000-0008-0000-0400-00003D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8" name="テキスト ボックス 317">
          <a:extLst>
            <a:ext uri="{FF2B5EF4-FFF2-40B4-BE49-F238E27FC236}">
              <a16:creationId xmlns:a16="http://schemas.microsoft.com/office/drawing/2014/main" xmlns="" id="{00000000-0008-0000-0400-00003E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9" name="テキスト ボックス 318">
          <a:extLst>
            <a:ext uri="{FF2B5EF4-FFF2-40B4-BE49-F238E27FC236}">
              <a16:creationId xmlns:a16="http://schemas.microsoft.com/office/drawing/2014/main" xmlns="" id="{00000000-0008-0000-0400-00003F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0" name="テキスト ボックス 319">
          <a:extLst>
            <a:ext uri="{FF2B5EF4-FFF2-40B4-BE49-F238E27FC236}">
              <a16:creationId xmlns:a16="http://schemas.microsoft.com/office/drawing/2014/main" xmlns="" id="{00000000-0008-0000-0400-000040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1" name="テキスト ボックス 320">
          <a:extLst>
            <a:ext uri="{FF2B5EF4-FFF2-40B4-BE49-F238E27FC236}">
              <a16:creationId xmlns:a16="http://schemas.microsoft.com/office/drawing/2014/main" xmlns="" id="{00000000-0008-0000-0400-000041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169926</xdr:rowOff>
    </xdr:from>
    <xdr:to>
      <xdr:col>82</xdr:col>
      <xdr:colOff>158750</xdr:colOff>
      <xdr:row>36</xdr:row>
      <xdr:rowOff>100076</xdr:rowOff>
    </xdr:to>
    <xdr:sp macro="" textlink="">
      <xdr:nvSpPr>
        <xdr:cNvPr id="322" name="楕円 321">
          <a:extLst>
            <a:ext uri="{FF2B5EF4-FFF2-40B4-BE49-F238E27FC236}">
              <a16:creationId xmlns:a16="http://schemas.microsoft.com/office/drawing/2014/main" xmlns="" id="{00000000-0008-0000-0400-000042010000}"/>
            </a:ext>
          </a:extLst>
        </xdr:cNvPr>
        <xdr:cNvSpPr/>
      </xdr:nvSpPr>
      <xdr:spPr>
        <a:xfrm>
          <a:off x="16459200" y="6170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15003</xdr:rowOff>
    </xdr:from>
    <xdr:ext cx="762000" cy="259045"/>
    <xdr:sp macro="" textlink="">
      <xdr:nvSpPr>
        <xdr:cNvPr id="323" name="補助費等該当値テキスト">
          <a:extLst>
            <a:ext uri="{FF2B5EF4-FFF2-40B4-BE49-F238E27FC236}">
              <a16:creationId xmlns:a16="http://schemas.microsoft.com/office/drawing/2014/main" xmlns="" id="{00000000-0008-0000-0400-000043010000}"/>
            </a:ext>
          </a:extLst>
        </xdr:cNvPr>
        <xdr:cNvSpPr txBox="1"/>
      </xdr:nvSpPr>
      <xdr:spPr>
        <a:xfrm>
          <a:off x="16598900" y="60157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144780</xdr:rowOff>
    </xdr:from>
    <xdr:to>
      <xdr:col>78</xdr:col>
      <xdr:colOff>120650</xdr:colOff>
      <xdr:row>37</xdr:row>
      <xdr:rowOff>74930</xdr:rowOff>
    </xdr:to>
    <xdr:sp macro="" textlink="">
      <xdr:nvSpPr>
        <xdr:cNvPr id="324" name="楕円 323">
          <a:extLst>
            <a:ext uri="{FF2B5EF4-FFF2-40B4-BE49-F238E27FC236}">
              <a16:creationId xmlns:a16="http://schemas.microsoft.com/office/drawing/2014/main" xmlns="" id="{00000000-0008-0000-0400-000044010000}"/>
            </a:ext>
          </a:extLst>
        </xdr:cNvPr>
        <xdr:cNvSpPr/>
      </xdr:nvSpPr>
      <xdr:spPr>
        <a:xfrm>
          <a:off x="15621000" y="6316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85107</xdr:rowOff>
    </xdr:from>
    <xdr:ext cx="736600" cy="259045"/>
    <xdr:sp macro="" textlink="">
      <xdr:nvSpPr>
        <xdr:cNvPr id="325" name="テキスト ボックス 324">
          <a:extLst>
            <a:ext uri="{FF2B5EF4-FFF2-40B4-BE49-F238E27FC236}">
              <a16:creationId xmlns:a16="http://schemas.microsoft.com/office/drawing/2014/main" xmlns="" id="{00000000-0008-0000-0400-000045010000}"/>
            </a:ext>
          </a:extLst>
        </xdr:cNvPr>
        <xdr:cNvSpPr txBox="1"/>
      </xdr:nvSpPr>
      <xdr:spPr>
        <a:xfrm>
          <a:off x="15290800" y="60858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37</xdr:row>
      <xdr:rowOff>83058</xdr:rowOff>
    </xdr:from>
    <xdr:to>
      <xdr:col>74</xdr:col>
      <xdr:colOff>31750</xdr:colOff>
      <xdr:row>38</xdr:row>
      <xdr:rowOff>13208</xdr:rowOff>
    </xdr:to>
    <xdr:sp macro="" textlink="">
      <xdr:nvSpPr>
        <xdr:cNvPr id="326" name="楕円 325">
          <a:extLst>
            <a:ext uri="{FF2B5EF4-FFF2-40B4-BE49-F238E27FC236}">
              <a16:creationId xmlns:a16="http://schemas.microsoft.com/office/drawing/2014/main" xmlns="" id="{00000000-0008-0000-0400-000046010000}"/>
            </a:ext>
          </a:extLst>
        </xdr:cNvPr>
        <xdr:cNvSpPr/>
      </xdr:nvSpPr>
      <xdr:spPr>
        <a:xfrm>
          <a:off x="14732000" y="6426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169435</xdr:rowOff>
    </xdr:from>
    <xdr:ext cx="762000" cy="259045"/>
    <xdr:sp macro="" textlink="">
      <xdr:nvSpPr>
        <xdr:cNvPr id="327" name="テキスト ボックス 326">
          <a:extLst>
            <a:ext uri="{FF2B5EF4-FFF2-40B4-BE49-F238E27FC236}">
              <a16:creationId xmlns:a16="http://schemas.microsoft.com/office/drawing/2014/main" xmlns="" id="{00000000-0008-0000-0400-000047010000}"/>
            </a:ext>
          </a:extLst>
        </xdr:cNvPr>
        <xdr:cNvSpPr txBox="1"/>
      </xdr:nvSpPr>
      <xdr:spPr>
        <a:xfrm>
          <a:off x="14401800" y="65130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37</xdr:row>
      <xdr:rowOff>9906</xdr:rowOff>
    </xdr:from>
    <xdr:to>
      <xdr:col>69</xdr:col>
      <xdr:colOff>142875</xdr:colOff>
      <xdr:row>37</xdr:row>
      <xdr:rowOff>111506</xdr:rowOff>
    </xdr:to>
    <xdr:sp macro="" textlink="">
      <xdr:nvSpPr>
        <xdr:cNvPr id="328" name="楕円 327">
          <a:extLst>
            <a:ext uri="{FF2B5EF4-FFF2-40B4-BE49-F238E27FC236}">
              <a16:creationId xmlns:a16="http://schemas.microsoft.com/office/drawing/2014/main" xmlns="" id="{00000000-0008-0000-0400-000048010000}"/>
            </a:ext>
          </a:extLst>
        </xdr:cNvPr>
        <xdr:cNvSpPr/>
      </xdr:nvSpPr>
      <xdr:spPr>
        <a:xfrm>
          <a:off x="13843000" y="6353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96283</xdr:rowOff>
    </xdr:from>
    <xdr:ext cx="762000" cy="259045"/>
    <xdr:sp macro="" textlink="">
      <xdr:nvSpPr>
        <xdr:cNvPr id="329" name="テキスト ボックス 328">
          <a:extLst>
            <a:ext uri="{FF2B5EF4-FFF2-40B4-BE49-F238E27FC236}">
              <a16:creationId xmlns:a16="http://schemas.microsoft.com/office/drawing/2014/main" xmlns="" id="{00000000-0008-0000-0400-000049010000}"/>
            </a:ext>
          </a:extLst>
        </xdr:cNvPr>
        <xdr:cNvSpPr txBox="1"/>
      </xdr:nvSpPr>
      <xdr:spPr>
        <a:xfrm>
          <a:off x="13512800" y="6439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137922</xdr:rowOff>
    </xdr:from>
    <xdr:to>
      <xdr:col>65</xdr:col>
      <xdr:colOff>53975</xdr:colOff>
      <xdr:row>38</xdr:row>
      <xdr:rowOff>68072</xdr:rowOff>
    </xdr:to>
    <xdr:sp macro="" textlink="">
      <xdr:nvSpPr>
        <xdr:cNvPr id="330" name="楕円 329">
          <a:extLst>
            <a:ext uri="{FF2B5EF4-FFF2-40B4-BE49-F238E27FC236}">
              <a16:creationId xmlns:a16="http://schemas.microsoft.com/office/drawing/2014/main" xmlns="" id="{00000000-0008-0000-0400-00004A010000}"/>
            </a:ext>
          </a:extLst>
        </xdr:cNvPr>
        <xdr:cNvSpPr/>
      </xdr:nvSpPr>
      <xdr:spPr>
        <a:xfrm>
          <a:off x="12954000" y="6481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38</xdr:row>
      <xdr:rowOff>52849</xdr:rowOff>
    </xdr:from>
    <xdr:ext cx="762000" cy="259045"/>
    <xdr:sp macro="" textlink="">
      <xdr:nvSpPr>
        <xdr:cNvPr id="331" name="テキスト ボックス 330">
          <a:extLst>
            <a:ext uri="{FF2B5EF4-FFF2-40B4-BE49-F238E27FC236}">
              <a16:creationId xmlns:a16="http://schemas.microsoft.com/office/drawing/2014/main" xmlns="" id="{00000000-0008-0000-0400-00004B010000}"/>
            </a:ext>
          </a:extLst>
        </xdr:cNvPr>
        <xdr:cNvSpPr txBox="1"/>
      </xdr:nvSpPr>
      <xdr:spPr>
        <a:xfrm>
          <a:off x="12623800" y="6567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2" name="正方形/長方形 331">
          <a:extLst>
            <a:ext uri="{FF2B5EF4-FFF2-40B4-BE49-F238E27FC236}">
              <a16:creationId xmlns:a16="http://schemas.microsoft.com/office/drawing/2014/main" xmlns="" id="{00000000-0008-0000-0400-00004C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3" name="正方形/長方形 332">
          <a:extLst>
            <a:ext uri="{FF2B5EF4-FFF2-40B4-BE49-F238E27FC236}">
              <a16:creationId xmlns:a16="http://schemas.microsoft.com/office/drawing/2014/main" xmlns="" id="{00000000-0008-0000-0400-00004D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4" name="正方形/長方形 333">
          <a:extLst>
            <a:ext uri="{FF2B5EF4-FFF2-40B4-BE49-F238E27FC236}">
              <a16:creationId xmlns:a16="http://schemas.microsoft.com/office/drawing/2014/main" xmlns="" id="{00000000-0008-0000-0400-00004E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5" name="正方形/長方形 334">
          <a:extLst>
            <a:ext uri="{FF2B5EF4-FFF2-40B4-BE49-F238E27FC236}">
              <a16:creationId xmlns:a16="http://schemas.microsoft.com/office/drawing/2014/main" xmlns="" id="{00000000-0008-0000-0400-00004F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6" name="正方形/長方形 335">
          <a:extLst>
            <a:ext uri="{FF2B5EF4-FFF2-40B4-BE49-F238E27FC236}">
              <a16:creationId xmlns:a16="http://schemas.microsoft.com/office/drawing/2014/main" xmlns="" id="{00000000-0008-0000-0400-000050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7" name="正方形/長方形 336">
          <a:extLst>
            <a:ext uri="{FF2B5EF4-FFF2-40B4-BE49-F238E27FC236}">
              <a16:creationId xmlns:a16="http://schemas.microsoft.com/office/drawing/2014/main" xmlns="" id="{00000000-0008-0000-0400-000051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8" name="正方形/長方形 337">
          <a:extLst>
            <a:ext uri="{FF2B5EF4-FFF2-40B4-BE49-F238E27FC236}">
              <a16:creationId xmlns:a16="http://schemas.microsoft.com/office/drawing/2014/main" xmlns="" id="{00000000-0008-0000-0400-000052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9" name="正方形/長方形 338">
          <a:extLst>
            <a:ext uri="{FF2B5EF4-FFF2-40B4-BE49-F238E27FC236}">
              <a16:creationId xmlns:a16="http://schemas.microsoft.com/office/drawing/2014/main" xmlns="" id="{00000000-0008-0000-0400-000053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0" name="正方形/長方形 339">
          <a:extLst>
            <a:ext uri="{FF2B5EF4-FFF2-40B4-BE49-F238E27FC236}">
              <a16:creationId xmlns:a16="http://schemas.microsoft.com/office/drawing/2014/main" xmlns="" id="{00000000-0008-0000-0400-000054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1" name="正方形/長方形 340">
          <a:extLst>
            <a:ext uri="{FF2B5EF4-FFF2-40B4-BE49-F238E27FC236}">
              <a16:creationId xmlns:a16="http://schemas.microsoft.com/office/drawing/2014/main" xmlns="" id="{00000000-0008-0000-0400-000055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2" name="テキスト ボックス 341">
          <a:extLst>
            <a:ext uri="{FF2B5EF4-FFF2-40B4-BE49-F238E27FC236}">
              <a16:creationId xmlns:a16="http://schemas.microsoft.com/office/drawing/2014/main" xmlns="" id="{00000000-0008-0000-0400-000056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実績ベースで、昨年比</a:t>
          </a:r>
          <a:r>
            <a:rPr kumimoji="1" lang="en-US" altLang="ja-JP" sz="1300">
              <a:latin typeface="ＭＳ Ｐゴシック" panose="020B0600070205080204" pitchFamily="50" charset="-128"/>
              <a:ea typeface="ＭＳ Ｐゴシック" panose="020B0600070205080204" pitchFamily="50" charset="-128"/>
            </a:rPr>
            <a:t>29,701</a:t>
          </a:r>
          <a:r>
            <a:rPr kumimoji="1" lang="ja-JP" altLang="en-US" sz="1300">
              <a:latin typeface="ＭＳ Ｐゴシック" panose="020B0600070205080204" pitchFamily="50" charset="-128"/>
              <a:ea typeface="ＭＳ Ｐゴシック" panose="020B0600070205080204" pitchFamily="50" charset="-128"/>
            </a:rPr>
            <a:t>千円増額となっているため、</a:t>
          </a:r>
          <a:r>
            <a:rPr kumimoji="1" lang="en-US" altLang="ja-JP" sz="1300">
              <a:latin typeface="ＭＳ Ｐゴシック" panose="020B0600070205080204" pitchFamily="50" charset="-128"/>
              <a:ea typeface="ＭＳ Ｐゴシック" panose="020B0600070205080204" pitchFamily="50" charset="-128"/>
            </a:rPr>
            <a:t>1.0</a:t>
          </a:r>
          <a:r>
            <a:rPr kumimoji="1" lang="ja-JP" altLang="en-US" sz="1300">
              <a:latin typeface="ＭＳ Ｐゴシック" panose="020B0600070205080204" pitchFamily="50" charset="-128"/>
              <a:ea typeface="ＭＳ Ｐゴシック" panose="020B0600070205080204" pitchFamily="50" charset="-128"/>
            </a:rPr>
            <a:t>ポイント上昇している。類似団体平均を下回っているが、旧戸沢中学校解体工事や新保育所建設関連事業等に係る起債の償還が開始となったため、上昇傾向にある。</a:t>
          </a:r>
        </a:p>
      </xdr:txBody>
    </xdr:sp>
    <xdr:clientData/>
  </xdr:twoCellAnchor>
  <xdr:oneCellAnchor>
    <xdr:from>
      <xdr:col>3</xdr:col>
      <xdr:colOff>123825</xdr:colOff>
      <xdr:row>69</xdr:row>
      <xdr:rowOff>107950</xdr:rowOff>
    </xdr:from>
    <xdr:ext cx="298543" cy="225703"/>
    <xdr:sp macro="" textlink="">
      <xdr:nvSpPr>
        <xdr:cNvPr id="343" name="テキスト ボックス 342">
          <a:extLst>
            <a:ext uri="{FF2B5EF4-FFF2-40B4-BE49-F238E27FC236}">
              <a16:creationId xmlns:a16="http://schemas.microsoft.com/office/drawing/2014/main" xmlns="" id="{00000000-0008-0000-0400-000057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4" name="直線コネクタ 343">
          <a:extLst>
            <a:ext uri="{FF2B5EF4-FFF2-40B4-BE49-F238E27FC236}">
              <a16:creationId xmlns:a16="http://schemas.microsoft.com/office/drawing/2014/main" xmlns="" id="{00000000-0008-0000-0400-000058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5" name="テキスト ボックス 344">
          <a:extLst>
            <a:ext uri="{FF2B5EF4-FFF2-40B4-BE49-F238E27FC236}">
              <a16:creationId xmlns:a16="http://schemas.microsoft.com/office/drawing/2014/main" xmlns="" id="{00000000-0008-0000-0400-000059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6" name="直線コネクタ 345">
          <a:extLst>
            <a:ext uri="{FF2B5EF4-FFF2-40B4-BE49-F238E27FC236}">
              <a16:creationId xmlns:a16="http://schemas.microsoft.com/office/drawing/2014/main" xmlns="" id="{00000000-0008-0000-0400-00005A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7" name="テキスト ボックス 346">
          <a:extLst>
            <a:ext uri="{FF2B5EF4-FFF2-40B4-BE49-F238E27FC236}">
              <a16:creationId xmlns:a16="http://schemas.microsoft.com/office/drawing/2014/main" xmlns="" id="{00000000-0008-0000-0400-00005B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48" name="直線コネクタ 347">
          <a:extLst>
            <a:ext uri="{FF2B5EF4-FFF2-40B4-BE49-F238E27FC236}">
              <a16:creationId xmlns:a16="http://schemas.microsoft.com/office/drawing/2014/main" xmlns="" id="{00000000-0008-0000-0400-00005C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49" name="テキスト ボックス 348">
          <a:extLst>
            <a:ext uri="{FF2B5EF4-FFF2-40B4-BE49-F238E27FC236}">
              <a16:creationId xmlns:a16="http://schemas.microsoft.com/office/drawing/2014/main" xmlns="" id="{00000000-0008-0000-0400-00005D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0" name="直線コネクタ 349">
          <a:extLst>
            <a:ext uri="{FF2B5EF4-FFF2-40B4-BE49-F238E27FC236}">
              <a16:creationId xmlns:a16="http://schemas.microsoft.com/office/drawing/2014/main" xmlns="" id="{00000000-0008-0000-0400-00005E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1" name="テキスト ボックス 350">
          <a:extLst>
            <a:ext uri="{FF2B5EF4-FFF2-40B4-BE49-F238E27FC236}">
              <a16:creationId xmlns:a16="http://schemas.microsoft.com/office/drawing/2014/main" xmlns="" id="{00000000-0008-0000-0400-00005F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2" name="直線コネクタ 351">
          <a:extLst>
            <a:ext uri="{FF2B5EF4-FFF2-40B4-BE49-F238E27FC236}">
              <a16:creationId xmlns:a16="http://schemas.microsoft.com/office/drawing/2014/main" xmlns="" id="{00000000-0008-0000-0400-000060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3" name="テキスト ボックス 352">
          <a:extLst>
            <a:ext uri="{FF2B5EF4-FFF2-40B4-BE49-F238E27FC236}">
              <a16:creationId xmlns:a16="http://schemas.microsoft.com/office/drawing/2014/main" xmlns="" id="{00000000-0008-0000-0400-000061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4" name="直線コネクタ 353">
          <a:extLst>
            <a:ext uri="{FF2B5EF4-FFF2-40B4-BE49-F238E27FC236}">
              <a16:creationId xmlns:a16="http://schemas.microsoft.com/office/drawing/2014/main" xmlns="" id="{00000000-0008-0000-0400-000062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5" name="テキスト ボックス 354">
          <a:extLst>
            <a:ext uri="{FF2B5EF4-FFF2-40B4-BE49-F238E27FC236}">
              <a16:creationId xmlns:a16="http://schemas.microsoft.com/office/drawing/2014/main" xmlns="" id="{00000000-0008-0000-0400-000063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6" name="直線コネクタ 355">
          <a:extLst>
            <a:ext uri="{FF2B5EF4-FFF2-40B4-BE49-F238E27FC236}">
              <a16:creationId xmlns:a16="http://schemas.microsoft.com/office/drawing/2014/main" xmlns="" id="{00000000-0008-0000-0400-000064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7" name="公債費グラフ枠">
          <a:extLst>
            <a:ext uri="{FF2B5EF4-FFF2-40B4-BE49-F238E27FC236}">
              <a16:creationId xmlns:a16="http://schemas.microsoft.com/office/drawing/2014/main" xmlns="" id="{00000000-0008-0000-0400-000065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165100</xdr:rowOff>
    </xdr:from>
    <xdr:to>
      <xdr:col>24</xdr:col>
      <xdr:colOff>25400</xdr:colOff>
      <xdr:row>80</xdr:row>
      <xdr:rowOff>54611</xdr:rowOff>
    </xdr:to>
    <xdr:cxnSp macro="">
      <xdr:nvCxnSpPr>
        <xdr:cNvPr id="358" name="直線コネクタ 357">
          <a:extLst>
            <a:ext uri="{FF2B5EF4-FFF2-40B4-BE49-F238E27FC236}">
              <a16:creationId xmlns:a16="http://schemas.microsoft.com/office/drawing/2014/main" xmlns="" id="{00000000-0008-0000-0400-000066010000}"/>
            </a:ext>
          </a:extLst>
        </xdr:cNvPr>
        <xdr:cNvCxnSpPr/>
      </xdr:nvCxnSpPr>
      <xdr:spPr>
        <a:xfrm flipV="1">
          <a:off x="4826000" y="12509500"/>
          <a:ext cx="0" cy="12611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26688</xdr:rowOff>
    </xdr:from>
    <xdr:ext cx="762000" cy="259045"/>
    <xdr:sp macro="" textlink="">
      <xdr:nvSpPr>
        <xdr:cNvPr id="359" name="公債費最小値テキスト">
          <a:extLst>
            <a:ext uri="{FF2B5EF4-FFF2-40B4-BE49-F238E27FC236}">
              <a16:creationId xmlns:a16="http://schemas.microsoft.com/office/drawing/2014/main" xmlns="" id="{00000000-0008-0000-0400-000067010000}"/>
            </a:ext>
          </a:extLst>
        </xdr:cNvPr>
        <xdr:cNvSpPr txBox="1"/>
      </xdr:nvSpPr>
      <xdr:spPr>
        <a:xfrm>
          <a:off x="4914900" y="137426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54611</xdr:rowOff>
    </xdr:from>
    <xdr:to>
      <xdr:col>24</xdr:col>
      <xdr:colOff>114300</xdr:colOff>
      <xdr:row>80</xdr:row>
      <xdr:rowOff>54611</xdr:rowOff>
    </xdr:to>
    <xdr:cxnSp macro="">
      <xdr:nvCxnSpPr>
        <xdr:cNvPr id="360" name="直線コネクタ 359">
          <a:extLst>
            <a:ext uri="{FF2B5EF4-FFF2-40B4-BE49-F238E27FC236}">
              <a16:creationId xmlns:a16="http://schemas.microsoft.com/office/drawing/2014/main" xmlns="" id="{00000000-0008-0000-0400-000068010000}"/>
            </a:ext>
          </a:extLst>
        </xdr:cNvPr>
        <xdr:cNvCxnSpPr/>
      </xdr:nvCxnSpPr>
      <xdr:spPr>
        <a:xfrm>
          <a:off x="4737100" y="137706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80027</xdr:rowOff>
    </xdr:from>
    <xdr:ext cx="762000" cy="259045"/>
    <xdr:sp macro="" textlink="">
      <xdr:nvSpPr>
        <xdr:cNvPr id="361" name="公債費最大値テキスト">
          <a:extLst>
            <a:ext uri="{FF2B5EF4-FFF2-40B4-BE49-F238E27FC236}">
              <a16:creationId xmlns:a16="http://schemas.microsoft.com/office/drawing/2014/main" xmlns="" id="{00000000-0008-0000-0400-000069010000}"/>
            </a:ext>
          </a:extLst>
        </xdr:cNvPr>
        <xdr:cNvSpPr txBox="1"/>
      </xdr:nvSpPr>
      <xdr:spPr>
        <a:xfrm>
          <a:off x="4914900" y="1225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165100</xdr:rowOff>
    </xdr:from>
    <xdr:to>
      <xdr:col>24</xdr:col>
      <xdr:colOff>114300</xdr:colOff>
      <xdr:row>72</xdr:row>
      <xdr:rowOff>165100</xdr:rowOff>
    </xdr:to>
    <xdr:cxnSp macro="">
      <xdr:nvCxnSpPr>
        <xdr:cNvPr id="362" name="直線コネクタ 361">
          <a:extLst>
            <a:ext uri="{FF2B5EF4-FFF2-40B4-BE49-F238E27FC236}">
              <a16:creationId xmlns:a16="http://schemas.microsoft.com/office/drawing/2014/main" xmlns="" id="{00000000-0008-0000-0400-00006A010000}"/>
            </a:ext>
          </a:extLst>
        </xdr:cNvPr>
        <xdr:cNvCxnSpPr/>
      </xdr:nvCxnSpPr>
      <xdr:spPr>
        <a:xfrm>
          <a:off x="4737100" y="12509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75</xdr:row>
      <xdr:rowOff>161289</xdr:rowOff>
    </xdr:from>
    <xdr:to>
      <xdr:col>24</xdr:col>
      <xdr:colOff>25400</xdr:colOff>
      <xdr:row>76</xdr:row>
      <xdr:rowOff>27939</xdr:rowOff>
    </xdr:to>
    <xdr:cxnSp macro="">
      <xdr:nvCxnSpPr>
        <xdr:cNvPr id="363" name="直線コネクタ 362">
          <a:extLst>
            <a:ext uri="{FF2B5EF4-FFF2-40B4-BE49-F238E27FC236}">
              <a16:creationId xmlns:a16="http://schemas.microsoft.com/office/drawing/2014/main" xmlns="" id="{00000000-0008-0000-0400-00006B010000}"/>
            </a:ext>
          </a:extLst>
        </xdr:cNvPr>
        <xdr:cNvCxnSpPr/>
      </xdr:nvCxnSpPr>
      <xdr:spPr>
        <a:xfrm>
          <a:off x="3987800" y="13020039"/>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17797</xdr:rowOff>
    </xdr:from>
    <xdr:ext cx="762000" cy="259045"/>
    <xdr:sp macro="" textlink="">
      <xdr:nvSpPr>
        <xdr:cNvPr id="364" name="公債費平均値テキスト">
          <a:extLst>
            <a:ext uri="{FF2B5EF4-FFF2-40B4-BE49-F238E27FC236}">
              <a16:creationId xmlns:a16="http://schemas.microsoft.com/office/drawing/2014/main" xmlns="" id="{00000000-0008-0000-0400-00006C010000}"/>
            </a:ext>
          </a:extLst>
        </xdr:cNvPr>
        <xdr:cNvSpPr txBox="1"/>
      </xdr:nvSpPr>
      <xdr:spPr>
        <a:xfrm>
          <a:off x="4914900" y="130479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45720</xdr:rowOff>
    </xdr:from>
    <xdr:to>
      <xdr:col>24</xdr:col>
      <xdr:colOff>76200</xdr:colOff>
      <xdr:row>76</xdr:row>
      <xdr:rowOff>147320</xdr:rowOff>
    </xdr:to>
    <xdr:sp macro="" textlink="">
      <xdr:nvSpPr>
        <xdr:cNvPr id="365" name="フローチャート: 判断 364">
          <a:extLst>
            <a:ext uri="{FF2B5EF4-FFF2-40B4-BE49-F238E27FC236}">
              <a16:creationId xmlns:a16="http://schemas.microsoft.com/office/drawing/2014/main" xmlns="" id="{00000000-0008-0000-0400-00006D010000}"/>
            </a:ext>
          </a:extLst>
        </xdr:cNvPr>
        <xdr:cNvSpPr/>
      </xdr:nvSpPr>
      <xdr:spPr>
        <a:xfrm>
          <a:off x="4775200" y="13075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75</xdr:row>
      <xdr:rowOff>130810</xdr:rowOff>
    </xdr:from>
    <xdr:to>
      <xdr:col>19</xdr:col>
      <xdr:colOff>187325</xdr:colOff>
      <xdr:row>75</xdr:row>
      <xdr:rowOff>161289</xdr:rowOff>
    </xdr:to>
    <xdr:cxnSp macro="">
      <xdr:nvCxnSpPr>
        <xdr:cNvPr id="366" name="直線コネクタ 365">
          <a:extLst>
            <a:ext uri="{FF2B5EF4-FFF2-40B4-BE49-F238E27FC236}">
              <a16:creationId xmlns:a16="http://schemas.microsoft.com/office/drawing/2014/main" xmlns="" id="{00000000-0008-0000-0400-00006E010000}"/>
            </a:ext>
          </a:extLst>
        </xdr:cNvPr>
        <xdr:cNvCxnSpPr/>
      </xdr:nvCxnSpPr>
      <xdr:spPr>
        <a:xfrm>
          <a:off x="3098800" y="12989560"/>
          <a:ext cx="889000" cy="30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11430</xdr:rowOff>
    </xdr:from>
    <xdr:to>
      <xdr:col>20</xdr:col>
      <xdr:colOff>38100</xdr:colOff>
      <xdr:row>76</xdr:row>
      <xdr:rowOff>113030</xdr:rowOff>
    </xdr:to>
    <xdr:sp macro="" textlink="">
      <xdr:nvSpPr>
        <xdr:cNvPr id="367" name="フローチャート: 判断 366">
          <a:extLst>
            <a:ext uri="{FF2B5EF4-FFF2-40B4-BE49-F238E27FC236}">
              <a16:creationId xmlns:a16="http://schemas.microsoft.com/office/drawing/2014/main" xmlns="" id="{00000000-0008-0000-0400-00006F010000}"/>
            </a:ext>
          </a:extLst>
        </xdr:cNvPr>
        <xdr:cNvSpPr/>
      </xdr:nvSpPr>
      <xdr:spPr>
        <a:xfrm>
          <a:off x="3937000" y="13041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97807</xdr:rowOff>
    </xdr:from>
    <xdr:ext cx="736600" cy="259045"/>
    <xdr:sp macro="" textlink="">
      <xdr:nvSpPr>
        <xdr:cNvPr id="368" name="テキスト ボックス 367">
          <a:extLst>
            <a:ext uri="{FF2B5EF4-FFF2-40B4-BE49-F238E27FC236}">
              <a16:creationId xmlns:a16="http://schemas.microsoft.com/office/drawing/2014/main" xmlns="" id="{00000000-0008-0000-0400-000070010000}"/>
            </a:ext>
          </a:extLst>
        </xdr:cNvPr>
        <xdr:cNvSpPr txBox="1"/>
      </xdr:nvSpPr>
      <xdr:spPr>
        <a:xfrm>
          <a:off x="3606800" y="131280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75</xdr:row>
      <xdr:rowOff>104140</xdr:rowOff>
    </xdr:from>
    <xdr:to>
      <xdr:col>15</xdr:col>
      <xdr:colOff>98425</xdr:colOff>
      <xdr:row>75</xdr:row>
      <xdr:rowOff>130810</xdr:rowOff>
    </xdr:to>
    <xdr:cxnSp macro="">
      <xdr:nvCxnSpPr>
        <xdr:cNvPr id="369" name="直線コネクタ 368">
          <a:extLst>
            <a:ext uri="{FF2B5EF4-FFF2-40B4-BE49-F238E27FC236}">
              <a16:creationId xmlns:a16="http://schemas.microsoft.com/office/drawing/2014/main" xmlns="" id="{00000000-0008-0000-0400-000071010000}"/>
            </a:ext>
          </a:extLst>
        </xdr:cNvPr>
        <xdr:cNvCxnSpPr/>
      </xdr:nvCxnSpPr>
      <xdr:spPr>
        <a:xfrm>
          <a:off x="2209800" y="1296289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30480</xdr:rowOff>
    </xdr:from>
    <xdr:to>
      <xdr:col>15</xdr:col>
      <xdr:colOff>149225</xdr:colOff>
      <xdr:row>76</xdr:row>
      <xdr:rowOff>132080</xdr:rowOff>
    </xdr:to>
    <xdr:sp macro="" textlink="">
      <xdr:nvSpPr>
        <xdr:cNvPr id="370" name="フローチャート: 判断 369">
          <a:extLst>
            <a:ext uri="{FF2B5EF4-FFF2-40B4-BE49-F238E27FC236}">
              <a16:creationId xmlns:a16="http://schemas.microsoft.com/office/drawing/2014/main" xmlns="" id="{00000000-0008-0000-0400-000072010000}"/>
            </a:ext>
          </a:extLst>
        </xdr:cNvPr>
        <xdr:cNvSpPr/>
      </xdr:nvSpPr>
      <xdr:spPr>
        <a:xfrm>
          <a:off x="3048000" y="13060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116857</xdr:rowOff>
    </xdr:from>
    <xdr:ext cx="762000" cy="259045"/>
    <xdr:sp macro="" textlink="">
      <xdr:nvSpPr>
        <xdr:cNvPr id="371" name="テキスト ボックス 370">
          <a:extLst>
            <a:ext uri="{FF2B5EF4-FFF2-40B4-BE49-F238E27FC236}">
              <a16:creationId xmlns:a16="http://schemas.microsoft.com/office/drawing/2014/main" xmlns="" id="{00000000-0008-0000-0400-000073010000}"/>
            </a:ext>
          </a:extLst>
        </xdr:cNvPr>
        <xdr:cNvSpPr txBox="1"/>
      </xdr:nvSpPr>
      <xdr:spPr>
        <a:xfrm>
          <a:off x="2717800" y="13147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75</xdr:row>
      <xdr:rowOff>66040</xdr:rowOff>
    </xdr:from>
    <xdr:to>
      <xdr:col>11</xdr:col>
      <xdr:colOff>9525</xdr:colOff>
      <xdr:row>75</xdr:row>
      <xdr:rowOff>104140</xdr:rowOff>
    </xdr:to>
    <xdr:cxnSp macro="">
      <xdr:nvCxnSpPr>
        <xdr:cNvPr id="372" name="直線コネクタ 371">
          <a:extLst>
            <a:ext uri="{FF2B5EF4-FFF2-40B4-BE49-F238E27FC236}">
              <a16:creationId xmlns:a16="http://schemas.microsoft.com/office/drawing/2014/main" xmlns="" id="{00000000-0008-0000-0400-000074010000}"/>
            </a:ext>
          </a:extLst>
        </xdr:cNvPr>
        <xdr:cNvCxnSpPr/>
      </xdr:nvCxnSpPr>
      <xdr:spPr>
        <a:xfrm>
          <a:off x="1320800" y="1292479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41911</xdr:rowOff>
    </xdr:from>
    <xdr:to>
      <xdr:col>11</xdr:col>
      <xdr:colOff>60325</xdr:colOff>
      <xdr:row>76</xdr:row>
      <xdr:rowOff>143511</xdr:rowOff>
    </xdr:to>
    <xdr:sp macro="" textlink="">
      <xdr:nvSpPr>
        <xdr:cNvPr id="373" name="フローチャート: 判断 372">
          <a:extLst>
            <a:ext uri="{FF2B5EF4-FFF2-40B4-BE49-F238E27FC236}">
              <a16:creationId xmlns:a16="http://schemas.microsoft.com/office/drawing/2014/main" xmlns="" id="{00000000-0008-0000-0400-000075010000}"/>
            </a:ext>
          </a:extLst>
        </xdr:cNvPr>
        <xdr:cNvSpPr/>
      </xdr:nvSpPr>
      <xdr:spPr>
        <a:xfrm>
          <a:off x="2159000" y="13072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128288</xdr:rowOff>
    </xdr:from>
    <xdr:ext cx="762000" cy="259045"/>
    <xdr:sp macro="" textlink="">
      <xdr:nvSpPr>
        <xdr:cNvPr id="374" name="テキスト ボックス 373">
          <a:extLst>
            <a:ext uri="{FF2B5EF4-FFF2-40B4-BE49-F238E27FC236}">
              <a16:creationId xmlns:a16="http://schemas.microsoft.com/office/drawing/2014/main" xmlns="" id="{00000000-0008-0000-0400-000076010000}"/>
            </a:ext>
          </a:extLst>
        </xdr:cNvPr>
        <xdr:cNvSpPr txBox="1"/>
      </xdr:nvSpPr>
      <xdr:spPr>
        <a:xfrm>
          <a:off x="1828800" y="131584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57150</xdr:rowOff>
    </xdr:from>
    <xdr:to>
      <xdr:col>6</xdr:col>
      <xdr:colOff>171450</xdr:colOff>
      <xdr:row>76</xdr:row>
      <xdr:rowOff>158750</xdr:rowOff>
    </xdr:to>
    <xdr:sp macro="" textlink="">
      <xdr:nvSpPr>
        <xdr:cNvPr id="375" name="フローチャート: 判断 374">
          <a:extLst>
            <a:ext uri="{FF2B5EF4-FFF2-40B4-BE49-F238E27FC236}">
              <a16:creationId xmlns:a16="http://schemas.microsoft.com/office/drawing/2014/main" xmlns="" id="{00000000-0008-0000-0400-000077010000}"/>
            </a:ext>
          </a:extLst>
        </xdr:cNvPr>
        <xdr:cNvSpPr/>
      </xdr:nvSpPr>
      <xdr:spPr>
        <a:xfrm>
          <a:off x="1270000" y="13087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143527</xdr:rowOff>
    </xdr:from>
    <xdr:ext cx="762000" cy="259045"/>
    <xdr:sp macro="" textlink="">
      <xdr:nvSpPr>
        <xdr:cNvPr id="376" name="テキスト ボックス 375">
          <a:extLst>
            <a:ext uri="{FF2B5EF4-FFF2-40B4-BE49-F238E27FC236}">
              <a16:creationId xmlns:a16="http://schemas.microsoft.com/office/drawing/2014/main" xmlns="" id="{00000000-0008-0000-0400-000078010000}"/>
            </a:ext>
          </a:extLst>
        </xdr:cNvPr>
        <xdr:cNvSpPr txBox="1"/>
      </xdr:nvSpPr>
      <xdr:spPr>
        <a:xfrm>
          <a:off x="939800" y="1317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7" name="テキスト ボックス 376">
          <a:extLst>
            <a:ext uri="{FF2B5EF4-FFF2-40B4-BE49-F238E27FC236}">
              <a16:creationId xmlns:a16="http://schemas.microsoft.com/office/drawing/2014/main" xmlns="" id="{00000000-0008-0000-0400-000079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8" name="テキスト ボックス 377">
          <a:extLst>
            <a:ext uri="{FF2B5EF4-FFF2-40B4-BE49-F238E27FC236}">
              <a16:creationId xmlns:a16="http://schemas.microsoft.com/office/drawing/2014/main" xmlns="" id="{00000000-0008-0000-0400-00007A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9" name="テキスト ボックス 378">
          <a:extLst>
            <a:ext uri="{FF2B5EF4-FFF2-40B4-BE49-F238E27FC236}">
              <a16:creationId xmlns:a16="http://schemas.microsoft.com/office/drawing/2014/main" xmlns="" id="{00000000-0008-0000-0400-00007B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0" name="テキスト ボックス 379">
          <a:extLst>
            <a:ext uri="{FF2B5EF4-FFF2-40B4-BE49-F238E27FC236}">
              <a16:creationId xmlns:a16="http://schemas.microsoft.com/office/drawing/2014/main" xmlns="" id="{00000000-0008-0000-0400-00007C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1" name="テキスト ボックス 380">
          <a:extLst>
            <a:ext uri="{FF2B5EF4-FFF2-40B4-BE49-F238E27FC236}">
              <a16:creationId xmlns:a16="http://schemas.microsoft.com/office/drawing/2014/main" xmlns="" id="{00000000-0008-0000-0400-00007D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75</xdr:row>
      <xdr:rowOff>148589</xdr:rowOff>
    </xdr:from>
    <xdr:to>
      <xdr:col>24</xdr:col>
      <xdr:colOff>76200</xdr:colOff>
      <xdr:row>76</xdr:row>
      <xdr:rowOff>78739</xdr:rowOff>
    </xdr:to>
    <xdr:sp macro="" textlink="">
      <xdr:nvSpPr>
        <xdr:cNvPr id="382" name="楕円 381">
          <a:extLst>
            <a:ext uri="{FF2B5EF4-FFF2-40B4-BE49-F238E27FC236}">
              <a16:creationId xmlns:a16="http://schemas.microsoft.com/office/drawing/2014/main" xmlns="" id="{00000000-0008-0000-0400-00007E010000}"/>
            </a:ext>
          </a:extLst>
        </xdr:cNvPr>
        <xdr:cNvSpPr/>
      </xdr:nvSpPr>
      <xdr:spPr>
        <a:xfrm>
          <a:off x="4775200" y="13007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165117</xdr:rowOff>
    </xdr:from>
    <xdr:ext cx="762000" cy="259045"/>
    <xdr:sp macro="" textlink="">
      <xdr:nvSpPr>
        <xdr:cNvPr id="383" name="公債費該当値テキスト">
          <a:extLst>
            <a:ext uri="{FF2B5EF4-FFF2-40B4-BE49-F238E27FC236}">
              <a16:creationId xmlns:a16="http://schemas.microsoft.com/office/drawing/2014/main" xmlns="" id="{00000000-0008-0000-0400-00007F010000}"/>
            </a:ext>
          </a:extLst>
        </xdr:cNvPr>
        <xdr:cNvSpPr txBox="1"/>
      </xdr:nvSpPr>
      <xdr:spPr>
        <a:xfrm>
          <a:off x="4914900" y="12852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75</xdr:row>
      <xdr:rowOff>110490</xdr:rowOff>
    </xdr:from>
    <xdr:to>
      <xdr:col>20</xdr:col>
      <xdr:colOff>38100</xdr:colOff>
      <xdr:row>76</xdr:row>
      <xdr:rowOff>40639</xdr:rowOff>
    </xdr:to>
    <xdr:sp macro="" textlink="">
      <xdr:nvSpPr>
        <xdr:cNvPr id="384" name="楕円 383">
          <a:extLst>
            <a:ext uri="{FF2B5EF4-FFF2-40B4-BE49-F238E27FC236}">
              <a16:creationId xmlns:a16="http://schemas.microsoft.com/office/drawing/2014/main" xmlns="" id="{00000000-0008-0000-0400-000080010000}"/>
            </a:ext>
          </a:extLst>
        </xdr:cNvPr>
        <xdr:cNvSpPr/>
      </xdr:nvSpPr>
      <xdr:spPr>
        <a:xfrm>
          <a:off x="3937000" y="1296924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50817</xdr:rowOff>
    </xdr:from>
    <xdr:ext cx="736600" cy="259045"/>
    <xdr:sp macro="" textlink="">
      <xdr:nvSpPr>
        <xdr:cNvPr id="385" name="テキスト ボックス 384">
          <a:extLst>
            <a:ext uri="{FF2B5EF4-FFF2-40B4-BE49-F238E27FC236}">
              <a16:creationId xmlns:a16="http://schemas.microsoft.com/office/drawing/2014/main" xmlns="" id="{00000000-0008-0000-0400-000081010000}"/>
            </a:ext>
          </a:extLst>
        </xdr:cNvPr>
        <xdr:cNvSpPr txBox="1"/>
      </xdr:nvSpPr>
      <xdr:spPr>
        <a:xfrm>
          <a:off x="3606800" y="127381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75</xdr:row>
      <xdr:rowOff>80010</xdr:rowOff>
    </xdr:from>
    <xdr:to>
      <xdr:col>15</xdr:col>
      <xdr:colOff>149225</xdr:colOff>
      <xdr:row>76</xdr:row>
      <xdr:rowOff>10161</xdr:rowOff>
    </xdr:to>
    <xdr:sp macro="" textlink="">
      <xdr:nvSpPr>
        <xdr:cNvPr id="386" name="楕円 385">
          <a:extLst>
            <a:ext uri="{FF2B5EF4-FFF2-40B4-BE49-F238E27FC236}">
              <a16:creationId xmlns:a16="http://schemas.microsoft.com/office/drawing/2014/main" xmlns="" id="{00000000-0008-0000-0400-000082010000}"/>
            </a:ext>
          </a:extLst>
        </xdr:cNvPr>
        <xdr:cNvSpPr/>
      </xdr:nvSpPr>
      <xdr:spPr>
        <a:xfrm>
          <a:off x="3048000" y="12938760"/>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20337</xdr:rowOff>
    </xdr:from>
    <xdr:ext cx="762000" cy="259045"/>
    <xdr:sp macro="" textlink="">
      <xdr:nvSpPr>
        <xdr:cNvPr id="387" name="テキスト ボックス 386">
          <a:extLst>
            <a:ext uri="{FF2B5EF4-FFF2-40B4-BE49-F238E27FC236}">
              <a16:creationId xmlns:a16="http://schemas.microsoft.com/office/drawing/2014/main" xmlns="" id="{00000000-0008-0000-0400-000083010000}"/>
            </a:ext>
          </a:extLst>
        </xdr:cNvPr>
        <xdr:cNvSpPr txBox="1"/>
      </xdr:nvSpPr>
      <xdr:spPr>
        <a:xfrm>
          <a:off x="2717800" y="12707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75</xdr:row>
      <xdr:rowOff>53340</xdr:rowOff>
    </xdr:from>
    <xdr:to>
      <xdr:col>11</xdr:col>
      <xdr:colOff>60325</xdr:colOff>
      <xdr:row>75</xdr:row>
      <xdr:rowOff>154939</xdr:rowOff>
    </xdr:to>
    <xdr:sp macro="" textlink="">
      <xdr:nvSpPr>
        <xdr:cNvPr id="388" name="楕円 387">
          <a:extLst>
            <a:ext uri="{FF2B5EF4-FFF2-40B4-BE49-F238E27FC236}">
              <a16:creationId xmlns:a16="http://schemas.microsoft.com/office/drawing/2014/main" xmlns="" id="{00000000-0008-0000-0400-000084010000}"/>
            </a:ext>
          </a:extLst>
        </xdr:cNvPr>
        <xdr:cNvSpPr/>
      </xdr:nvSpPr>
      <xdr:spPr>
        <a:xfrm>
          <a:off x="2159000" y="1291209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73</xdr:row>
      <xdr:rowOff>165117</xdr:rowOff>
    </xdr:from>
    <xdr:ext cx="762000" cy="259045"/>
    <xdr:sp macro="" textlink="">
      <xdr:nvSpPr>
        <xdr:cNvPr id="389" name="テキスト ボックス 388">
          <a:extLst>
            <a:ext uri="{FF2B5EF4-FFF2-40B4-BE49-F238E27FC236}">
              <a16:creationId xmlns:a16="http://schemas.microsoft.com/office/drawing/2014/main" xmlns="" id="{00000000-0008-0000-0400-000085010000}"/>
            </a:ext>
          </a:extLst>
        </xdr:cNvPr>
        <xdr:cNvSpPr txBox="1"/>
      </xdr:nvSpPr>
      <xdr:spPr>
        <a:xfrm>
          <a:off x="1828800" y="12680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75</xdr:row>
      <xdr:rowOff>15240</xdr:rowOff>
    </xdr:from>
    <xdr:to>
      <xdr:col>6</xdr:col>
      <xdr:colOff>171450</xdr:colOff>
      <xdr:row>75</xdr:row>
      <xdr:rowOff>116840</xdr:rowOff>
    </xdr:to>
    <xdr:sp macro="" textlink="">
      <xdr:nvSpPr>
        <xdr:cNvPr id="390" name="楕円 389">
          <a:extLst>
            <a:ext uri="{FF2B5EF4-FFF2-40B4-BE49-F238E27FC236}">
              <a16:creationId xmlns:a16="http://schemas.microsoft.com/office/drawing/2014/main" xmlns="" id="{00000000-0008-0000-0400-000086010000}"/>
            </a:ext>
          </a:extLst>
        </xdr:cNvPr>
        <xdr:cNvSpPr/>
      </xdr:nvSpPr>
      <xdr:spPr>
        <a:xfrm>
          <a:off x="1270000" y="12873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73</xdr:row>
      <xdr:rowOff>127017</xdr:rowOff>
    </xdr:from>
    <xdr:ext cx="762000" cy="259045"/>
    <xdr:sp macro="" textlink="">
      <xdr:nvSpPr>
        <xdr:cNvPr id="391" name="テキスト ボックス 390">
          <a:extLst>
            <a:ext uri="{FF2B5EF4-FFF2-40B4-BE49-F238E27FC236}">
              <a16:creationId xmlns:a16="http://schemas.microsoft.com/office/drawing/2014/main" xmlns="" id="{00000000-0008-0000-0400-000087010000}"/>
            </a:ext>
          </a:extLst>
        </xdr:cNvPr>
        <xdr:cNvSpPr txBox="1"/>
      </xdr:nvSpPr>
      <xdr:spPr>
        <a:xfrm>
          <a:off x="939800" y="12642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2" name="正方形/長方形 391">
          <a:extLst>
            <a:ext uri="{FF2B5EF4-FFF2-40B4-BE49-F238E27FC236}">
              <a16:creationId xmlns:a16="http://schemas.microsoft.com/office/drawing/2014/main" xmlns="" id="{00000000-0008-0000-0400-000088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3" name="正方形/長方形 392">
          <a:extLst>
            <a:ext uri="{FF2B5EF4-FFF2-40B4-BE49-F238E27FC236}">
              <a16:creationId xmlns:a16="http://schemas.microsoft.com/office/drawing/2014/main" xmlns="" id="{00000000-0008-0000-0400-000089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4" name="正方形/長方形 393">
          <a:extLst>
            <a:ext uri="{FF2B5EF4-FFF2-40B4-BE49-F238E27FC236}">
              <a16:creationId xmlns:a16="http://schemas.microsoft.com/office/drawing/2014/main" xmlns="" id="{00000000-0008-0000-0400-00008A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5" name="正方形/長方形 394">
          <a:extLst>
            <a:ext uri="{FF2B5EF4-FFF2-40B4-BE49-F238E27FC236}">
              <a16:creationId xmlns:a16="http://schemas.microsoft.com/office/drawing/2014/main" xmlns="" id="{00000000-0008-0000-0400-00008B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6" name="正方形/長方形 395">
          <a:extLst>
            <a:ext uri="{FF2B5EF4-FFF2-40B4-BE49-F238E27FC236}">
              <a16:creationId xmlns:a16="http://schemas.microsoft.com/office/drawing/2014/main" xmlns="" id="{00000000-0008-0000-0400-00008C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7" name="正方形/長方形 396">
          <a:extLst>
            <a:ext uri="{FF2B5EF4-FFF2-40B4-BE49-F238E27FC236}">
              <a16:creationId xmlns:a16="http://schemas.microsoft.com/office/drawing/2014/main" xmlns="" id="{00000000-0008-0000-0400-00008D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8" name="正方形/長方形 397">
          <a:extLst>
            <a:ext uri="{FF2B5EF4-FFF2-40B4-BE49-F238E27FC236}">
              <a16:creationId xmlns:a16="http://schemas.microsoft.com/office/drawing/2014/main" xmlns="" id="{00000000-0008-0000-0400-00008E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9" name="正方形/長方形 398">
          <a:extLst>
            <a:ext uri="{FF2B5EF4-FFF2-40B4-BE49-F238E27FC236}">
              <a16:creationId xmlns:a16="http://schemas.microsoft.com/office/drawing/2014/main" xmlns="" id="{00000000-0008-0000-0400-00008F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0" name="正方形/長方形 399">
          <a:extLst>
            <a:ext uri="{FF2B5EF4-FFF2-40B4-BE49-F238E27FC236}">
              <a16:creationId xmlns:a16="http://schemas.microsoft.com/office/drawing/2014/main" xmlns="" id="{00000000-0008-0000-0400-000090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1" name="正方形/長方形 400">
          <a:extLst>
            <a:ext uri="{FF2B5EF4-FFF2-40B4-BE49-F238E27FC236}">
              <a16:creationId xmlns:a16="http://schemas.microsoft.com/office/drawing/2014/main" xmlns="" id="{00000000-0008-0000-0400-000091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2" name="テキスト ボックス 401">
          <a:extLst>
            <a:ext uri="{FF2B5EF4-FFF2-40B4-BE49-F238E27FC236}">
              <a16:creationId xmlns:a16="http://schemas.microsoft.com/office/drawing/2014/main" xmlns="" id="{00000000-0008-0000-0400-000092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昨年比</a:t>
          </a:r>
          <a:r>
            <a:rPr kumimoji="1" lang="en-US" altLang="ja-JP" sz="1300">
              <a:latin typeface="ＭＳ Ｐゴシック" panose="020B0600070205080204" pitchFamily="50" charset="-128"/>
              <a:ea typeface="ＭＳ Ｐゴシック" panose="020B0600070205080204" pitchFamily="50" charset="-128"/>
            </a:rPr>
            <a:t>1.0</a:t>
          </a:r>
          <a:r>
            <a:rPr kumimoji="1" lang="ja-JP" altLang="en-US" sz="1300">
              <a:latin typeface="ＭＳ Ｐゴシック" panose="020B0600070205080204" pitchFamily="50" charset="-128"/>
              <a:ea typeface="ＭＳ Ｐゴシック" panose="020B0600070205080204" pitchFamily="50" charset="-128"/>
            </a:rPr>
            <a:t>ポイント減少し、類似団体平均を</a:t>
          </a:r>
          <a:r>
            <a:rPr kumimoji="1" lang="en-US" altLang="ja-JP" sz="1300">
              <a:latin typeface="ＭＳ Ｐゴシック" panose="020B0600070205080204" pitchFamily="50" charset="-128"/>
              <a:ea typeface="ＭＳ Ｐゴシック" panose="020B0600070205080204" pitchFamily="50" charset="-128"/>
            </a:rPr>
            <a:t>0.8</a:t>
          </a:r>
          <a:r>
            <a:rPr kumimoji="1" lang="ja-JP" altLang="en-US" sz="1300">
              <a:latin typeface="ＭＳ Ｐゴシック" panose="020B0600070205080204" pitchFamily="50" charset="-128"/>
              <a:ea typeface="ＭＳ Ｐゴシック" panose="020B0600070205080204" pitchFamily="50" charset="-128"/>
            </a:rPr>
            <a:t>ポイント下回った。公債費以外で経常経費に占める割合が大きいのは、人件費、物件費、繰出金となっている。今後は適正な水準の維持に努めていく。</a:t>
          </a:r>
        </a:p>
      </xdr:txBody>
    </xdr:sp>
    <xdr:clientData/>
  </xdr:twoCellAnchor>
  <xdr:oneCellAnchor>
    <xdr:from>
      <xdr:col>62</xdr:col>
      <xdr:colOff>6350</xdr:colOff>
      <xdr:row>69</xdr:row>
      <xdr:rowOff>107950</xdr:rowOff>
    </xdr:from>
    <xdr:ext cx="298543" cy="225703"/>
    <xdr:sp macro="" textlink="">
      <xdr:nvSpPr>
        <xdr:cNvPr id="403" name="テキスト ボックス 402">
          <a:extLst>
            <a:ext uri="{FF2B5EF4-FFF2-40B4-BE49-F238E27FC236}">
              <a16:creationId xmlns:a16="http://schemas.microsoft.com/office/drawing/2014/main" xmlns="" id="{00000000-0008-0000-0400-000093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4" name="直線コネクタ 403">
          <a:extLst>
            <a:ext uri="{FF2B5EF4-FFF2-40B4-BE49-F238E27FC236}">
              <a16:creationId xmlns:a16="http://schemas.microsoft.com/office/drawing/2014/main" xmlns="" id="{00000000-0008-0000-0400-000094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5" name="テキスト ボックス 404">
          <a:extLst>
            <a:ext uri="{FF2B5EF4-FFF2-40B4-BE49-F238E27FC236}">
              <a16:creationId xmlns:a16="http://schemas.microsoft.com/office/drawing/2014/main" xmlns="" id="{00000000-0008-0000-0400-000095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06" name="直線コネクタ 405">
          <a:extLst>
            <a:ext uri="{FF2B5EF4-FFF2-40B4-BE49-F238E27FC236}">
              <a16:creationId xmlns:a16="http://schemas.microsoft.com/office/drawing/2014/main" xmlns="" id="{00000000-0008-0000-0400-000096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07" name="テキスト ボックス 406">
          <a:extLst>
            <a:ext uri="{FF2B5EF4-FFF2-40B4-BE49-F238E27FC236}">
              <a16:creationId xmlns:a16="http://schemas.microsoft.com/office/drawing/2014/main" xmlns="" id="{00000000-0008-0000-0400-000097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08" name="直線コネクタ 407">
          <a:extLst>
            <a:ext uri="{FF2B5EF4-FFF2-40B4-BE49-F238E27FC236}">
              <a16:creationId xmlns:a16="http://schemas.microsoft.com/office/drawing/2014/main" xmlns="" id="{00000000-0008-0000-0400-000098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09" name="テキスト ボックス 408">
          <a:extLst>
            <a:ext uri="{FF2B5EF4-FFF2-40B4-BE49-F238E27FC236}">
              <a16:creationId xmlns:a16="http://schemas.microsoft.com/office/drawing/2014/main" xmlns="" id="{00000000-0008-0000-0400-000099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0" name="直線コネクタ 409">
          <a:extLst>
            <a:ext uri="{FF2B5EF4-FFF2-40B4-BE49-F238E27FC236}">
              <a16:creationId xmlns:a16="http://schemas.microsoft.com/office/drawing/2014/main" xmlns="" id="{00000000-0008-0000-0400-00009A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1" name="テキスト ボックス 410">
          <a:extLst>
            <a:ext uri="{FF2B5EF4-FFF2-40B4-BE49-F238E27FC236}">
              <a16:creationId xmlns:a16="http://schemas.microsoft.com/office/drawing/2014/main" xmlns="" id="{00000000-0008-0000-0400-00009B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2" name="直線コネクタ 411">
          <a:extLst>
            <a:ext uri="{FF2B5EF4-FFF2-40B4-BE49-F238E27FC236}">
              <a16:creationId xmlns:a16="http://schemas.microsoft.com/office/drawing/2014/main" xmlns="" id="{00000000-0008-0000-0400-00009C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3" name="テキスト ボックス 412">
          <a:extLst>
            <a:ext uri="{FF2B5EF4-FFF2-40B4-BE49-F238E27FC236}">
              <a16:creationId xmlns:a16="http://schemas.microsoft.com/office/drawing/2014/main" xmlns="" id="{00000000-0008-0000-0400-00009D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4" name="直線コネクタ 413">
          <a:extLst>
            <a:ext uri="{FF2B5EF4-FFF2-40B4-BE49-F238E27FC236}">
              <a16:creationId xmlns:a16="http://schemas.microsoft.com/office/drawing/2014/main" xmlns="" id="{00000000-0008-0000-0400-00009E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5" name="テキスト ボックス 414">
          <a:extLst>
            <a:ext uri="{FF2B5EF4-FFF2-40B4-BE49-F238E27FC236}">
              <a16:creationId xmlns:a16="http://schemas.microsoft.com/office/drawing/2014/main" xmlns="" id="{00000000-0008-0000-0400-00009F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6" name="直線コネクタ 415">
          <a:extLst>
            <a:ext uri="{FF2B5EF4-FFF2-40B4-BE49-F238E27FC236}">
              <a16:creationId xmlns:a16="http://schemas.microsoft.com/office/drawing/2014/main" xmlns="" id="{00000000-0008-0000-0400-0000A0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7" name="テキスト ボックス 416">
          <a:extLst>
            <a:ext uri="{FF2B5EF4-FFF2-40B4-BE49-F238E27FC236}">
              <a16:creationId xmlns:a16="http://schemas.microsoft.com/office/drawing/2014/main" xmlns="" id="{00000000-0008-0000-0400-0000A1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8" name="公債費以外グラフ枠">
          <a:extLst>
            <a:ext uri="{FF2B5EF4-FFF2-40B4-BE49-F238E27FC236}">
              <a16:creationId xmlns:a16="http://schemas.microsoft.com/office/drawing/2014/main" xmlns="" id="{00000000-0008-0000-0400-0000A2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107950</xdr:rowOff>
    </xdr:from>
    <xdr:to>
      <xdr:col>82</xdr:col>
      <xdr:colOff>107950</xdr:colOff>
      <xdr:row>80</xdr:row>
      <xdr:rowOff>100330</xdr:rowOff>
    </xdr:to>
    <xdr:cxnSp macro="">
      <xdr:nvCxnSpPr>
        <xdr:cNvPr id="419" name="直線コネクタ 418">
          <a:extLst>
            <a:ext uri="{FF2B5EF4-FFF2-40B4-BE49-F238E27FC236}">
              <a16:creationId xmlns:a16="http://schemas.microsoft.com/office/drawing/2014/main" xmlns="" id="{00000000-0008-0000-0400-0000A3010000}"/>
            </a:ext>
          </a:extLst>
        </xdr:cNvPr>
        <xdr:cNvCxnSpPr/>
      </xdr:nvCxnSpPr>
      <xdr:spPr>
        <a:xfrm flipV="1">
          <a:off x="16510000" y="12452350"/>
          <a:ext cx="0" cy="1363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72407</xdr:rowOff>
    </xdr:from>
    <xdr:ext cx="762000" cy="259045"/>
    <xdr:sp macro="" textlink="">
      <xdr:nvSpPr>
        <xdr:cNvPr id="420" name="公債費以外最小値テキスト">
          <a:extLst>
            <a:ext uri="{FF2B5EF4-FFF2-40B4-BE49-F238E27FC236}">
              <a16:creationId xmlns:a16="http://schemas.microsoft.com/office/drawing/2014/main" xmlns="" id="{00000000-0008-0000-0400-0000A4010000}"/>
            </a:ext>
          </a:extLst>
        </xdr:cNvPr>
        <xdr:cNvSpPr txBox="1"/>
      </xdr:nvSpPr>
      <xdr:spPr>
        <a:xfrm>
          <a:off x="16598900" y="137884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100330</xdr:rowOff>
    </xdr:from>
    <xdr:to>
      <xdr:col>82</xdr:col>
      <xdr:colOff>196850</xdr:colOff>
      <xdr:row>80</xdr:row>
      <xdr:rowOff>100330</xdr:rowOff>
    </xdr:to>
    <xdr:cxnSp macro="">
      <xdr:nvCxnSpPr>
        <xdr:cNvPr id="421" name="直線コネクタ 420">
          <a:extLst>
            <a:ext uri="{FF2B5EF4-FFF2-40B4-BE49-F238E27FC236}">
              <a16:creationId xmlns:a16="http://schemas.microsoft.com/office/drawing/2014/main" xmlns="" id="{00000000-0008-0000-0400-0000A5010000}"/>
            </a:ext>
          </a:extLst>
        </xdr:cNvPr>
        <xdr:cNvCxnSpPr/>
      </xdr:nvCxnSpPr>
      <xdr:spPr>
        <a:xfrm>
          <a:off x="16421100" y="13816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22877</xdr:rowOff>
    </xdr:from>
    <xdr:ext cx="762000" cy="259045"/>
    <xdr:sp macro="" textlink="">
      <xdr:nvSpPr>
        <xdr:cNvPr id="422" name="公債費以外最大値テキスト">
          <a:extLst>
            <a:ext uri="{FF2B5EF4-FFF2-40B4-BE49-F238E27FC236}">
              <a16:creationId xmlns:a16="http://schemas.microsoft.com/office/drawing/2014/main" xmlns="" id="{00000000-0008-0000-0400-0000A6010000}"/>
            </a:ext>
          </a:extLst>
        </xdr:cNvPr>
        <xdr:cNvSpPr txBox="1"/>
      </xdr:nvSpPr>
      <xdr:spPr>
        <a:xfrm>
          <a:off x="16598900" y="12195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107950</xdr:rowOff>
    </xdr:from>
    <xdr:to>
      <xdr:col>82</xdr:col>
      <xdr:colOff>196850</xdr:colOff>
      <xdr:row>72</xdr:row>
      <xdr:rowOff>107950</xdr:rowOff>
    </xdr:to>
    <xdr:cxnSp macro="">
      <xdr:nvCxnSpPr>
        <xdr:cNvPr id="423" name="直線コネクタ 422">
          <a:extLst>
            <a:ext uri="{FF2B5EF4-FFF2-40B4-BE49-F238E27FC236}">
              <a16:creationId xmlns:a16="http://schemas.microsoft.com/office/drawing/2014/main" xmlns="" id="{00000000-0008-0000-0400-0000A7010000}"/>
            </a:ext>
          </a:extLst>
        </xdr:cNvPr>
        <xdr:cNvCxnSpPr/>
      </xdr:nvCxnSpPr>
      <xdr:spPr>
        <a:xfrm>
          <a:off x="16421100" y="124523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138430</xdr:rowOff>
    </xdr:from>
    <xdr:to>
      <xdr:col>82</xdr:col>
      <xdr:colOff>107950</xdr:colOff>
      <xdr:row>77</xdr:row>
      <xdr:rowOff>5080</xdr:rowOff>
    </xdr:to>
    <xdr:cxnSp macro="">
      <xdr:nvCxnSpPr>
        <xdr:cNvPr id="424" name="直線コネクタ 423">
          <a:extLst>
            <a:ext uri="{FF2B5EF4-FFF2-40B4-BE49-F238E27FC236}">
              <a16:creationId xmlns:a16="http://schemas.microsoft.com/office/drawing/2014/main" xmlns="" id="{00000000-0008-0000-0400-0000A8010000}"/>
            </a:ext>
          </a:extLst>
        </xdr:cNvPr>
        <xdr:cNvCxnSpPr/>
      </xdr:nvCxnSpPr>
      <xdr:spPr>
        <a:xfrm flipV="1">
          <a:off x="15671800" y="1316863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90188</xdr:rowOff>
    </xdr:from>
    <xdr:ext cx="762000" cy="259045"/>
    <xdr:sp macro="" textlink="">
      <xdr:nvSpPr>
        <xdr:cNvPr id="425" name="公債費以外平均値テキスト">
          <a:extLst>
            <a:ext uri="{FF2B5EF4-FFF2-40B4-BE49-F238E27FC236}">
              <a16:creationId xmlns:a16="http://schemas.microsoft.com/office/drawing/2014/main" xmlns="" id="{00000000-0008-0000-0400-0000A9010000}"/>
            </a:ext>
          </a:extLst>
        </xdr:cNvPr>
        <xdr:cNvSpPr txBox="1"/>
      </xdr:nvSpPr>
      <xdr:spPr>
        <a:xfrm>
          <a:off x="16598900" y="1312038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118111</xdr:rowOff>
    </xdr:from>
    <xdr:to>
      <xdr:col>82</xdr:col>
      <xdr:colOff>158750</xdr:colOff>
      <xdr:row>77</xdr:row>
      <xdr:rowOff>48261</xdr:rowOff>
    </xdr:to>
    <xdr:sp macro="" textlink="">
      <xdr:nvSpPr>
        <xdr:cNvPr id="426" name="フローチャート: 判断 425">
          <a:extLst>
            <a:ext uri="{FF2B5EF4-FFF2-40B4-BE49-F238E27FC236}">
              <a16:creationId xmlns:a16="http://schemas.microsoft.com/office/drawing/2014/main" xmlns="" id="{00000000-0008-0000-0400-0000AA010000}"/>
            </a:ext>
          </a:extLst>
        </xdr:cNvPr>
        <xdr:cNvSpPr/>
      </xdr:nvSpPr>
      <xdr:spPr>
        <a:xfrm>
          <a:off x="16459200" y="13148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5080</xdr:rowOff>
    </xdr:from>
    <xdr:to>
      <xdr:col>78</xdr:col>
      <xdr:colOff>69850</xdr:colOff>
      <xdr:row>78</xdr:row>
      <xdr:rowOff>24130</xdr:rowOff>
    </xdr:to>
    <xdr:cxnSp macro="">
      <xdr:nvCxnSpPr>
        <xdr:cNvPr id="427" name="直線コネクタ 426">
          <a:extLst>
            <a:ext uri="{FF2B5EF4-FFF2-40B4-BE49-F238E27FC236}">
              <a16:creationId xmlns:a16="http://schemas.microsoft.com/office/drawing/2014/main" xmlns="" id="{00000000-0008-0000-0400-0000AB010000}"/>
            </a:ext>
          </a:extLst>
        </xdr:cNvPr>
        <xdr:cNvCxnSpPr/>
      </xdr:nvCxnSpPr>
      <xdr:spPr>
        <a:xfrm flipV="1">
          <a:off x="14782800" y="13206730"/>
          <a:ext cx="889000" cy="190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114300</xdr:rowOff>
    </xdr:from>
    <xdr:to>
      <xdr:col>78</xdr:col>
      <xdr:colOff>120650</xdr:colOff>
      <xdr:row>77</xdr:row>
      <xdr:rowOff>44450</xdr:rowOff>
    </xdr:to>
    <xdr:sp macro="" textlink="">
      <xdr:nvSpPr>
        <xdr:cNvPr id="428" name="フローチャート: 判断 427">
          <a:extLst>
            <a:ext uri="{FF2B5EF4-FFF2-40B4-BE49-F238E27FC236}">
              <a16:creationId xmlns:a16="http://schemas.microsoft.com/office/drawing/2014/main" xmlns="" id="{00000000-0008-0000-0400-0000AC010000}"/>
            </a:ext>
          </a:extLst>
        </xdr:cNvPr>
        <xdr:cNvSpPr/>
      </xdr:nvSpPr>
      <xdr:spPr>
        <a:xfrm>
          <a:off x="156210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54627</xdr:rowOff>
    </xdr:from>
    <xdr:ext cx="736600" cy="259045"/>
    <xdr:sp macro="" textlink="">
      <xdr:nvSpPr>
        <xdr:cNvPr id="429" name="テキスト ボックス 428">
          <a:extLst>
            <a:ext uri="{FF2B5EF4-FFF2-40B4-BE49-F238E27FC236}">
              <a16:creationId xmlns:a16="http://schemas.microsoft.com/office/drawing/2014/main" xmlns="" id="{00000000-0008-0000-0400-0000AD010000}"/>
            </a:ext>
          </a:extLst>
        </xdr:cNvPr>
        <xdr:cNvSpPr txBox="1"/>
      </xdr:nvSpPr>
      <xdr:spPr>
        <a:xfrm>
          <a:off x="15290800" y="12913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77</xdr:row>
      <xdr:rowOff>39370</xdr:rowOff>
    </xdr:from>
    <xdr:to>
      <xdr:col>73</xdr:col>
      <xdr:colOff>180975</xdr:colOff>
      <xdr:row>78</xdr:row>
      <xdr:rowOff>24130</xdr:rowOff>
    </xdr:to>
    <xdr:cxnSp macro="">
      <xdr:nvCxnSpPr>
        <xdr:cNvPr id="430" name="直線コネクタ 429">
          <a:extLst>
            <a:ext uri="{FF2B5EF4-FFF2-40B4-BE49-F238E27FC236}">
              <a16:creationId xmlns:a16="http://schemas.microsoft.com/office/drawing/2014/main" xmlns="" id="{00000000-0008-0000-0400-0000AE010000}"/>
            </a:ext>
          </a:extLst>
        </xdr:cNvPr>
        <xdr:cNvCxnSpPr/>
      </xdr:nvCxnSpPr>
      <xdr:spPr>
        <a:xfrm>
          <a:off x="13893800" y="13241020"/>
          <a:ext cx="889000" cy="156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99061</xdr:rowOff>
    </xdr:from>
    <xdr:to>
      <xdr:col>74</xdr:col>
      <xdr:colOff>31750</xdr:colOff>
      <xdr:row>77</xdr:row>
      <xdr:rowOff>29211</xdr:rowOff>
    </xdr:to>
    <xdr:sp macro="" textlink="">
      <xdr:nvSpPr>
        <xdr:cNvPr id="431" name="フローチャート: 判断 430">
          <a:extLst>
            <a:ext uri="{FF2B5EF4-FFF2-40B4-BE49-F238E27FC236}">
              <a16:creationId xmlns:a16="http://schemas.microsoft.com/office/drawing/2014/main" xmlns="" id="{00000000-0008-0000-0400-0000AF010000}"/>
            </a:ext>
          </a:extLst>
        </xdr:cNvPr>
        <xdr:cNvSpPr/>
      </xdr:nvSpPr>
      <xdr:spPr>
        <a:xfrm>
          <a:off x="14732000" y="13129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39387</xdr:rowOff>
    </xdr:from>
    <xdr:ext cx="762000" cy="259045"/>
    <xdr:sp macro="" textlink="">
      <xdr:nvSpPr>
        <xdr:cNvPr id="432" name="テキスト ボックス 431">
          <a:extLst>
            <a:ext uri="{FF2B5EF4-FFF2-40B4-BE49-F238E27FC236}">
              <a16:creationId xmlns:a16="http://schemas.microsoft.com/office/drawing/2014/main" xmlns="" id="{00000000-0008-0000-0400-0000B0010000}"/>
            </a:ext>
          </a:extLst>
        </xdr:cNvPr>
        <xdr:cNvSpPr txBox="1"/>
      </xdr:nvSpPr>
      <xdr:spPr>
        <a:xfrm>
          <a:off x="14401800" y="12898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77</xdr:row>
      <xdr:rowOff>35561</xdr:rowOff>
    </xdr:from>
    <xdr:to>
      <xdr:col>69</xdr:col>
      <xdr:colOff>92075</xdr:colOff>
      <xdr:row>77</xdr:row>
      <xdr:rowOff>39370</xdr:rowOff>
    </xdr:to>
    <xdr:cxnSp macro="">
      <xdr:nvCxnSpPr>
        <xdr:cNvPr id="433" name="直線コネクタ 432">
          <a:extLst>
            <a:ext uri="{FF2B5EF4-FFF2-40B4-BE49-F238E27FC236}">
              <a16:creationId xmlns:a16="http://schemas.microsoft.com/office/drawing/2014/main" xmlns="" id="{00000000-0008-0000-0400-0000B1010000}"/>
            </a:ext>
          </a:extLst>
        </xdr:cNvPr>
        <xdr:cNvCxnSpPr/>
      </xdr:nvCxnSpPr>
      <xdr:spPr>
        <a:xfrm>
          <a:off x="13004800" y="13237211"/>
          <a:ext cx="8890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7620</xdr:rowOff>
    </xdr:from>
    <xdr:to>
      <xdr:col>69</xdr:col>
      <xdr:colOff>142875</xdr:colOff>
      <xdr:row>76</xdr:row>
      <xdr:rowOff>109220</xdr:rowOff>
    </xdr:to>
    <xdr:sp macro="" textlink="">
      <xdr:nvSpPr>
        <xdr:cNvPr id="434" name="フローチャート: 判断 433">
          <a:extLst>
            <a:ext uri="{FF2B5EF4-FFF2-40B4-BE49-F238E27FC236}">
              <a16:creationId xmlns:a16="http://schemas.microsoft.com/office/drawing/2014/main" xmlns="" id="{00000000-0008-0000-0400-0000B2010000}"/>
            </a:ext>
          </a:extLst>
        </xdr:cNvPr>
        <xdr:cNvSpPr/>
      </xdr:nvSpPr>
      <xdr:spPr>
        <a:xfrm>
          <a:off x="13843000" y="13037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119397</xdr:rowOff>
    </xdr:from>
    <xdr:ext cx="762000" cy="259045"/>
    <xdr:sp macro="" textlink="">
      <xdr:nvSpPr>
        <xdr:cNvPr id="435" name="テキスト ボックス 434">
          <a:extLst>
            <a:ext uri="{FF2B5EF4-FFF2-40B4-BE49-F238E27FC236}">
              <a16:creationId xmlns:a16="http://schemas.microsoft.com/office/drawing/2014/main" xmlns="" id="{00000000-0008-0000-0400-0000B3010000}"/>
            </a:ext>
          </a:extLst>
        </xdr:cNvPr>
        <xdr:cNvSpPr txBox="1"/>
      </xdr:nvSpPr>
      <xdr:spPr>
        <a:xfrm>
          <a:off x="13512800" y="12806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118110</xdr:rowOff>
    </xdr:from>
    <xdr:to>
      <xdr:col>65</xdr:col>
      <xdr:colOff>53975</xdr:colOff>
      <xdr:row>76</xdr:row>
      <xdr:rowOff>48261</xdr:rowOff>
    </xdr:to>
    <xdr:sp macro="" textlink="">
      <xdr:nvSpPr>
        <xdr:cNvPr id="436" name="フローチャート: 判断 435">
          <a:extLst>
            <a:ext uri="{FF2B5EF4-FFF2-40B4-BE49-F238E27FC236}">
              <a16:creationId xmlns:a16="http://schemas.microsoft.com/office/drawing/2014/main" xmlns="" id="{00000000-0008-0000-0400-0000B4010000}"/>
            </a:ext>
          </a:extLst>
        </xdr:cNvPr>
        <xdr:cNvSpPr/>
      </xdr:nvSpPr>
      <xdr:spPr>
        <a:xfrm>
          <a:off x="12954000" y="12976860"/>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58437</xdr:rowOff>
    </xdr:from>
    <xdr:ext cx="762000" cy="259045"/>
    <xdr:sp macro="" textlink="">
      <xdr:nvSpPr>
        <xdr:cNvPr id="437" name="テキスト ボックス 436">
          <a:extLst>
            <a:ext uri="{FF2B5EF4-FFF2-40B4-BE49-F238E27FC236}">
              <a16:creationId xmlns:a16="http://schemas.microsoft.com/office/drawing/2014/main" xmlns="" id="{00000000-0008-0000-0400-0000B5010000}"/>
            </a:ext>
          </a:extLst>
        </xdr:cNvPr>
        <xdr:cNvSpPr txBox="1"/>
      </xdr:nvSpPr>
      <xdr:spPr>
        <a:xfrm>
          <a:off x="12623800" y="12745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8" name="テキスト ボックス 437">
          <a:extLst>
            <a:ext uri="{FF2B5EF4-FFF2-40B4-BE49-F238E27FC236}">
              <a16:creationId xmlns:a16="http://schemas.microsoft.com/office/drawing/2014/main" xmlns="" id="{00000000-0008-0000-0400-0000B6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9" name="テキスト ボックス 438">
          <a:extLst>
            <a:ext uri="{FF2B5EF4-FFF2-40B4-BE49-F238E27FC236}">
              <a16:creationId xmlns:a16="http://schemas.microsoft.com/office/drawing/2014/main" xmlns="" id="{00000000-0008-0000-0400-0000B7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0" name="テキスト ボックス 439">
          <a:extLst>
            <a:ext uri="{FF2B5EF4-FFF2-40B4-BE49-F238E27FC236}">
              <a16:creationId xmlns:a16="http://schemas.microsoft.com/office/drawing/2014/main" xmlns="" id="{00000000-0008-0000-0400-0000B8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1" name="テキスト ボックス 440">
          <a:extLst>
            <a:ext uri="{FF2B5EF4-FFF2-40B4-BE49-F238E27FC236}">
              <a16:creationId xmlns:a16="http://schemas.microsoft.com/office/drawing/2014/main" xmlns="" id="{00000000-0008-0000-0400-0000B9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2" name="テキスト ボックス 441">
          <a:extLst>
            <a:ext uri="{FF2B5EF4-FFF2-40B4-BE49-F238E27FC236}">
              <a16:creationId xmlns:a16="http://schemas.microsoft.com/office/drawing/2014/main" xmlns="" id="{00000000-0008-0000-0400-0000BA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87630</xdr:rowOff>
    </xdr:from>
    <xdr:to>
      <xdr:col>82</xdr:col>
      <xdr:colOff>158750</xdr:colOff>
      <xdr:row>77</xdr:row>
      <xdr:rowOff>17780</xdr:rowOff>
    </xdr:to>
    <xdr:sp macro="" textlink="">
      <xdr:nvSpPr>
        <xdr:cNvPr id="443" name="楕円 442">
          <a:extLst>
            <a:ext uri="{FF2B5EF4-FFF2-40B4-BE49-F238E27FC236}">
              <a16:creationId xmlns:a16="http://schemas.microsoft.com/office/drawing/2014/main" xmlns="" id="{00000000-0008-0000-0400-0000BB010000}"/>
            </a:ext>
          </a:extLst>
        </xdr:cNvPr>
        <xdr:cNvSpPr/>
      </xdr:nvSpPr>
      <xdr:spPr>
        <a:xfrm>
          <a:off x="16459200" y="13117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104157</xdr:rowOff>
    </xdr:from>
    <xdr:ext cx="762000" cy="259045"/>
    <xdr:sp macro="" textlink="">
      <xdr:nvSpPr>
        <xdr:cNvPr id="444" name="公債費以外該当値テキスト">
          <a:extLst>
            <a:ext uri="{FF2B5EF4-FFF2-40B4-BE49-F238E27FC236}">
              <a16:creationId xmlns:a16="http://schemas.microsoft.com/office/drawing/2014/main" xmlns="" id="{00000000-0008-0000-0400-0000BC010000}"/>
            </a:ext>
          </a:extLst>
        </xdr:cNvPr>
        <xdr:cNvSpPr txBox="1"/>
      </xdr:nvSpPr>
      <xdr:spPr>
        <a:xfrm>
          <a:off x="16598900" y="12962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125730</xdr:rowOff>
    </xdr:from>
    <xdr:to>
      <xdr:col>78</xdr:col>
      <xdr:colOff>120650</xdr:colOff>
      <xdr:row>77</xdr:row>
      <xdr:rowOff>55880</xdr:rowOff>
    </xdr:to>
    <xdr:sp macro="" textlink="">
      <xdr:nvSpPr>
        <xdr:cNvPr id="445" name="楕円 444">
          <a:extLst>
            <a:ext uri="{FF2B5EF4-FFF2-40B4-BE49-F238E27FC236}">
              <a16:creationId xmlns:a16="http://schemas.microsoft.com/office/drawing/2014/main" xmlns="" id="{00000000-0008-0000-0400-0000BD010000}"/>
            </a:ext>
          </a:extLst>
        </xdr:cNvPr>
        <xdr:cNvSpPr/>
      </xdr:nvSpPr>
      <xdr:spPr>
        <a:xfrm>
          <a:off x="15621000" y="13155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40657</xdr:rowOff>
    </xdr:from>
    <xdr:ext cx="736600" cy="259045"/>
    <xdr:sp macro="" textlink="">
      <xdr:nvSpPr>
        <xdr:cNvPr id="446" name="テキスト ボックス 445">
          <a:extLst>
            <a:ext uri="{FF2B5EF4-FFF2-40B4-BE49-F238E27FC236}">
              <a16:creationId xmlns:a16="http://schemas.microsoft.com/office/drawing/2014/main" xmlns="" id="{00000000-0008-0000-0400-0000BE010000}"/>
            </a:ext>
          </a:extLst>
        </xdr:cNvPr>
        <xdr:cNvSpPr txBox="1"/>
      </xdr:nvSpPr>
      <xdr:spPr>
        <a:xfrm>
          <a:off x="15290800" y="132423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77</xdr:row>
      <xdr:rowOff>144780</xdr:rowOff>
    </xdr:from>
    <xdr:to>
      <xdr:col>74</xdr:col>
      <xdr:colOff>31750</xdr:colOff>
      <xdr:row>78</xdr:row>
      <xdr:rowOff>74930</xdr:rowOff>
    </xdr:to>
    <xdr:sp macro="" textlink="">
      <xdr:nvSpPr>
        <xdr:cNvPr id="447" name="楕円 446">
          <a:extLst>
            <a:ext uri="{FF2B5EF4-FFF2-40B4-BE49-F238E27FC236}">
              <a16:creationId xmlns:a16="http://schemas.microsoft.com/office/drawing/2014/main" xmlns="" id="{00000000-0008-0000-0400-0000BF010000}"/>
            </a:ext>
          </a:extLst>
        </xdr:cNvPr>
        <xdr:cNvSpPr/>
      </xdr:nvSpPr>
      <xdr:spPr>
        <a:xfrm>
          <a:off x="14732000" y="13346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78</xdr:row>
      <xdr:rowOff>59707</xdr:rowOff>
    </xdr:from>
    <xdr:ext cx="762000" cy="259045"/>
    <xdr:sp macro="" textlink="">
      <xdr:nvSpPr>
        <xdr:cNvPr id="448" name="テキスト ボックス 447">
          <a:extLst>
            <a:ext uri="{FF2B5EF4-FFF2-40B4-BE49-F238E27FC236}">
              <a16:creationId xmlns:a16="http://schemas.microsoft.com/office/drawing/2014/main" xmlns="" id="{00000000-0008-0000-0400-0000C0010000}"/>
            </a:ext>
          </a:extLst>
        </xdr:cNvPr>
        <xdr:cNvSpPr txBox="1"/>
      </xdr:nvSpPr>
      <xdr:spPr>
        <a:xfrm>
          <a:off x="14401800" y="134328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76</xdr:row>
      <xdr:rowOff>160020</xdr:rowOff>
    </xdr:from>
    <xdr:to>
      <xdr:col>69</xdr:col>
      <xdr:colOff>142875</xdr:colOff>
      <xdr:row>77</xdr:row>
      <xdr:rowOff>90170</xdr:rowOff>
    </xdr:to>
    <xdr:sp macro="" textlink="">
      <xdr:nvSpPr>
        <xdr:cNvPr id="449" name="楕円 448">
          <a:extLst>
            <a:ext uri="{FF2B5EF4-FFF2-40B4-BE49-F238E27FC236}">
              <a16:creationId xmlns:a16="http://schemas.microsoft.com/office/drawing/2014/main" xmlns="" id="{00000000-0008-0000-0400-0000C1010000}"/>
            </a:ext>
          </a:extLst>
        </xdr:cNvPr>
        <xdr:cNvSpPr/>
      </xdr:nvSpPr>
      <xdr:spPr>
        <a:xfrm>
          <a:off x="13843000" y="13190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74947</xdr:rowOff>
    </xdr:from>
    <xdr:ext cx="762000" cy="259045"/>
    <xdr:sp macro="" textlink="">
      <xdr:nvSpPr>
        <xdr:cNvPr id="450" name="テキスト ボックス 449">
          <a:extLst>
            <a:ext uri="{FF2B5EF4-FFF2-40B4-BE49-F238E27FC236}">
              <a16:creationId xmlns:a16="http://schemas.microsoft.com/office/drawing/2014/main" xmlns="" id="{00000000-0008-0000-0400-0000C2010000}"/>
            </a:ext>
          </a:extLst>
        </xdr:cNvPr>
        <xdr:cNvSpPr txBox="1"/>
      </xdr:nvSpPr>
      <xdr:spPr>
        <a:xfrm>
          <a:off x="13512800" y="13276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156211</xdr:rowOff>
    </xdr:from>
    <xdr:to>
      <xdr:col>65</xdr:col>
      <xdr:colOff>53975</xdr:colOff>
      <xdr:row>77</xdr:row>
      <xdr:rowOff>86361</xdr:rowOff>
    </xdr:to>
    <xdr:sp macro="" textlink="">
      <xdr:nvSpPr>
        <xdr:cNvPr id="451" name="楕円 450">
          <a:extLst>
            <a:ext uri="{FF2B5EF4-FFF2-40B4-BE49-F238E27FC236}">
              <a16:creationId xmlns:a16="http://schemas.microsoft.com/office/drawing/2014/main" xmlns="" id="{00000000-0008-0000-0400-0000C3010000}"/>
            </a:ext>
          </a:extLst>
        </xdr:cNvPr>
        <xdr:cNvSpPr/>
      </xdr:nvSpPr>
      <xdr:spPr>
        <a:xfrm>
          <a:off x="12954000" y="13186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71138</xdr:rowOff>
    </xdr:from>
    <xdr:ext cx="762000" cy="259045"/>
    <xdr:sp macro="" textlink="">
      <xdr:nvSpPr>
        <xdr:cNvPr id="452" name="テキスト ボックス 451">
          <a:extLst>
            <a:ext uri="{FF2B5EF4-FFF2-40B4-BE49-F238E27FC236}">
              <a16:creationId xmlns:a16="http://schemas.microsoft.com/office/drawing/2014/main" xmlns="" id="{00000000-0008-0000-0400-0000C4010000}"/>
            </a:ext>
          </a:extLst>
        </xdr:cNvPr>
        <xdr:cNvSpPr txBox="1"/>
      </xdr:nvSpPr>
      <xdr:spPr>
        <a:xfrm>
          <a:off x="12623800" y="132727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xmlns=""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xmlns=""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xmlns=""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xmlns=""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xmlns=""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山形県戸沢村</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xmlns=""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xmlns=""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xmlns=""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xmlns=""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xmlns=""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xmlns=""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xmlns=""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xmlns=""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xmlns=""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xmlns=""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xmlns=""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xmlns=""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xmlns=""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xmlns=""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xmlns=""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xmlns=""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xmlns=""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xmlns=""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xmlns=""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xmlns=""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xmlns=""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xmlns=""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xmlns=""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xmlns=""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20</xdr:row>
      <xdr:rowOff>79375</xdr:rowOff>
    </xdr:from>
    <xdr:to>
      <xdr:col>33</xdr:col>
      <xdr:colOff>114300</xdr:colOff>
      <xdr:row>20</xdr:row>
      <xdr:rowOff>79375</xdr:rowOff>
    </xdr:to>
    <xdr:cxnSp macro="">
      <xdr:nvCxnSpPr>
        <xdr:cNvPr id="31" name="直線コネクタ 30">
          <a:extLst>
            <a:ext uri="{FF2B5EF4-FFF2-40B4-BE49-F238E27FC236}">
              <a16:creationId xmlns:a16="http://schemas.microsoft.com/office/drawing/2014/main" xmlns="" id="{00000000-0008-0000-0500-00001F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2" name="テキスト ボックス 31">
          <a:extLst>
            <a:ext uri="{FF2B5EF4-FFF2-40B4-BE49-F238E27FC236}">
              <a16:creationId xmlns:a16="http://schemas.microsoft.com/office/drawing/2014/main" xmlns="" id="{00000000-0008-0000-0500-000020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3" name="直線コネクタ 32">
          <a:extLst>
            <a:ext uri="{FF2B5EF4-FFF2-40B4-BE49-F238E27FC236}">
              <a16:creationId xmlns:a16="http://schemas.microsoft.com/office/drawing/2014/main" xmlns="" id="{00000000-0008-0000-0500-000021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4" name="テキスト ボックス 33">
          <a:extLst>
            <a:ext uri="{FF2B5EF4-FFF2-40B4-BE49-F238E27FC236}">
              <a16:creationId xmlns:a16="http://schemas.microsoft.com/office/drawing/2014/main" xmlns="" id="{00000000-0008-0000-0500-000022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5" name="直線コネクタ 34">
          <a:extLst>
            <a:ext uri="{FF2B5EF4-FFF2-40B4-BE49-F238E27FC236}">
              <a16:creationId xmlns:a16="http://schemas.microsoft.com/office/drawing/2014/main" xmlns="" id="{00000000-0008-0000-0500-000023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6" name="テキスト ボックス 35">
          <a:extLst>
            <a:ext uri="{FF2B5EF4-FFF2-40B4-BE49-F238E27FC236}">
              <a16:creationId xmlns:a16="http://schemas.microsoft.com/office/drawing/2014/main" xmlns="" id="{00000000-0008-0000-0500-000024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7" name="直線コネクタ 36">
          <a:extLst>
            <a:ext uri="{FF2B5EF4-FFF2-40B4-BE49-F238E27FC236}">
              <a16:creationId xmlns:a16="http://schemas.microsoft.com/office/drawing/2014/main" xmlns="" id="{00000000-0008-0000-0500-000025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8" name="テキスト ボックス 37">
          <a:extLst>
            <a:ext uri="{FF2B5EF4-FFF2-40B4-BE49-F238E27FC236}">
              <a16:creationId xmlns:a16="http://schemas.microsoft.com/office/drawing/2014/main" xmlns="" id="{00000000-0008-0000-0500-000026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39" name="直線コネクタ 38">
          <a:extLst>
            <a:ext uri="{FF2B5EF4-FFF2-40B4-BE49-F238E27FC236}">
              <a16:creationId xmlns:a16="http://schemas.microsoft.com/office/drawing/2014/main" xmlns="" id="{00000000-0008-0000-0500-000027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0" name="テキスト ボックス 39">
          <a:extLst>
            <a:ext uri="{FF2B5EF4-FFF2-40B4-BE49-F238E27FC236}">
              <a16:creationId xmlns:a16="http://schemas.microsoft.com/office/drawing/2014/main" xmlns="" id="{00000000-0008-0000-0500-000028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1" name="直線コネクタ 40">
          <a:extLst>
            <a:ext uri="{FF2B5EF4-FFF2-40B4-BE49-F238E27FC236}">
              <a16:creationId xmlns:a16="http://schemas.microsoft.com/office/drawing/2014/main" xmlns="" id="{00000000-0008-0000-0500-000029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2" name="テキスト ボックス 41">
          <a:extLst>
            <a:ext uri="{FF2B5EF4-FFF2-40B4-BE49-F238E27FC236}">
              <a16:creationId xmlns:a16="http://schemas.microsoft.com/office/drawing/2014/main" xmlns="" id="{00000000-0008-0000-0500-00002A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3" name="人口1人当たり決算額の推移グラフ枠130">
          <a:extLst>
            <a:ext uri="{FF2B5EF4-FFF2-40B4-BE49-F238E27FC236}">
              <a16:creationId xmlns:a16="http://schemas.microsoft.com/office/drawing/2014/main" xmlns="" id="{00000000-0008-0000-0500-00002B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13</xdr:row>
      <xdr:rowOff>14647</xdr:rowOff>
    </xdr:from>
    <xdr:to>
      <xdr:col>29</xdr:col>
      <xdr:colOff>127000</xdr:colOff>
      <xdr:row>19</xdr:row>
      <xdr:rowOff>7764</xdr:rowOff>
    </xdr:to>
    <xdr:cxnSp macro="">
      <xdr:nvCxnSpPr>
        <xdr:cNvPr id="44" name="直線コネクタ 43">
          <a:extLst>
            <a:ext uri="{FF2B5EF4-FFF2-40B4-BE49-F238E27FC236}">
              <a16:creationId xmlns:a16="http://schemas.microsoft.com/office/drawing/2014/main" xmlns="" id="{00000000-0008-0000-0500-00002C000000}"/>
            </a:ext>
          </a:extLst>
        </xdr:cNvPr>
        <xdr:cNvCxnSpPr/>
      </xdr:nvCxnSpPr>
      <xdr:spPr bwMode="auto">
        <a:xfrm flipV="1">
          <a:off x="5651500" y="2291122"/>
          <a:ext cx="0" cy="102181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18</xdr:row>
      <xdr:rowOff>151291</xdr:rowOff>
    </xdr:from>
    <xdr:ext cx="762000" cy="259045"/>
    <xdr:sp macro="" textlink="">
      <xdr:nvSpPr>
        <xdr:cNvPr id="45" name="人口1人当たり決算額の推移最小値テキスト130">
          <a:extLst>
            <a:ext uri="{FF2B5EF4-FFF2-40B4-BE49-F238E27FC236}">
              <a16:creationId xmlns:a16="http://schemas.microsoft.com/office/drawing/2014/main" xmlns="" id="{00000000-0008-0000-0500-00002D000000}"/>
            </a:ext>
          </a:extLst>
        </xdr:cNvPr>
        <xdr:cNvSpPr txBox="1"/>
      </xdr:nvSpPr>
      <xdr:spPr>
        <a:xfrm>
          <a:off x="5740400" y="32850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127,591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7764</xdr:rowOff>
    </xdr:from>
    <xdr:to>
      <xdr:col>30</xdr:col>
      <xdr:colOff>25400</xdr:colOff>
      <xdr:row>19</xdr:row>
      <xdr:rowOff>7764</xdr:rowOff>
    </xdr:to>
    <xdr:cxnSp macro="">
      <xdr:nvCxnSpPr>
        <xdr:cNvPr id="46" name="直線コネクタ 45">
          <a:extLst>
            <a:ext uri="{FF2B5EF4-FFF2-40B4-BE49-F238E27FC236}">
              <a16:creationId xmlns:a16="http://schemas.microsoft.com/office/drawing/2014/main" xmlns="" id="{00000000-0008-0000-0500-00002E000000}"/>
            </a:ext>
          </a:extLst>
        </xdr:cNvPr>
        <xdr:cNvCxnSpPr/>
      </xdr:nvCxnSpPr>
      <xdr:spPr bwMode="auto">
        <a:xfrm>
          <a:off x="5562600" y="331293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101024</xdr:rowOff>
    </xdr:from>
    <xdr:ext cx="762000" cy="259045"/>
    <xdr:sp macro="" textlink="">
      <xdr:nvSpPr>
        <xdr:cNvPr id="47" name="人口1人当たり決算額の推移最大値テキスト130">
          <a:extLst>
            <a:ext uri="{FF2B5EF4-FFF2-40B4-BE49-F238E27FC236}">
              <a16:creationId xmlns:a16="http://schemas.microsoft.com/office/drawing/2014/main" xmlns="" id="{00000000-0008-0000-0500-00002F000000}"/>
            </a:ext>
          </a:extLst>
        </xdr:cNvPr>
        <xdr:cNvSpPr txBox="1"/>
      </xdr:nvSpPr>
      <xdr:spPr>
        <a:xfrm>
          <a:off x="5740400" y="20345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663,978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13</xdr:row>
      <xdr:rowOff>14647</xdr:rowOff>
    </xdr:from>
    <xdr:to>
      <xdr:col>30</xdr:col>
      <xdr:colOff>25400</xdr:colOff>
      <xdr:row>13</xdr:row>
      <xdr:rowOff>14647</xdr:rowOff>
    </xdr:to>
    <xdr:cxnSp macro="">
      <xdr:nvCxnSpPr>
        <xdr:cNvPr id="48" name="直線コネクタ 47">
          <a:extLst>
            <a:ext uri="{FF2B5EF4-FFF2-40B4-BE49-F238E27FC236}">
              <a16:creationId xmlns:a16="http://schemas.microsoft.com/office/drawing/2014/main" xmlns="" id="{00000000-0008-0000-0500-000030000000}"/>
            </a:ext>
          </a:extLst>
        </xdr:cNvPr>
        <xdr:cNvCxnSpPr/>
      </xdr:nvCxnSpPr>
      <xdr:spPr bwMode="auto">
        <a:xfrm>
          <a:off x="5562600" y="229112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25635</xdr:rowOff>
    </xdr:from>
    <xdr:to>
      <xdr:col>29</xdr:col>
      <xdr:colOff>127000</xdr:colOff>
      <xdr:row>18</xdr:row>
      <xdr:rowOff>46055</xdr:rowOff>
    </xdr:to>
    <xdr:cxnSp macro="">
      <xdr:nvCxnSpPr>
        <xdr:cNvPr id="49" name="直線コネクタ 48">
          <a:extLst>
            <a:ext uri="{FF2B5EF4-FFF2-40B4-BE49-F238E27FC236}">
              <a16:creationId xmlns:a16="http://schemas.microsoft.com/office/drawing/2014/main" xmlns="" id="{00000000-0008-0000-0500-000031000000}"/>
            </a:ext>
          </a:extLst>
        </xdr:cNvPr>
        <xdr:cNvCxnSpPr/>
      </xdr:nvCxnSpPr>
      <xdr:spPr bwMode="auto">
        <a:xfrm flipV="1">
          <a:off x="5003800" y="3159360"/>
          <a:ext cx="647700" cy="2042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144734</xdr:rowOff>
    </xdr:from>
    <xdr:ext cx="762000" cy="259045"/>
    <xdr:sp macro="" textlink="">
      <xdr:nvSpPr>
        <xdr:cNvPr id="50" name="人口1人当たり決算額の推移平均値テキスト130">
          <a:extLst>
            <a:ext uri="{FF2B5EF4-FFF2-40B4-BE49-F238E27FC236}">
              <a16:creationId xmlns:a16="http://schemas.microsoft.com/office/drawing/2014/main" xmlns="" id="{00000000-0008-0000-0500-000032000000}"/>
            </a:ext>
          </a:extLst>
        </xdr:cNvPr>
        <xdr:cNvSpPr txBox="1"/>
      </xdr:nvSpPr>
      <xdr:spPr>
        <a:xfrm>
          <a:off x="5740400" y="293555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217,700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128207</xdr:rowOff>
    </xdr:from>
    <xdr:to>
      <xdr:col>29</xdr:col>
      <xdr:colOff>177800</xdr:colOff>
      <xdr:row>18</xdr:row>
      <xdr:rowOff>58357</xdr:rowOff>
    </xdr:to>
    <xdr:sp macro="" textlink="">
      <xdr:nvSpPr>
        <xdr:cNvPr id="51" name="フローチャート: 判断 50">
          <a:extLst>
            <a:ext uri="{FF2B5EF4-FFF2-40B4-BE49-F238E27FC236}">
              <a16:creationId xmlns:a16="http://schemas.microsoft.com/office/drawing/2014/main" xmlns="" id="{00000000-0008-0000-0500-000033000000}"/>
            </a:ext>
          </a:extLst>
        </xdr:cNvPr>
        <xdr:cNvSpPr/>
      </xdr:nvSpPr>
      <xdr:spPr bwMode="auto">
        <a:xfrm>
          <a:off x="5600700" y="309048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41149</xdr:rowOff>
    </xdr:from>
    <xdr:to>
      <xdr:col>26</xdr:col>
      <xdr:colOff>50800</xdr:colOff>
      <xdr:row>18</xdr:row>
      <xdr:rowOff>46055</xdr:rowOff>
    </xdr:to>
    <xdr:cxnSp macro="">
      <xdr:nvCxnSpPr>
        <xdr:cNvPr id="52" name="直線コネクタ 51">
          <a:extLst>
            <a:ext uri="{FF2B5EF4-FFF2-40B4-BE49-F238E27FC236}">
              <a16:creationId xmlns:a16="http://schemas.microsoft.com/office/drawing/2014/main" xmlns="" id="{00000000-0008-0000-0500-000034000000}"/>
            </a:ext>
          </a:extLst>
        </xdr:cNvPr>
        <xdr:cNvCxnSpPr/>
      </xdr:nvCxnSpPr>
      <xdr:spPr bwMode="auto">
        <a:xfrm>
          <a:off x="4305300" y="3174874"/>
          <a:ext cx="698500" cy="490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135457</xdr:rowOff>
    </xdr:from>
    <xdr:to>
      <xdr:col>26</xdr:col>
      <xdr:colOff>101600</xdr:colOff>
      <xdr:row>18</xdr:row>
      <xdr:rowOff>65607</xdr:rowOff>
    </xdr:to>
    <xdr:sp macro="" textlink="">
      <xdr:nvSpPr>
        <xdr:cNvPr id="53" name="フローチャート: 判断 52">
          <a:extLst>
            <a:ext uri="{FF2B5EF4-FFF2-40B4-BE49-F238E27FC236}">
              <a16:creationId xmlns:a16="http://schemas.microsoft.com/office/drawing/2014/main" xmlns="" id="{00000000-0008-0000-0500-000035000000}"/>
            </a:ext>
          </a:extLst>
        </xdr:cNvPr>
        <xdr:cNvSpPr/>
      </xdr:nvSpPr>
      <xdr:spPr bwMode="auto">
        <a:xfrm>
          <a:off x="4953000" y="309773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75784</xdr:rowOff>
    </xdr:from>
    <xdr:ext cx="736600" cy="259045"/>
    <xdr:sp macro="" textlink="">
      <xdr:nvSpPr>
        <xdr:cNvPr id="54" name="テキスト ボックス 53">
          <a:extLst>
            <a:ext uri="{FF2B5EF4-FFF2-40B4-BE49-F238E27FC236}">
              <a16:creationId xmlns:a16="http://schemas.microsoft.com/office/drawing/2014/main" xmlns="" id="{00000000-0008-0000-0500-000036000000}"/>
            </a:ext>
          </a:extLst>
        </xdr:cNvPr>
        <xdr:cNvSpPr txBox="1"/>
      </xdr:nvSpPr>
      <xdr:spPr>
        <a:xfrm>
          <a:off x="4622800" y="28666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41149</xdr:rowOff>
    </xdr:from>
    <xdr:to>
      <xdr:col>22</xdr:col>
      <xdr:colOff>114300</xdr:colOff>
      <xdr:row>18</xdr:row>
      <xdr:rowOff>61567</xdr:rowOff>
    </xdr:to>
    <xdr:cxnSp macro="">
      <xdr:nvCxnSpPr>
        <xdr:cNvPr id="55" name="直線コネクタ 54">
          <a:extLst>
            <a:ext uri="{FF2B5EF4-FFF2-40B4-BE49-F238E27FC236}">
              <a16:creationId xmlns:a16="http://schemas.microsoft.com/office/drawing/2014/main" xmlns="" id="{00000000-0008-0000-0500-000037000000}"/>
            </a:ext>
          </a:extLst>
        </xdr:cNvPr>
        <xdr:cNvCxnSpPr/>
      </xdr:nvCxnSpPr>
      <xdr:spPr bwMode="auto">
        <a:xfrm flipV="1">
          <a:off x="3606800" y="3174874"/>
          <a:ext cx="698500" cy="2041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148399</xdr:rowOff>
    </xdr:from>
    <xdr:to>
      <xdr:col>22</xdr:col>
      <xdr:colOff>165100</xdr:colOff>
      <xdr:row>18</xdr:row>
      <xdr:rowOff>78549</xdr:rowOff>
    </xdr:to>
    <xdr:sp macro="" textlink="">
      <xdr:nvSpPr>
        <xdr:cNvPr id="56" name="フローチャート: 判断 55">
          <a:extLst>
            <a:ext uri="{FF2B5EF4-FFF2-40B4-BE49-F238E27FC236}">
              <a16:creationId xmlns:a16="http://schemas.microsoft.com/office/drawing/2014/main" xmlns="" id="{00000000-0008-0000-0500-000038000000}"/>
            </a:ext>
          </a:extLst>
        </xdr:cNvPr>
        <xdr:cNvSpPr/>
      </xdr:nvSpPr>
      <xdr:spPr bwMode="auto">
        <a:xfrm>
          <a:off x="4254500" y="311067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88726</xdr:rowOff>
    </xdr:from>
    <xdr:ext cx="762000" cy="259045"/>
    <xdr:sp macro="" textlink="">
      <xdr:nvSpPr>
        <xdr:cNvPr id="57" name="テキスト ボックス 56">
          <a:extLst>
            <a:ext uri="{FF2B5EF4-FFF2-40B4-BE49-F238E27FC236}">
              <a16:creationId xmlns:a16="http://schemas.microsoft.com/office/drawing/2014/main" xmlns="" id="{00000000-0008-0000-0500-000039000000}"/>
            </a:ext>
          </a:extLst>
        </xdr:cNvPr>
        <xdr:cNvSpPr txBox="1"/>
      </xdr:nvSpPr>
      <xdr:spPr>
        <a:xfrm>
          <a:off x="3924300" y="28795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61567</xdr:rowOff>
    </xdr:from>
    <xdr:to>
      <xdr:col>18</xdr:col>
      <xdr:colOff>177800</xdr:colOff>
      <xdr:row>18</xdr:row>
      <xdr:rowOff>66610</xdr:rowOff>
    </xdr:to>
    <xdr:cxnSp macro="">
      <xdr:nvCxnSpPr>
        <xdr:cNvPr id="58" name="直線コネクタ 57">
          <a:extLst>
            <a:ext uri="{FF2B5EF4-FFF2-40B4-BE49-F238E27FC236}">
              <a16:creationId xmlns:a16="http://schemas.microsoft.com/office/drawing/2014/main" xmlns="" id="{00000000-0008-0000-0500-00003A000000}"/>
            </a:ext>
          </a:extLst>
        </xdr:cNvPr>
        <xdr:cNvCxnSpPr/>
      </xdr:nvCxnSpPr>
      <xdr:spPr bwMode="auto">
        <a:xfrm flipV="1">
          <a:off x="2908300" y="3195292"/>
          <a:ext cx="698500" cy="504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157938</xdr:rowOff>
    </xdr:from>
    <xdr:to>
      <xdr:col>19</xdr:col>
      <xdr:colOff>38100</xdr:colOff>
      <xdr:row>18</xdr:row>
      <xdr:rowOff>88088</xdr:rowOff>
    </xdr:to>
    <xdr:sp macro="" textlink="">
      <xdr:nvSpPr>
        <xdr:cNvPr id="59" name="フローチャート: 判断 58">
          <a:extLst>
            <a:ext uri="{FF2B5EF4-FFF2-40B4-BE49-F238E27FC236}">
              <a16:creationId xmlns:a16="http://schemas.microsoft.com/office/drawing/2014/main" xmlns="" id="{00000000-0008-0000-0500-00003B000000}"/>
            </a:ext>
          </a:extLst>
        </xdr:cNvPr>
        <xdr:cNvSpPr/>
      </xdr:nvSpPr>
      <xdr:spPr bwMode="auto">
        <a:xfrm>
          <a:off x="3556000" y="312021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98265</xdr:rowOff>
    </xdr:from>
    <xdr:ext cx="762000" cy="259045"/>
    <xdr:sp macro="" textlink="">
      <xdr:nvSpPr>
        <xdr:cNvPr id="60" name="テキスト ボックス 59">
          <a:extLst>
            <a:ext uri="{FF2B5EF4-FFF2-40B4-BE49-F238E27FC236}">
              <a16:creationId xmlns:a16="http://schemas.microsoft.com/office/drawing/2014/main" xmlns="" id="{00000000-0008-0000-0500-00003C000000}"/>
            </a:ext>
          </a:extLst>
        </xdr:cNvPr>
        <xdr:cNvSpPr txBox="1"/>
      </xdr:nvSpPr>
      <xdr:spPr>
        <a:xfrm>
          <a:off x="3225800" y="28890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10497</xdr:rowOff>
    </xdr:from>
    <xdr:to>
      <xdr:col>15</xdr:col>
      <xdr:colOff>101600</xdr:colOff>
      <xdr:row>18</xdr:row>
      <xdr:rowOff>112097</xdr:rowOff>
    </xdr:to>
    <xdr:sp macro="" textlink="">
      <xdr:nvSpPr>
        <xdr:cNvPr id="61" name="フローチャート: 判断 60">
          <a:extLst>
            <a:ext uri="{FF2B5EF4-FFF2-40B4-BE49-F238E27FC236}">
              <a16:creationId xmlns:a16="http://schemas.microsoft.com/office/drawing/2014/main" xmlns="" id="{00000000-0008-0000-0500-00003D000000}"/>
            </a:ext>
          </a:extLst>
        </xdr:cNvPr>
        <xdr:cNvSpPr/>
      </xdr:nvSpPr>
      <xdr:spPr bwMode="auto">
        <a:xfrm>
          <a:off x="2857500" y="314422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122274</xdr:rowOff>
    </xdr:from>
    <xdr:ext cx="762000" cy="259045"/>
    <xdr:sp macro="" textlink="">
      <xdr:nvSpPr>
        <xdr:cNvPr id="62" name="テキスト ボックス 61">
          <a:extLst>
            <a:ext uri="{FF2B5EF4-FFF2-40B4-BE49-F238E27FC236}">
              <a16:creationId xmlns:a16="http://schemas.microsoft.com/office/drawing/2014/main" xmlns="" id="{00000000-0008-0000-0500-00003E000000}"/>
            </a:ext>
          </a:extLst>
        </xdr:cNvPr>
        <xdr:cNvSpPr txBox="1"/>
      </xdr:nvSpPr>
      <xdr:spPr>
        <a:xfrm>
          <a:off x="2527300" y="29130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3" name="テキスト ボックス 62">
          <a:extLst>
            <a:ext uri="{FF2B5EF4-FFF2-40B4-BE49-F238E27FC236}">
              <a16:creationId xmlns:a16="http://schemas.microsoft.com/office/drawing/2014/main" xmlns="" id="{00000000-0008-0000-0500-00003F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4" name="テキスト ボックス 63">
          <a:extLst>
            <a:ext uri="{FF2B5EF4-FFF2-40B4-BE49-F238E27FC236}">
              <a16:creationId xmlns:a16="http://schemas.microsoft.com/office/drawing/2014/main" xmlns="" id="{00000000-0008-0000-0500-000040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5" name="テキスト ボックス 64">
          <a:extLst>
            <a:ext uri="{FF2B5EF4-FFF2-40B4-BE49-F238E27FC236}">
              <a16:creationId xmlns:a16="http://schemas.microsoft.com/office/drawing/2014/main" xmlns="" id="{00000000-0008-0000-0500-000041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6" name="テキスト ボックス 65">
          <a:extLst>
            <a:ext uri="{FF2B5EF4-FFF2-40B4-BE49-F238E27FC236}">
              <a16:creationId xmlns:a16="http://schemas.microsoft.com/office/drawing/2014/main" xmlns="" id="{00000000-0008-0000-0500-000042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xmlns="" id="{00000000-0008-0000-0500-000043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146285</xdr:rowOff>
    </xdr:from>
    <xdr:to>
      <xdr:col>29</xdr:col>
      <xdr:colOff>177800</xdr:colOff>
      <xdr:row>18</xdr:row>
      <xdr:rowOff>76435</xdr:rowOff>
    </xdr:to>
    <xdr:sp macro="" textlink="">
      <xdr:nvSpPr>
        <xdr:cNvPr id="68" name="楕円 67">
          <a:extLst>
            <a:ext uri="{FF2B5EF4-FFF2-40B4-BE49-F238E27FC236}">
              <a16:creationId xmlns:a16="http://schemas.microsoft.com/office/drawing/2014/main" xmlns="" id="{00000000-0008-0000-0500-000044000000}"/>
            </a:ext>
          </a:extLst>
        </xdr:cNvPr>
        <xdr:cNvSpPr/>
      </xdr:nvSpPr>
      <xdr:spPr bwMode="auto">
        <a:xfrm>
          <a:off x="5600700" y="310856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118362</xdr:rowOff>
    </xdr:from>
    <xdr:ext cx="762000" cy="259045"/>
    <xdr:sp macro="" textlink="">
      <xdr:nvSpPr>
        <xdr:cNvPr id="69" name="人口1人当たり決算額の推移該当値テキスト130">
          <a:extLst>
            <a:ext uri="{FF2B5EF4-FFF2-40B4-BE49-F238E27FC236}">
              <a16:creationId xmlns:a16="http://schemas.microsoft.com/office/drawing/2014/main" xmlns="" id="{00000000-0008-0000-0500-000045000000}"/>
            </a:ext>
          </a:extLst>
        </xdr:cNvPr>
        <xdr:cNvSpPr txBox="1"/>
      </xdr:nvSpPr>
      <xdr:spPr>
        <a:xfrm>
          <a:off x="5740400" y="3080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208,210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166705</xdr:rowOff>
    </xdr:from>
    <xdr:to>
      <xdr:col>26</xdr:col>
      <xdr:colOff>101600</xdr:colOff>
      <xdr:row>18</xdr:row>
      <xdr:rowOff>96855</xdr:rowOff>
    </xdr:to>
    <xdr:sp macro="" textlink="">
      <xdr:nvSpPr>
        <xdr:cNvPr id="70" name="楕円 69">
          <a:extLst>
            <a:ext uri="{FF2B5EF4-FFF2-40B4-BE49-F238E27FC236}">
              <a16:creationId xmlns:a16="http://schemas.microsoft.com/office/drawing/2014/main" xmlns="" id="{00000000-0008-0000-0500-000046000000}"/>
            </a:ext>
          </a:extLst>
        </xdr:cNvPr>
        <xdr:cNvSpPr/>
      </xdr:nvSpPr>
      <xdr:spPr bwMode="auto">
        <a:xfrm>
          <a:off x="4953000" y="312898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81632</xdr:rowOff>
    </xdr:from>
    <xdr:ext cx="736600" cy="259045"/>
    <xdr:sp macro="" textlink="">
      <xdr:nvSpPr>
        <xdr:cNvPr id="71" name="テキスト ボックス 70">
          <a:extLst>
            <a:ext uri="{FF2B5EF4-FFF2-40B4-BE49-F238E27FC236}">
              <a16:creationId xmlns:a16="http://schemas.microsoft.com/office/drawing/2014/main" xmlns="" id="{00000000-0008-0000-0500-000047000000}"/>
            </a:ext>
          </a:extLst>
        </xdr:cNvPr>
        <xdr:cNvSpPr txBox="1"/>
      </xdr:nvSpPr>
      <xdr:spPr>
        <a:xfrm>
          <a:off x="4622800" y="32153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161799</xdr:rowOff>
    </xdr:from>
    <xdr:to>
      <xdr:col>22</xdr:col>
      <xdr:colOff>165100</xdr:colOff>
      <xdr:row>18</xdr:row>
      <xdr:rowOff>91949</xdr:rowOff>
    </xdr:to>
    <xdr:sp macro="" textlink="">
      <xdr:nvSpPr>
        <xdr:cNvPr id="72" name="楕円 71">
          <a:extLst>
            <a:ext uri="{FF2B5EF4-FFF2-40B4-BE49-F238E27FC236}">
              <a16:creationId xmlns:a16="http://schemas.microsoft.com/office/drawing/2014/main" xmlns="" id="{00000000-0008-0000-0500-000048000000}"/>
            </a:ext>
          </a:extLst>
        </xdr:cNvPr>
        <xdr:cNvSpPr/>
      </xdr:nvSpPr>
      <xdr:spPr bwMode="auto">
        <a:xfrm>
          <a:off x="4254500" y="312407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76726</xdr:rowOff>
    </xdr:from>
    <xdr:ext cx="762000" cy="259045"/>
    <xdr:sp macro="" textlink="">
      <xdr:nvSpPr>
        <xdr:cNvPr id="73" name="テキスト ボックス 72">
          <a:extLst>
            <a:ext uri="{FF2B5EF4-FFF2-40B4-BE49-F238E27FC236}">
              <a16:creationId xmlns:a16="http://schemas.microsoft.com/office/drawing/2014/main" xmlns="" id="{00000000-0008-0000-0500-000049000000}"/>
            </a:ext>
          </a:extLst>
        </xdr:cNvPr>
        <xdr:cNvSpPr txBox="1"/>
      </xdr:nvSpPr>
      <xdr:spPr>
        <a:xfrm>
          <a:off x="3924300" y="32104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10767</xdr:rowOff>
    </xdr:from>
    <xdr:to>
      <xdr:col>19</xdr:col>
      <xdr:colOff>38100</xdr:colOff>
      <xdr:row>18</xdr:row>
      <xdr:rowOff>112367</xdr:rowOff>
    </xdr:to>
    <xdr:sp macro="" textlink="">
      <xdr:nvSpPr>
        <xdr:cNvPr id="74" name="楕円 73">
          <a:extLst>
            <a:ext uri="{FF2B5EF4-FFF2-40B4-BE49-F238E27FC236}">
              <a16:creationId xmlns:a16="http://schemas.microsoft.com/office/drawing/2014/main" xmlns="" id="{00000000-0008-0000-0500-00004A000000}"/>
            </a:ext>
          </a:extLst>
        </xdr:cNvPr>
        <xdr:cNvSpPr/>
      </xdr:nvSpPr>
      <xdr:spPr bwMode="auto">
        <a:xfrm>
          <a:off x="3556000" y="314449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97144</xdr:rowOff>
    </xdr:from>
    <xdr:ext cx="762000" cy="259045"/>
    <xdr:sp macro="" textlink="">
      <xdr:nvSpPr>
        <xdr:cNvPr id="75" name="テキスト ボックス 74">
          <a:extLst>
            <a:ext uri="{FF2B5EF4-FFF2-40B4-BE49-F238E27FC236}">
              <a16:creationId xmlns:a16="http://schemas.microsoft.com/office/drawing/2014/main" xmlns="" id="{00000000-0008-0000-0500-00004B000000}"/>
            </a:ext>
          </a:extLst>
        </xdr:cNvPr>
        <xdr:cNvSpPr txBox="1"/>
      </xdr:nvSpPr>
      <xdr:spPr>
        <a:xfrm>
          <a:off x="3225800" y="32308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15810</xdr:rowOff>
    </xdr:from>
    <xdr:to>
      <xdr:col>15</xdr:col>
      <xdr:colOff>101600</xdr:colOff>
      <xdr:row>18</xdr:row>
      <xdr:rowOff>117410</xdr:rowOff>
    </xdr:to>
    <xdr:sp macro="" textlink="">
      <xdr:nvSpPr>
        <xdr:cNvPr id="76" name="楕円 75">
          <a:extLst>
            <a:ext uri="{FF2B5EF4-FFF2-40B4-BE49-F238E27FC236}">
              <a16:creationId xmlns:a16="http://schemas.microsoft.com/office/drawing/2014/main" xmlns="" id="{00000000-0008-0000-0500-00004C000000}"/>
            </a:ext>
          </a:extLst>
        </xdr:cNvPr>
        <xdr:cNvSpPr/>
      </xdr:nvSpPr>
      <xdr:spPr bwMode="auto">
        <a:xfrm>
          <a:off x="2857500" y="314953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102187</xdr:rowOff>
    </xdr:from>
    <xdr:ext cx="762000" cy="259045"/>
    <xdr:sp macro="" textlink="">
      <xdr:nvSpPr>
        <xdr:cNvPr id="77" name="テキスト ボックス 76">
          <a:extLst>
            <a:ext uri="{FF2B5EF4-FFF2-40B4-BE49-F238E27FC236}">
              <a16:creationId xmlns:a16="http://schemas.microsoft.com/office/drawing/2014/main" xmlns="" id="{00000000-0008-0000-0500-00004D000000}"/>
            </a:ext>
          </a:extLst>
        </xdr:cNvPr>
        <xdr:cNvSpPr txBox="1"/>
      </xdr:nvSpPr>
      <xdr:spPr>
        <a:xfrm>
          <a:off x="2527300" y="32359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8" name="正方形/長方形 77">
          <a:extLst>
            <a:ext uri="{FF2B5EF4-FFF2-40B4-BE49-F238E27FC236}">
              <a16:creationId xmlns:a16="http://schemas.microsoft.com/office/drawing/2014/main" xmlns="" id="{00000000-0008-0000-0500-00004E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9" name="角丸四角形 78">
          <a:extLst>
            <a:ext uri="{FF2B5EF4-FFF2-40B4-BE49-F238E27FC236}">
              <a16:creationId xmlns:a16="http://schemas.microsoft.com/office/drawing/2014/main" xmlns="" id="{00000000-0008-0000-0500-00004F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0" name="正方形/長方形 79">
          <a:extLst>
            <a:ext uri="{FF2B5EF4-FFF2-40B4-BE49-F238E27FC236}">
              <a16:creationId xmlns:a16="http://schemas.microsoft.com/office/drawing/2014/main" xmlns="" id="{00000000-0008-0000-0500-000050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1" name="正方形/長方形 80">
          <a:extLst>
            <a:ext uri="{FF2B5EF4-FFF2-40B4-BE49-F238E27FC236}">
              <a16:creationId xmlns:a16="http://schemas.microsoft.com/office/drawing/2014/main" xmlns="" id="{00000000-0008-0000-0500-000051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2" name="正方形/長方形 81">
          <a:extLst>
            <a:ext uri="{FF2B5EF4-FFF2-40B4-BE49-F238E27FC236}">
              <a16:creationId xmlns:a16="http://schemas.microsoft.com/office/drawing/2014/main" xmlns="" id="{00000000-0008-0000-0500-000052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3" name="直線コネクタ 82">
          <a:extLst>
            <a:ext uri="{FF2B5EF4-FFF2-40B4-BE49-F238E27FC236}">
              <a16:creationId xmlns:a16="http://schemas.microsoft.com/office/drawing/2014/main" xmlns="" id="{00000000-0008-0000-0500-000053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4" name="直線コネクタ 83">
          <a:extLst>
            <a:ext uri="{FF2B5EF4-FFF2-40B4-BE49-F238E27FC236}">
              <a16:creationId xmlns:a16="http://schemas.microsoft.com/office/drawing/2014/main" xmlns="" id="{00000000-0008-0000-0500-000054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5" name="直線コネクタ 84">
          <a:extLst>
            <a:ext uri="{FF2B5EF4-FFF2-40B4-BE49-F238E27FC236}">
              <a16:creationId xmlns:a16="http://schemas.microsoft.com/office/drawing/2014/main" xmlns="" id="{00000000-0008-0000-0500-000055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6" name="直線コネクタ 85">
          <a:extLst>
            <a:ext uri="{FF2B5EF4-FFF2-40B4-BE49-F238E27FC236}">
              <a16:creationId xmlns:a16="http://schemas.microsoft.com/office/drawing/2014/main" xmlns="" id="{00000000-0008-0000-0500-000056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7" name="直線コネクタ 86">
          <a:extLst>
            <a:ext uri="{FF2B5EF4-FFF2-40B4-BE49-F238E27FC236}">
              <a16:creationId xmlns:a16="http://schemas.microsoft.com/office/drawing/2014/main" xmlns="" id="{00000000-0008-0000-0500-000057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8" name="楕円 87">
          <a:extLst>
            <a:ext uri="{FF2B5EF4-FFF2-40B4-BE49-F238E27FC236}">
              <a16:creationId xmlns:a16="http://schemas.microsoft.com/office/drawing/2014/main" xmlns="" id="{00000000-0008-0000-0500-000058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9" name="フローチャート: 判断 88">
          <a:extLst>
            <a:ext uri="{FF2B5EF4-FFF2-40B4-BE49-F238E27FC236}">
              <a16:creationId xmlns:a16="http://schemas.microsoft.com/office/drawing/2014/main" xmlns="" id="{00000000-0008-0000-0500-000059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0" name="正方形/長方形 89">
          <a:extLst>
            <a:ext uri="{FF2B5EF4-FFF2-40B4-BE49-F238E27FC236}">
              <a16:creationId xmlns:a16="http://schemas.microsoft.com/office/drawing/2014/main" xmlns="" id="{00000000-0008-0000-0500-00005A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1" name="テキスト ボックス 90">
          <a:extLst>
            <a:ext uri="{FF2B5EF4-FFF2-40B4-BE49-F238E27FC236}">
              <a16:creationId xmlns:a16="http://schemas.microsoft.com/office/drawing/2014/main" xmlns="" id="{00000000-0008-0000-0500-00005B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2" name="直線コネクタ 91">
          <a:extLst>
            <a:ext uri="{FF2B5EF4-FFF2-40B4-BE49-F238E27FC236}">
              <a16:creationId xmlns:a16="http://schemas.microsoft.com/office/drawing/2014/main" xmlns="" id="{00000000-0008-0000-0500-00005C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3" name="直線コネクタ 92">
          <a:extLst>
            <a:ext uri="{FF2B5EF4-FFF2-40B4-BE49-F238E27FC236}">
              <a16:creationId xmlns:a16="http://schemas.microsoft.com/office/drawing/2014/main" xmlns="" id="{00000000-0008-0000-0500-00005D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4" name="直線コネクタ 93">
          <a:extLst>
            <a:ext uri="{FF2B5EF4-FFF2-40B4-BE49-F238E27FC236}">
              <a16:creationId xmlns:a16="http://schemas.microsoft.com/office/drawing/2014/main" xmlns="" id="{00000000-0008-0000-0500-00005E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5" name="テキスト ボックス 94">
          <a:extLst>
            <a:ext uri="{FF2B5EF4-FFF2-40B4-BE49-F238E27FC236}">
              <a16:creationId xmlns:a16="http://schemas.microsoft.com/office/drawing/2014/main" xmlns="" id="{00000000-0008-0000-0500-00005F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6" name="直線コネクタ 95">
          <a:extLst>
            <a:ext uri="{FF2B5EF4-FFF2-40B4-BE49-F238E27FC236}">
              <a16:creationId xmlns:a16="http://schemas.microsoft.com/office/drawing/2014/main" xmlns="" id="{00000000-0008-0000-0500-000060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7" name="テキスト ボックス 96">
          <a:extLst>
            <a:ext uri="{FF2B5EF4-FFF2-40B4-BE49-F238E27FC236}">
              <a16:creationId xmlns:a16="http://schemas.microsoft.com/office/drawing/2014/main" xmlns="" id="{00000000-0008-0000-0500-000061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8" name="直線コネクタ 97">
          <a:extLst>
            <a:ext uri="{FF2B5EF4-FFF2-40B4-BE49-F238E27FC236}">
              <a16:creationId xmlns:a16="http://schemas.microsoft.com/office/drawing/2014/main" xmlns="" id="{00000000-0008-0000-0500-000062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99" name="テキスト ボックス 98">
          <a:extLst>
            <a:ext uri="{FF2B5EF4-FFF2-40B4-BE49-F238E27FC236}">
              <a16:creationId xmlns:a16="http://schemas.microsoft.com/office/drawing/2014/main" xmlns="" id="{00000000-0008-0000-0500-000063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0" name="直線コネクタ 99">
          <a:extLst>
            <a:ext uri="{FF2B5EF4-FFF2-40B4-BE49-F238E27FC236}">
              <a16:creationId xmlns:a16="http://schemas.microsoft.com/office/drawing/2014/main" xmlns="" id="{00000000-0008-0000-0500-000064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1" name="テキスト ボックス 100">
          <a:extLst>
            <a:ext uri="{FF2B5EF4-FFF2-40B4-BE49-F238E27FC236}">
              <a16:creationId xmlns:a16="http://schemas.microsoft.com/office/drawing/2014/main" xmlns="" id="{00000000-0008-0000-0500-000065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2" name="直線コネクタ 101">
          <a:extLst>
            <a:ext uri="{FF2B5EF4-FFF2-40B4-BE49-F238E27FC236}">
              <a16:creationId xmlns:a16="http://schemas.microsoft.com/office/drawing/2014/main" xmlns="" id="{00000000-0008-0000-0500-000066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3" name="テキスト ボックス 102">
          <a:extLst>
            <a:ext uri="{FF2B5EF4-FFF2-40B4-BE49-F238E27FC236}">
              <a16:creationId xmlns:a16="http://schemas.microsoft.com/office/drawing/2014/main" xmlns="" id="{00000000-0008-0000-0500-000067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4" name="人口1人当たり決算額の推移グラフ枠445">
          <a:extLst>
            <a:ext uri="{FF2B5EF4-FFF2-40B4-BE49-F238E27FC236}">
              <a16:creationId xmlns:a16="http://schemas.microsoft.com/office/drawing/2014/main" xmlns="" id="{00000000-0008-0000-0500-000068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28245</xdr:rowOff>
    </xdr:from>
    <xdr:to>
      <xdr:col>29</xdr:col>
      <xdr:colOff>127000</xdr:colOff>
      <xdr:row>37</xdr:row>
      <xdr:rowOff>168544</xdr:rowOff>
    </xdr:to>
    <xdr:cxnSp macro="">
      <xdr:nvCxnSpPr>
        <xdr:cNvPr id="105" name="直線コネクタ 104">
          <a:extLst>
            <a:ext uri="{FF2B5EF4-FFF2-40B4-BE49-F238E27FC236}">
              <a16:creationId xmlns:a16="http://schemas.microsoft.com/office/drawing/2014/main" xmlns="" id="{00000000-0008-0000-0500-000069000000}"/>
            </a:ext>
          </a:extLst>
        </xdr:cNvPr>
        <xdr:cNvCxnSpPr/>
      </xdr:nvCxnSpPr>
      <xdr:spPr bwMode="auto">
        <a:xfrm flipV="1">
          <a:off x="5651500" y="5952795"/>
          <a:ext cx="0" cy="134044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140621</xdr:rowOff>
    </xdr:from>
    <xdr:ext cx="762000" cy="259045"/>
    <xdr:sp macro="" textlink="">
      <xdr:nvSpPr>
        <xdr:cNvPr id="106" name="人口1人当たり決算額の推移最小値テキスト445">
          <a:extLst>
            <a:ext uri="{FF2B5EF4-FFF2-40B4-BE49-F238E27FC236}">
              <a16:creationId xmlns:a16="http://schemas.microsoft.com/office/drawing/2014/main" xmlns="" id="{00000000-0008-0000-0500-00006A000000}"/>
            </a:ext>
          </a:extLst>
        </xdr:cNvPr>
        <xdr:cNvSpPr txBox="1"/>
      </xdr:nvSpPr>
      <xdr:spPr>
        <a:xfrm>
          <a:off x="5740400" y="72653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168544</xdr:rowOff>
    </xdr:from>
    <xdr:to>
      <xdr:col>30</xdr:col>
      <xdr:colOff>25400</xdr:colOff>
      <xdr:row>37</xdr:row>
      <xdr:rowOff>168544</xdr:rowOff>
    </xdr:to>
    <xdr:cxnSp macro="">
      <xdr:nvCxnSpPr>
        <xdr:cNvPr id="107" name="直線コネクタ 106">
          <a:extLst>
            <a:ext uri="{FF2B5EF4-FFF2-40B4-BE49-F238E27FC236}">
              <a16:creationId xmlns:a16="http://schemas.microsoft.com/office/drawing/2014/main" xmlns="" id="{00000000-0008-0000-0500-00006B000000}"/>
            </a:ext>
          </a:extLst>
        </xdr:cNvPr>
        <xdr:cNvCxnSpPr/>
      </xdr:nvCxnSpPr>
      <xdr:spPr bwMode="auto">
        <a:xfrm>
          <a:off x="5562600" y="729324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31</xdr:row>
      <xdr:rowOff>286072</xdr:rowOff>
    </xdr:from>
    <xdr:ext cx="762000" cy="259045"/>
    <xdr:sp macro="" textlink="">
      <xdr:nvSpPr>
        <xdr:cNvPr id="108" name="人口1人当たり決算額の推移最大値テキスト445">
          <a:extLst>
            <a:ext uri="{FF2B5EF4-FFF2-40B4-BE49-F238E27FC236}">
              <a16:creationId xmlns:a16="http://schemas.microsoft.com/office/drawing/2014/main" xmlns="" id="{00000000-0008-0000-0500-00006C000000}"/>
            </a:ext>
          </a:extLst>
        </xdr:cNvPr>
        <xdr:cNvSpPr txBox="1"/>
      </xdr:nvSpPr>
      <xdr:spPr>
        <a:xfrm>
          <a:off x="5740400" y="56962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160,460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28245</xdr:rowOff>
    </xdr:from>
    <xdr:to>
      <xdr:col>30</xdr:col>
      <xdr:colOff>25400</xdr:colOff>
      <xdr:row>33</xdr:row>
      <xdr:rowOff>28245</xdr:rowOff>
    </xdr:to>
    <xdr:cxnSp macro="">
      <xdr:nvCxnSpPr>
        <xdr:cNvPr id="109" name="直線コネクタ 108">
          <a:extLst>
            <a:ext uri="{FF2B5EF4-FFF2-40B4-BE49-F238E27FC236}">
              <a16:creationId xmlns:a16="http://schemas.microsoft.com/office/drawing/2014/main" xmlns="" id="{00000000-0008-0000-0500-00006D000000}"/>
            </a:ext>
          </a:extLst>
        </xdr:cNvPr>
        <xdr:cNvCxnSpPr/>
      </xdr:nvCxnSpPr>
      <xdr:spPr bwMode="auto">
        <a:xfrm>
          <a:off x="5562600" y="595279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182077</xdr:rowOff>
    </xdr:from>
    <xdr:to>
      <xdr:col>29</xdr:col>
      <xdr:colOff>127000</xdr:colOff>
      <xdr:row>35</xdr:row>
      <xdr:rowOff>234290</xdr:rowOff>
    </xdr:to>
    <xdr:cxnSp macro="">
      <xdr:nvCxnSpPr>
        <xdr:cNvPr id="110" name="直線コネクタ 109">
          <a:extLst>
            <a:ext uri="{FF2B5EF4-FFF2-40B4-BE49-F238E27FC236}">
              <a16:creationId xmlns:a16="http://schemas.microsoft.com/office/drawing/2014/main" xmlns="" id="{00000000-0008-0000-0500-00006E000000}"/>
            </a:ext>
          </a:extLst>
        </xdr:cNvPr>
        <xdr:cNvCxnSpPr/>
      </xdr:nvCxnSpPr>
      <xdr:spPr bwMode="auto">
        <a:xfrm flipV="1">
          <a:off x="5003800" y="6792427"/>
          <a:ext cx="647700" cy="5221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235614</xdr:rowOff>
    </xdr:from>
    <xdr:ext cx="762000" cy="259045"/>
    <xdr:sp macro="" textlink="">
      <xdr:nvSpPr>
        <xdr:cNvPr id="111" name="人口1人当たり決算額の推移平均値テキスト445">
          <a:extLst>
            <a:ext uri="{FF2B5EF4-FFF2-40B4-BE49-F238E27FC236}">
              <a16:creationId xmlns:a16="http://schemas.microsoft.com/office/drawing/2014/main" xmlns="" id="{00000000-0008-0000-0500-00006F000000}"/>
            </a:ext>
          </a:extLst>
        </xdr:cNvPr>
        <xdr:cNvSpPr txBox="1"/>
      </xdr:nvSpPr>
      <xdr:spPr>
        <a:xfrm>
          <a:off x="5740400" y="684596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32,915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263537</xdr:rowOff>
    </xdr:from>
    <xdr:to>
      <xdr:col>29</xdr:col>
      <xdr:colOff>177800</xdr:colOff>
      <xdr:row>36</xdr:row>
      <xdr:rowOff>22237</xdr:rowOff>
    </xdr:to>
    <xdr:sp macro="" textlink="">
      <xdr:nvSpPr>
        <xdr:cNvPr id="112" name="フローチャート: 判断 111">
          <a:extLst>
            <a:ext uri="{FF2B5EF4-FFF2-40B4-BE49-F238E27FC236}">
              <a16:creationId xmlns:a16="http://schemas.microsoft.com/office/drawing/2014/main" xmlns="" id="{00000000-0008-0000-0500-000070000000}"/>
            </a:ext>
          </a:extLst>
        </xdr:cNvPr>
        <xdr:cNvSpPr/>
      </xdr:nvSpPr>
      <xdr:spPr bwMode="auto">
        <a:xfrm>
          <a:off x="5600700" y="687388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234290</xdr:rowOff>
    </xdr:from>
    <xdr:to>
      <xdr:col>26</xdr:col>
      <xdr:colOff>50800</xdr:colOff>
      <xdr:row>35</xdr:row>
      <xdr:rowOff>304165</xdr:rowOff>
    </xdr:to>
    <xdr:cxnSp macro="">
      <xdr:nvCxnSpPr>
        <xdr:cNvPr id="113" name="直線コネクタ 112">
          <a:extLst>
            <a:ext uri="{FF2B5EF4-FFF2-40B4-BE49-F238E27FC236}">
              <a16:creationId xmlns:a16="http://schemas.microsoft.com/office/drawing/2014/main" xmlns="" id="{00000000-0008-0000-0500-000071000000}"/>
            </a:ext>
          </a:extLst>
        </xdr:cNvPr>
        <xdr:cNvCxnSpPr/>
      </xdr:nvCxnSpPr>
      <xdr:spPr bwMode="auto">
        <a:xfrm flipV="1">
          <a:off x="4305300" y="6844640"/>
          <a:ext cx="698500" cy="6987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292753</xdr:rowOff>
    </xdr:from>
    <xdr:to>
      <xdr:col>26</xdr:col>
      <xdr:colOff>101600</xdr:colOff>
      <xdr:row>36</xdr:row>
      <xdr:rowOff>51453</xdr:rowOff>
    </xdr:to>
    <xdr:sp macro="" textlink="">
      <xdr:nvSpPr>
        <xdr:cNvPr id="114" name="フローチャート: 判断 113">
          <a:extLst>
            <a:ext uri="{FF2B5EF4-FFF2-40B4-BE49-F238E27FC236}">
              <a16:creationId xmlns:a16="http://schemas.microsoft.com/office/drawing/2014/main" xmlns="" id="{00000000-0008-0000-0500-000072000000}"/>
            </a:ext>
          </a:extLst>
        </xdr:cNvPr>
        <xdr:cNvSpPr/>
      </xdr:nvSpPr>
      <xdr:spPr bwMode="auto">
        <a:xfrm>
          <a:off x="4953000" y="690310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36230</xdr:rowOff>
    </xdr:from>
    <xdr:ext cx="736600" cy="259045"/>
    <xdr:sp macro="" textlink="">
      <xdr:nvSpPr>
        <xdr:cNvPr id="115" name="テキスト ボックス 114">
          <a:extLst>
            <a:ext uri="{FF2B5EF4-FFF2-40B4-BE49-F238E27FC236}">
              <a16:creationId xmlns:a16="http://schemas.microsoft.com/office/drawing/2014/main" xmlns="" id="{00000000-0008-0000-0500-000073000000}"/>
            </a:ext>
          </a:extLst>
        </xdr:cNvPr>
        <xdr:cNvSpPr txBox="1"/>
      </xdr:nvSpPr>
      <xdr:spPr>
        <a:xfrm>
          <a:off x="4622800" y="698948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29,081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304165</xdr:rowOff>
    </xdr:from>
    <xdr:to>
      <xdr:col>22</xdr:col>
      <xdr:colOff>114300</xdr:colOff>
      <xdr:row>35</xdr:row>
      <xdr:rowOff>316860</xdr:rowOff>
    </xdr:to>
    <xdr:cxnSp macro="">
      <xdr:nvCxnSpPr>
        <xdr:cNvPr id="116" name="直線コネクタ 115">
          <a:extLst>
            <a:ext uri="{FF2B5EF4-FFF2-40B4-BE49-F238E27FC236}">
              <a16:creationId xmlns:a16="http://schemas.microsoft.com/office/drawing/2014/main" xmlns="" id="{00000000-0008-0000-0500-000074000000}"/>
            </a:ext>
          </a:extLst>
        </xdr:cNvPr>
        <xdr:cNvCxnSpPr/>
      </xdr:nvCxnSpPr>
      <xdr:spPr bwMode="auto">
        <a:xfrm flipV="1">
          <a:off x="3606800" y="6914515"/>
          <a:ext cx="698500" cy="1269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288394</xdr:rowOff>
    </xdr:from>
    <xdr:to>
      <xdr:col>22</xdr:col>
      <xdr:colOff>165100</xdr:colOff>
      <xdr:row>36</xdr:row>
      <xdr:rowOff>47094</xdr:rowOff>
    </xdr:to>
    <xdr:sp macro="" textlink="">
      <xdr:nvSpPr>
        <xdr:cNvPr id="117" name="フローチャート: 判断 116">
          <a:extLst>
            <a:ext uri="{FF2B5EF4-FFF2-40B4-BE49-F238E27FC236}">
              <a16:creationId xmlns:a16="http://schemas.microsoft.com/office/drawing/2014/main" xmlns="" id="{00000000-0008-0000-0500-000075000000}"/>
            </a:ext>
          </a:extLst>
        </xdr:cNvPr>
        <xdr:cNvSpPr/>
      </xdr:nvSpPr>
      <xdr:spPr bwMode="auto">
        <a:xfrm>
          <a:off x="4254500" y="689874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31871</xdr:rowOff>
    </xdr:from>
    <xdr:ext cx="762000" cy="259045"/>
    <xdr:sp macro="" textlink="">
      <xdr:nvSpPr>
        <xdr:cNvPr id="118" name="テキスト ボックス 117">
          <a:extLst>
            <a:ext uri="{FF2B5EF4-FFF2-40B4-BE49-F238E27FC236}">
              <a16:creationId xmlns:a16="http://schemas.microsoft.com/office/drawing/2014/main" xmlns="" id="{00000000-0008-0000-0500-000076000000}"/>
            </a:ext>
          </a:extLst>
        </xdr:cNvPr>
        <xdr:cNvSpPr txBox="1"/>
      </xdr:nvSpPr>
      <xdr:spPr>
        <a:xfrm>
          <a:off x="3924300" y="6985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316860</xdr:rowOff>
    </xdr:from>
    <xdr:to>
      <xdr:col>18</xdr:col>
      <xdr:colOff>177800</xdr:colOff>
      <xdr:row>36</xdr:row>
      <xdr:rowOff>21440</xdr:rowOff>
    </xdr:to>
    <xdr:cxnSp macro="">
      <xdr:nvCxnSpPr>
        <xdr:cNvPr id="119" name="直線コネクタ 118">
          <a:extLst>
            <a:ext uri="{FF2B5EF4-FFF2-40B4-BE49-F238E27FC236}">
              <a16:creationId xmlns:a16="http://schemas.microsoft.com/office/drawing/2014/main" xmlns="" id="{00000000-0008-0000-0500-000077000000}"/>
            </a:ext>
          </a:extLst>
        </xdr:cNvPr>
        <xdr:cNvCxnSpPr/>
      </xdr:nvCxnSpPr>
      <xdr:spPr bwMode="auto">
        <a:xfrm flipV="1">
          <a:off x="2908300" y="6927210"/>
          <a:ext cx="698500" cy="4748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281856</xdr:rowOff>
    </xdr:from>
    <xdr:to>
      <xdr:col>19</xdr:col>
      <xdr:colOff>38100</xdr:colOff>
      <xdr:row>36</xdr:row>
      <xdr:rowOff>40556</xdr:rowOff>
    </xdr:to>
    <xdr:sp macro="" textlink="">
      <xdr:nvSpPr>
        <xdr:cNvPr id="120" name="フローチャート: 判断 119">
          <a:extLst>
            <a:ext uri="{FF2B5EF4-FFF2-40B4-BE49-F238E27FC236}">
              <a16:creationId xmlns:a16="http://schemas.microsoft.com/office/drawing/2014/main" xmlns="" id="{00000000-0008-0000-0500-000078000000}"/>
            </a:ext>
          </a:extLst>
        </xdr:cNvPr>
        <xdr:cNvSpPr/>
      </xdr:nvSpPr>
      <xdr:spPr bwMode="auto">
        <a:xfrm>
          <a:off x="3556000" y="689220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25333</xdr:rowOff>
    </xdr:from>
    <xdr:ext cx="762000" cy="259045"/>
    <xdr:sp macro="" textlink="">
      <xdr:nvSpPr>
        <xdr:cNvPr id="121" name="テキスト ボックス 120">
          <a:extLst>
            <a:ext uri="{FF2B5EF4-FFF2-40B4-BE49-F238E27FC236}">
              <a16:creationId xmlns:a16="http://schemas.microsoft.com/office/drawing/2014/main" xmlns="" id="{00000000-0008-0000-0500-000079000000}"/>
            </a:ext>
          </a:extLst>
        </xdr:cNvPr>
        <xdr:cNvSpPr txBox="1"/>
      </xdr:nvSpPr>
      <xdr:spPr>
        <a:xfrm>
          <a:off x="3225800" y="69785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265260</xdr:rowOff>
    </xdr:from>
    <xdr:to>
      <xdr:col>15</xdr:col>
      <xdr:colOff>101600</xdr:colOff>
      <xdr:row>36</xdr:row>
      <xdr:rowOff>23960</xdr:rowOff>
    </xdr:to>
    <xdr:sp macro="" textlink="">
      <xdr:nvSpPr>
        <xdr:cNvPr id="122" name="フローチャート: 判断 121">
          <a:extLst>
            <a:ext uri="{FF2B5EF4-FFF2-40B4-BE49-F238E27FC236}">
              <a16:creationId xmlns:a16="http://schemas.microsoft.com/office/drawing/2014/main" xmlns="" id="{00000000-0008-0000-0500-00007A000000}"/>
            </a:ext>
          </a:extLst>
        </xdr:cNvPr>
        <xdr:cNvSpPr/>
      </xdr:nvSpPr>
      <xdr:spPr bwMode="auto">
        <a:xfrm>
          <a:off x="2857500" y="68756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34137</xdr:rowOff>
    </xdr:from>
    <xdr:ext cx="762000" cy="259045"/>
    <xdr:sp macro="" textlink="">
      <xdr:nvSpPr>
        <xdr:cNvPr id="123" name="テキスト ボックス 122">
          <a:extLst>
            <a:ext uri="{FF2B5EF4-FFF2-40B4-BE49-F238E27FC236}">
              <a16:creationId xmlns:a16="http://schemas.microsoft.com/office/drawing/2014/main" xmlns="" id="{00000000-0008-0000-0500-00007B000000}"/>
            </a:ext>
          </a:extLst>
        </xdr:cNvPr>
        <xdr:cNvSpPr txBox="1"/>
      </xdr:nvSpPr>
      <xdr:spPr>
        <a:xfrm>
          <a:off x="2527300" y="6644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xmlns="" id="{00000000-0008-0000-0500-00007C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xmlns="" id="{00000000-0008-0000-0500-00007D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xmlns="" id="{00000000-0008-0000-0500-00007E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xmlns="" id="{00000000-0008-0000-0500-00007F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xmlns="" id="{00000000-0008-0000-0500-000080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131277</xdr:rowOff>
    </xdr:from>
    <xdr:to>
      <xdr:col>29</xdr:col>
      <xdr:colOff>177800</xdr:colOff>
      <xdr:row>35</xdr:row>
      <xdr:rowOff>232877</xdr:rowOff>
    </xdr:to>
    <xdr:sp macro="" textlink="">
      <xdr:nvSpPr>
        <xdr:cNvPr id="129" name="楕円 128">
          <a:extLst>
            <a:ext uri="{FF2B5EF4-FFF2-40B4-BE49-F238E27FC236}">
              <a16:creationId xmlns:a16="http://schemas.microsoft.com/office/drawing/2014/main" xmlns="" id="{00000000-0008-0000-0500-000081000000}"/>
            </a:ext>
          </a:extLst>
        </xdr:cNvPr>
        <xdr:cNvSpPr/>
      </xdr:nvSpPr>
      <xdr:spPr bwMode="auto">
        <a:xfrm>
          <a:off x="5600700" y="674162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319254</xdr:rowOff>
    </xdr:from>
    <xdr:ext cx="762000" cy="259045"/>
    <xdr:sp macro="" textlink="">
      <xdr:nvSpPr>
        <xdr:cNvPr id="130" name="人口1人当たり決算額の推移該当値テキスト445">
          <a:extLst>
            <a:ext uri="{FF2B5EF4-FFF2-40B4-BE49-F238E27FC236}">
              <a16:creationId xmlns:a16="http://schemas.microsoft.com/office/drawing/2014/main" xmlns="" id="{00000000-0008-0000-0500-000082000000}"/>
            </a:ext>
          </a:extLst>
        </xdr:cNvPr>
        <xdr:cNvSpPr txBox="1"/>
      </xdr:nvSpPr>
      <xdr:spPr>
        <a:xfrm>
          <a:off x="5740400" y="65867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183490</xdr:rowOff>
    </xdr:from>
    <xdr:to>
      <xdr:col>26</xdr:col>
      <xdr:colOff>101600</xdr:colOff>
      <xdr:row>35</xdr:row>
      <xdr:rowOff>285090</xdr:rowOff>
    </xdr:to>
    <xdr:sp macro="" textlink="">
      <xdr:nvSpPr>
        <xdr:cNvPr id="131" name="楕円 130">
          <a:extLst>
            <a:ext uri="{FF2B5EF4-FFF2-40B4-BE49-F238E27FC236}">
              <a16:creationId xmlns:a16="http://schemas.microsoft.com/office/drawing/2014/main" xmlns="" id="{00000000-0008-0000-0500-000083000000}"/>
            </a:ext>
          </a:extLst>
        </xdr:cNvPr>
        <xdr:cNvSpPr/>
      </xdr:nvSpPr>
      <xdr:spPr bwMode="auto">
        <a:xfrm>
          <a:off x="4953000" y="679384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295267</xdr:rowOff>
    </xdr:from>
    <xdr:ext cx="736600" cy="259045"/>
    <xdr:sp macro="" textlink="">
      <xdr:nvSpPr>
        <xdr:cNvPr id="132" name="テキスト ボックス 131">
          <a:extLst>
            <a:ext uri="{FF2B5EF4-FFF2-40B4-BE49-F238E27FC236}">
              <a16:creationId xmlns:a16="http://schemas.microsoft.com/office/drawing/2014/main" xmlns="" id="{00000000-0008-0000-0500-000084000000}"/>
            </a:ext>
          </a:extLst>
        </xdr:cNvPr>
        <xdr:cNvSpPr txBox="1"/>
      </xdr:nvSpPr>
      <xdr:spPr>
        <a:xfrm>
          <a:off x="4622800" y="65627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253365</xdr:rowOff>
    </xdr:from>
    <xdr:to>
      <xdr:col>22</xdr:col>
      <xdr:colOff>165100</xdr:colOff>
      <xdr:row>36</xdr:row>
      <xdr:rowOff>12065</xdr:rowOff>
    </xdr:to>
    <xdr:sp macro="" textlink="">
      <xdr:nvSpPr>
        <xdr:cNvPr id="133" name="楕円 132">
          <a:extLst>
            <a:ext uri="{FF2B5EF4-FFF2-40B4-BE49-F238E27FC236}">
              <a16:creationId xmlns:a16="http://schemas.microsoft.com/office/drawing/2014/main" xmlns="" id="{00000000-0008-0000-0500-000085000000}"/>
            </a:ext>
          </a:extLst>
        </xdr:cNvPr>
        <xdr:cNvSpPr/>
      </xdr:nvSpPr>
      <xdr:spPr bwMode="auto">
        <a:xfrm>
          <a:off x="4254500" y="686371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22242</xdr:rowOff>
    </xdr:from>
    <xdr:ext cx="762000" cy="259045"/>
    <xdr:sp macro="" textlink="">
      <xdr:nvSpPr>
        <xdr:cNvPr id="134" name="テキスト ボックス 133">
          <a:extLst>
            <a:ext uri="{FF2B5EF4-FFF2-40B4-BE49-F238E27FC236}">
              <a16:creationId xmlns:a16="http://schemas.microsoft.com/office/drawing/2014/main" xmlns="" id="{00000000-0008-0000-0500-000086000000}"/>
            </a:ext>
          </a:extLst>
        </xdr:cNvPr>
        <xdr:cNvSpPr txBox="1"/>
      </xdr:nvSpPr>
      <xdr:spPr>
        <a:xfrm>
          <a:off x="3924300" y="66325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266060</xdr:rowOff>
    </xdr:from>
    <xdr:to>
      <xdr:col>19</xdr:col>
      <xdr:colOff>38100</xdr:colOff>
      <xdr:row>36</xdr:row>
      <xdr:rowOff>24760</xdr:rowOff>
    </xdr:to>
    <xdr:sp macro="" textlink="">
      <xdr:nvSpPr>
        <xdr:cNvPr id="135" name="楕円 134">
          <a:extLst>
            <a:ext uri="{FF2B5EF4-FFF2-40B4-BE49-F238E27FC236}">
              <a16:creationId xmlns:a16="http://schemas.microsoft.com/office/drawing/2014/main" xmlns="" id="{00000000-0008-0000-0500-000087000000}"/>
            </a:ext>
          </a:extLst>
        </xdr:cNvPr>
        <xdr:cNvSpPr/>
      </xdr:nvSpPr>
      <xdr:spPr bwMode="auto">
        <a:xfrm>
          <a:off x="3556000" y="687641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34937</xdr:rowOff>
    </xdr:from>
    <xdr:ext cx="762000" cy="259045"/>
    <xdr:sp macro="" textlink="">
      <xdr:nvSpPr>
        <xdr:cNvPr id="136" name="テキスト ボックス 135">
          <a:extLst>
            <a:ext uri="{FF2B5EF4-FFF2-40B4-BE49-F238E27FC236}">
              <a16:creationId xmlns:a16="http://schemas.microsoft.com/office/drawing/2014/main" xmlns="" id="{00000000-0008-0000-0500-000088000000}"/>
            </a:ext>
          </a:extLst>
        </xdr:cNvPr>
        <xdr:cNvSpPr txBox="1"/>
      </xdr:nvSpPr>
      <xdr:spPr>
        <a:xfrm>
          <a:off x="3225800" y="6645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313540</xdr:rowOff>
    </xdr:from>
    <xdr:to>
      <xdr:col>15</xdr:col>
      <xdr:colOff>101600</xdr:colOff>
      <xdr:row>36</xdr:row>
      <xdr:rowOff>72240</xdr:rowOff>
    </xdr:to>
    <xdr:sp macro="" textlink="">
      <xdr:nvSpPr>
        <xdr:cNvPr id="137" name="楕円 136">
          <a:extLst>
            <a:ext uri="{FF2B5EF4-FFF2-40B4-BE49-F238E27FC236}">
              <a16:creationId xmlns:a16="http://schemas.microsoft.com/office/drawing/2014/main" xmlns="" id="{00000000-0008-0000-0500-000089000000}"/>
            </a:ext>
          </a:extLst>
        </xdr:cNvPr>
        <xdr:cNvSpPr/>
      </xdr:nvSpPr>
      <xdr:spPr bwMode="auto">
        <a:xfrm>
          <a:off x="2857500" y="692389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57017</xdr:rowOff>
    </xdr:from>
    <xdr:ext cx="762000" cy="259045"/>
    <xdr:sp macro="" textlink="">
      <xdr:nvSpPr>
        <xdr:cNvPr id="138" name="テキスト ボックス 137">
          <a:extLst>
            <a:ext uri="{FF2B5EF4-FFF2-40B4-BE49-F238E27FC236}">
              <a16:creationId xmlns:a16="http://schemas.microsoft.com/office/drawing/2014/main" xmlns="" id="{00000000-0008-0000-0500-00008A000000}"/>
            </a:ext>
          </a:extLst>
        </xdr:cNvPr>
        <xdr:cNvSpPr txBox="1"/>
      </xdr:nvSpPr>
      <xdr:spPr>
        <a:xfrm>
          <a:off x="2527300" y="7010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xmlns=""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xmlns=""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xmlns=""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xmlns=""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山形県戸沢村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xmlns=""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xmlns=""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xmlns=""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xmlns=""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xmlns=""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xmlns=""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4,460
4,393
261.31
5,887,870
5,484,720
386,639
2,437,180
5,625,626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xmlns=""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xmlns=""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xmlns=""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9.5
106.3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xmlns=""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xmlns=""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xmlns=""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xmlns=""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xmlns=""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xmlns=""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xmlns=""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xmlns=""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xmlns=""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xmlns=""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xmlns=""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xmlns=""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xmlns=""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xmlns=""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xmlns=""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xmlns=""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95925" cy="259045"/>
    <xdr:sp macro="" textlink="">
      <xdr:nvSpPr>
        <xdr:cNvPr id="31" name="テキスト ボックス 30">
          <a:extLst>
            <a:ext uri="{FF2B5EF4-FFF2-40B4-BE49-F238E27FC236}">
              <a16:creationId xmlns:a16="http://schemas.microsoft.com/office/drawing/2014/main" xmlns="" id="{00000000-0008-0000-0600-00001F000000}"/>
            </a:ext>
          </a:extLst>
        </xdr:cNvPr>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類似団体内順位、全国平均、各都道府県平均は、令和元年度決算の状況である。また類似団体が存在しない場合、類似団体内順位を表示しない。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xmlns=""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xmlns=""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xmlns=""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xmlns=""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xmlns=""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73,533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xmlns=""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xmlns=""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73,814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xmlns=""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xmlns=""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xmlns=""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38</xdr:row>
      <xdr:rowOff>139700</xdr:rowOff>
    </xdr:from>
    <xdr:to>
      <xdr:col>28</xdr:col>
      <xdr:colOff>114300</xdr:colOff>
      <xdr:row>38</xdr:row>
      <xdr:rowOff>139700</xdr:rowOff>
    </xdr:to>
    <xdr:cxnSp macro="">
      <xdr:nvCxnSpPr>
        <xdr:cNvPr id="42" name="直線コネクタ 41">
          <a:extLst>
            <a:ext uri="{FF2B5EF4-FFF2-40B4-BE49-F238E27FC236}">
              <a16:creationId xmlns:a16="http://schemas.microsoft.com/office/drawing/2014/main" xmlns="" id="{00000000-0008-0000-0600-00002A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37</xdr:row>
      <xdr:rowOff>168927</xdr:rowOff>
    </xdr:from>
    <xdr:ext cx="248786" cy="259045"/>
    <xdr:sp macro="" textlink="">
      <xdr:nvSpPr>
        <xdr:cNvPr id="43" name="テキスト ボックス 42">
          <a:extLst>
            <a:ext uri="{FF2B5EF4-FFF2-40B4-BE49-F238E27FC236}">
              <a16:creationId xmlns:a16="http://schemas.microsoft.com/office/drawing/2014/main" xmlns="" id="{00000000-0008-0000-0600-00002B000000}"/>
            </a:ext>
          </a:extLst>
        </xdr:cNvPr>
        <xdr:cNvSpPr txBox="1"/>
      </xdr:nvSpPr>
      <xdr:spPr>
        <a:xfrm>
          <a:off x="513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4" name="直線コネクタ 43">
          <a:extLst>
            <a:ext uri="{FF2B5EF4-FFF2-40B4-BE49-F238E27FC236}">
              <a16:creationId xmlns:a16="http://schemas.microsoft.com/office/drawing/2014/main" xmlns="" id="{00000000-0008-0000-0600-00002C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35</xdr:row>
      <xdr:rowOff>54627</xdr:rowOff>
    </xdr:from>
    <xdr:ext cx="595419" cy="259045"/>
    <xdr:sp macro="" textlink="">
      <xdr:nvSpPr>
        <xdr:cNvPr id="45" name="テキスト ボックス 44">
          <a:extLst>
            <a:ext uri="{FF2B5EF4-FFF2-40B4-BE49-F238E27FC236}">
              <a16:creationId xmlns:a16="http://schemas.microsoft.com/office/drawing/2014/main" xmlns="" id="{00000000-0008-0000-0600-00002D000000}"/>
            </a:ext>
          </a:extLst>
        </xdr:cNvPr>
        <xdr:cNvSpPr txBox="1"/>
      </xdr:nvSpPr>
      <xdr:spPr>
        <a:xfrm>
          <a:off x="166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6" name="直線コネクタ 45">
          <a:extLst>
            <a:ext uri="{FF2B5EF4-FFF2-40B4-BE49-F238E27FC236}">
              <a16:creationId xmlns:a16="http://schemas.microsoft.com/office/drawing/2014/main" xmlns="" id="{00000000-0008-0000-0600-00002E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32</xdr:row>
      <xdr:rowOff>111777</xdr:rowOff>
    </xdr:from>
    <xdr:ext cx="595419" cy="259045"/>
    <xdr:sp macro="" textlink="">
      <xdr:nvSpPr>
        <xdr:cNvPr id="47" name="テキスト ボックス 46">
          <a:extLst>
            <a:ext uri="{FF2B5EF4-FFF2-40B4-BE49-F238E27FC236}">
              <a16:creationId xmlns:a16="http://schemas.microsoft.com/office/drawing/2014/main" xmlns="" id="{00000000-0008-0000-0600-00002F000000}"/>
            </a:ext>
          </a:extLst>
        </xdr:cNvPr>
        <xdr:cNvSpPr txBox="1"/>
      </xdr:nvSpPr>
      <xdr:spPr>
        <a:xfrm>
          <a:off x="166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8" name="直線コネクタ 47">
          <a:extLst>
            <a:ext uri="{FF2B5EF4-FFF2-40B4-BE49-F238E27FC236}">
              <a16:creationId xmlns:a16="http://schemas.microsoft.com/office/drawing/2014/main" xmlns="" id="{00000000-0008-0000-0600-000030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168927</xdr:rowOff>
    </xdr:from>
    <xdr:ext cx="595419" cy="259045"/>
    <xdr:sp macro="" textlink="">
      <xdr:nvSpPr>
        <xdr:cNvPr id="49" name="テキスト ボックス 48">
          <a:extLst>
            <a:ext uri="{FF2B5EF4-FFF2-40B4-BE49-F238E27FC236}">
              <a16:creationId xmlns:a16="http://schemas.microsoft.com/office/drawing/2014/main" xmlns="" id="{00000000-0008-0000-0600-000031000000}"/>
            </a:ext>
          </a:extLst>
        </xdr:cNvPr>
        <xdr:cNvSpPr txBox="1"/>
      </xdr:nvSpPr>
      <xdr:spPr>
        <a:xfrm>
          <a:off x="166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0" name="直線コネクタ 49">
          <a:extLst>
            <a:ext uri="{FF2B5EF4-FFF2-40B4-BE49-F238E27FC236}">
              <a16:creationId xmlns:a16="http://schemas.microsoft.com/office/drawing/2014/main" xmlns="" id="{00000000-0008-0000-0600-000032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1" name="テキスト ボックス 50">
          <a:extLst>
            <a:ext uri="{FF2B5EF4-FFF2-40B4-BE49-F238E27FC236}">
              <a16:creationId xmlns:a16="http://schemas.microsoft.com/office/drawing/2014/main" xmlns="" id="{00000000-0008-0000-0600-000033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2" name="人件費グラフ枠">
          <a:extLst>
            <a:ext uri="{FF2B5EF4-FFF2-40B4-BE49-F238E27FC236}">
              <a16:creationId xmlns:a16="http://schemas.microsoft.com/office/drawing/2014/main" xmlns="" id="{00000000-0008-0000-0600-000034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133208</xdr:rowOff>
    </xdr:from>
    <xdr:to>
      <xdr:col>24</xdr:col>
      <xdr:colOff>62865</xdr:colOff>
      <xdr:row>37</xdr:row>
      <xdr:rowOff>100459</xdr:rowOff>
    </xdr:to>
    <xdr:cxnSp macro="">
      <xdr:nvCxnSpPr>
        <xdr:cNvPr id="53" name="直線コネクタ 52">
          <a:extLst>
            <a:ext uri="{FF2B5EF4-FFF2-40B4-BE49-F238E27FC236}">
              <a16:creationId xmlns:a16="http://schemas.microsoft.com/office/drawing/2014/main" xmlns="" id="{00000000-0008-0000-0600-000035000000}"/>
            </a:ext>
          </a:extLst>
        </xdr:cNvPr>
        <xdr:cNvCxnSpPr/>
      </xdr:nvCxnSpPr>
      <xdr:spPr>
        <a:xfrm flipV="1">
          <a:off x="4633595" y="5276708"/>
          <a:ext cx="1270" cy="11674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104286</xdr:rowOff>
    </xdr:from>
    <xdr:ext cx="534377" cy="259045"/>
    <xdr:sp macro="" textlink="">
      <xdr:nvSpPr>
        <xdr:cNvPr id="54" name="人件費最小値テキスト">
          <a:extLst>
            <a:ext uri="{FF2B5EF4-FFF2-40B4-BE49-F238E27FC236}">
              <a16:creationId xmlns:a16="http://schemas.microsoft.com/office/drawing/2014/main" xmlns="" id="{00000000-0008-0000-0600-000036000000}"/>
            </a:ext>
          </a:extLst>
        </xdr:cNvPr>
        <xdr:cNvSpPr txBox="1"/>
      </xdr:nvSpPr>
      <xdr:spPr>
        <a:xfrm>
          <a:off x="4686300" y="64479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92,166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100459</xdr:rowOff>
    </xdr:from>
    <xdr:to>
      <xdr:col>24</xdr:col>
      <xdr:colOff>152400</xdr:colOff>
      <xdr:row>37</xdr:row>
      <xdr:rowOff>100459</xdr:rowOff>
    </xdr:to>
    <xdr:cxnSp macro="">
      <xdr:nvCxnSpPr>
        <xdr:cNvPr id="55" name="直線コネクタ 54">
          <a:extLst>
            <a:ext uri="{FF2B5EF4-FFF2-40B4-BE49-F238E27FC236}">
              <a16:creationId xmlns:a16="http://schemas.microsoft.com/office/drawing/2014/main" xmlns="" id="{00000000-0008-0000-0600-000037000000}"/>
            </a:ext>
          </a:extLst>
        </xdr:cNvPr>
        <xdr:cNvCxnSpPr/>
      </xdr:nvCxnSpPr>
      <xdr:spPr>
        <a:xfrm>
          <a:off x="4546600" y="64441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79885</xdr:rowOff>
    </xdr:from>
    <xdr:ext cx="599010" cy="259045"/>
    <xdr:sp macro="" textlink="">
      <xdr:nvSpPr>
        <xdr:cNvPr id="56" name="人件費最大値テキスト">
          <a:extLst>
            <a:ext uri="{FF2B5EF4-FFF2-40B4-BE49-F238E27FC236}">
              <a16:creationId xmlns:a16="http://schemas.microsoft.com/office/drawing/2014/main" xmlns="" id="{00000000-0008-0000-0600-000038000000}"/>
            </a:ext>
          </a:extLst>
        </xdr:cNvPr>
        <xdr:cNvSpPr txBox="1"/>
      </xdr:nvSpPr>
      <xdr:spPr>
        <a:xfrm>
          <a:off x="4686300" y="50519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602,840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133208</xdr:rowOff>
    </xdr:from>
    <xdr:to>
      <xdr:col>24</xdr:col>
      <xdr:colOff>152400</xdr:colOff>
      <xdr:row>30</xdr:row>
      <xdr:rowOff>133208</xdr:rowOff>
    </xdr:to>
    <xdr:cxnSp macro="">
      <xdr:nvCxnSpPr>
        <xdr:cNvPr id="57" name="直線コネクタ 56">
          <a:extLst>
            <a:ext uri="{FF2B5EF4-FFF2-40B4-BE49-F238E27FC236}">
              <a16:creationId xmlns:a16="http://schemas.microsoft.com/office/drawing/2014/main" xmlns="" id="{00000000-0008-0000-0600-000039000000}"/>
            </a:ext>
          </a:extLst>
        </xdr:cNvPr>
        <xdr:cNvCxnSpPr/>
      </xdr:nvCxnSpPr>
      <xdr:spPr>
        <a:xfrm>
          <a:off x="4546600" y="52767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112366</xdr:rowOff>
    </xdr:from>
    <xdr:to>
      <xdr:col>24</xdr:col>
      <xdr:colOff>63500</xdr:colOff>
      <xdr:row>36</xdr:row>
      <xdr:rowOff>130497</xdr:rowOff>
    </xdr:to>
    <xdr:cxnSp macro="">
      <xdr:nvCxnSpPr>
        <xdr:cNvPr id="58" name="直線コネクタ 57">
          <a:extLst>
            <a:ext uri="{FF2B5EF4-FFF2-40B4-BE49-F238E27FC236}">
              <a16:creationId xmlns:a16="http://schemas.microsoft.com/office/drawing/2014/main" xmlns="" id="{00000000-0008-0000-0600-00003A000000}"/>
            </a:ext>
          </a:extLst>
        </xdr:cNvPr>
        <xdr:cNvCxnSpPr/>
      </xdr:nvCxnSpPr>
      <xdr:spPr>
        <a:xfrm flipV="1">
          <a:off x="3797300" y="6284566"/>
          <a:ext cx="838200" cy="18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61018</xdr:rowOff>
    </xdr:from>
    <xdr:ext cx="599010" cy="259045"/>
    <xdr:sp macro="" textlink="">
      <xdr:nvSpPr>
        <xdr:cNvPr id="59" name="人件費平均値テキスト">
          <a:extLst>
            <a:ext uri="{FF2B5EF4-FFF2-40B4-BE49-F238E27FC236}">
              <a16:creationId xmlns:a16="http://schemas.microsoft.com/office/drawing/2014/main" xmlns="" id="{00000000-0008-0000-0600-00003B000000}"/>
            </a:ext>
          </a:extLst>
        </xdr:cNvPr>
        <xdr:cNvSpPr txBox="1"/>
      </xdr:nvSpPr>
      <xdr:spPr>
        <a:xfrm>
          <a:off x="4686300" y="606176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172,204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38141</xdr:rowOff>
    </xdr:from>
    <xdr:to>
      <xdr:col>24</xdr:col>
      <xdr:colOff>114300</xdr:colOff>
      <xdr:row>36</xdr:row>
      <xdr:rowOff>139741</xdr:rowOff>
    </xdr:to>
    <xdr:sp macro="" textlink="">
      <xdr:nvSpPr>
        <xdr:cNvPr id="60" name="フローチャート: 判断 59">
          <a:extLst>
            <a:ext uri="{FF2B5EF4-FFF2-40B4-BE49-F238E27FC236}">
              <a16:creationId xmlns:a16="http://schemas.microsoft.com/office/drawing/2014/main" xmlns="" id="{00000000-0008-0000-0600-00003C000000}"/>
            </a:ext>
          </a:extLst>
        </xdr:cNvPr>
        <xdr:cNvSpPr/>
      </xdr:nvSpPr>
      <xdr:spPr>
        <a:xfrm>
          <a:off x="4584700" y="62103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124647</xdr:rowOff>
    </xdr:from>
    <xdr:to>
      <xdr:col>19</xdr:col>
      <xdr:colOff>177800</xdr:colOff>
      <xdr:row>36</xdr:row>
      <xdr:rowOff>130497</xdr:rowOff>
    </xdr:to>
    <xdr:cxnSp macro="">
      <xdr:nvCxnSpPr>
        <xdr:cNvPr id="61" name="直線コネクタ 60">
          <a:extLst>
            <a:ext uri="{FF2B5EF4-FFF2-40B4-BE49-F238E27FC236}">
              <a16:creationId xmlns:a16="http://schemas.microsoft.com/office/drawing/2014/main" xmlns="" id="{00000000-0008-0000-0600-00003D000000}"/>
            </a:ext>
          </a:extLst>
        </xdr:cNvPr>
        <xdr:cNvCxnSpPr/>
      </xdr:nvCxnSpPr>
      <xdr:spPr>
        <a:xfrm>
          <a:off x="2908300" y="6296847"/>
          <a:ext cx="889000" cy="58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46541</xdr:rowOff>
    </xdr:from>
    <xdr:to>
      <xdr:col>20</xdr:col>
      <xdr:colOff>38100</xdr:colOff>
      <xdr:row>36</xdr:row>
      <xdr:rowOff>148141</xdr:rowOff>
    </xdr:to>
    <xdr:sp macro="" textlink="">
      <xdr:nvSpPr>
        <xdr:cNvPr id="62" name="フローチャート: 判断 61">
          <a:extLst>
            <a:ext uri="{FF2B5EF4-FFF2-40B4-BE49-F238E27FC236}">
              <a16:creationId xmlns:a16="http://schemas.microsoft.com/office/drawing/2014/main" xmlns="" id="{00000000-0008-0000-0600-00003E000000}"/>
            </a:ext>
          </a:extLst>
        </xdr:cNvPr>
        <xdr:cNvSpPr/>
      </xdr:nvSpPr>
      <xdr:spPr>
        <a:xfrm>
          <a:off x="3746500" y="6218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34</xdr:row>
      <xdr:rowOff>164668</xdr:rowOff>
    </xdr:from>
    <xdr:ext cx="599010" cy="259045"/>
    <xdr:sp macro="" textlink="">
      <xdr:nvSpPr>
        <xdr:cNvPr id="63" name="テキスト ボックス 62">
          <a:extLst>
            <a:ext uri="{FF2B5EF4-FFF2-40B4-BE49-F238E27FC236}">
              <a16:creationId xmlns:a16="http://schemas.microsoft.com/office/drawing/2014/main" xmlns="" id="{00000000-0008-0000-0600-00003F000000}"/>
            </a:ext>
          </a:extLst>
        </xdr:cNvPr>
        <xdr:cNvSpPr txBox="1"/>
      </xdr:nvSpPr>
      <xdr:spPr>
        <a:xfrm>
          <a:off x="3497795" y="59939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124647</xdr:rowOff>
    </xdr:from>
    <xdr:to>
      <xdr:col>15</xdr:col>
      <xdr:colOff>50800</xdr:colOff>
      <xdr:row>36</xdr:row>
      <xdr:rowOff>146976</xdr:rowOff>
    </xdr:to>
    <xdr:cxnSp macro="">
      <xdr:nvCxnSpPr>
        <xdr:cNvPr id="64" name="直線コネクタ 63">
          <a:extLst>
            <a:ext uri="{FF2B5EF4-FFF2-40B4-BE49-F238E27FC236}">
              <a16:creationId xmlns:a16="http://schemas.microsoft.com/office/drawing/2014/main" xmlns="" id="{00000000-0008-0000-0600-000040000000}"/>
            </a:ext>
          </a:extLst>
        </xdr:cNvPr>
        <xdr:cNvCxnSpPr/>
      </xdr:nvCxnSpPr>
      <xdr:spPr>
        <a:xfrm flipV="1">
          <a:off x="2019300" y="6296847"/>
          <a:ext cx="889000" cy="22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57426</xdr:rowOff>
    </xdr:from>
    <xdr:to>
      <xdr:col>15</xdr:col>
      <xdr:colOff>101600</xdr:colOff>
      <xdr:row>36</xdr:row>
      <xdr:rowOff>159026</xdr:rowOff>
    </xdr:to>
    <xdr:sp macro="" textlink="">
      <xdr:nvSpPr>
        <xdr:cNvPr id="65" name="フローチャート: 判断 64">
          <a:extLst>
            <a:ext uri="{FF2B5EF4-FFF2-40B4-BE49-F238E27FC236}">
              <a16:creationId xmlns:a16="http://schemas.microsoft.com/office/drawing/2014/main" xmlns="" id="{00000000-0008-0000-0600-000041000000}"/>
            </a:ext>
          </a:extLst>
        </xdr:cNvPr>
        <xdr:cNvSpPr/>
      </xdr:nvSpPr>
      <xdr:spPr>
        <a:xfrm>
          <a:off x="2857500" y="6229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4103</xdr:rowOff>
    </xdr:from>
    <xdr:ext cx="599010" cy="259045"/>
    <xdr:sp macro="" textlink="">
      <xdr:nvSpPr>
        <xdr:cNvPr id="66" name="テキスト ボックス 65">
          <a:extLst>
            <a:ext uri="{FF2B5EF4-FFF2-40B4-BE49-F238E27FC236}">
              <a16:creationId xmlns:a16="http://schemas.microsoft.com/office/drawing/2014/main" xmlns="" id="{00000000-0008-0000-0600-000042000000}"/>
            </a:ext>
          </a:extLst>
        </xdr:cNvPr>
        <xdr:cNvSpPr txBox="1"/>
      </xdr:nvSpPr>
      <xdr:spPr>
        <a:xfrm>
          <a:off x="2608795" y="60048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140758</xdr:rowOff>
    </xdr:from>
    <xdr:to>
      <xdr:col>10</xdr:col>
      <xdr:colOff>114300</xdr:colOff>
      <xdr:row>36</xdr:row>
      <xdr:rowOff>146976</xdr:rowOff>
    </xdr:to>
    <xdr:cxnSp macro="">
      <xdr:nvCxnSpPr>
        <xdr:cNvPr id="67" name="直線コネクタ 66">
          <a:extLst>
            <a:ext uri="{FF2B5EF4-FFF2-40B4-BE49-F238E27FC236}">
              <a16:creationId xmlns:a16="http://schemas.microsoft.com/office/drawing/2014/main" xmlns="" id="{00000000-0008-0000-0600-000043000000}"/>
            </a:ext>
          </a:extLst>
        </xdr:cNvPr>
        <xdr:cNvCxnSpPr/>
      </xdr:nvCxnSpPr>
      <xdr:spPr>
        <a:xfrm>
          <a:off x="1130300" y="6312958"/>
          <a:ext cx="889000" cy="62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65366</xdr:rowOff>
    </xdr:from>
    <xdr:to>
      <xdr:col>10</xdr:col>
      <xdr:colOff>165100</xdr:colOff>
      <xdr:row>36</xdr:row>
      <xdr:rowOff>166966</xdr:rowOff>
    </xdr:to>
    <xdr:sp macro="" textlink="">
      <xdr:nvSpPr>
        <xdr:cNvPr id="68" name="フローチャート: 判断 67">
          <a:extLst>
            <a:ext uri="{FF2B5EF4-FFF2-40B4-BE49-F238E27FC236}">
              <a16:creationId xmlns:a16="http://schemas.microsoft.com/office/drawing/2014/main" xmlns="" id="{00000000-0008-0000-0600-000044000000}"/>
            </a:ext>
          </a:extLst>
        </xdr:cNvPr>
        <xdr:cNvSpPr/>
      </xdr:nvSpPr>
      <xdr:spPr>
        <a:xfrm>
          <a:off x="1968500" y="62375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12043</xdr:rowOff>
    </xdr:from>
    <xdr:ext cx="599010" cy="259045"/>
    <xdr:sp macro="" textlink="">
      <xdr:nvSpPr>
        <xdr:cNvPr id="69" name="テキスト ボックス 68">
          <a:extLst>
            <a:ext uri="{FF2B5EF4-FFF2-40B4-BE49-F238E27FC236}">
              <a16:creationId xmlns:a16="http://schemas.microsoft.com/office/drawing/2014/main" xmlns="" id="{00000000-0008-0000-0600-000045000000}"/>
            </a:ext>
          </a:extLst>
        </xdr:cNvPr>
        <xdr:cNvSpPr txBox="1"/>
      </xdr:nvSpPr>
      <xdr:spPr>
        <a:xfrm>
          <a:off x="1719795" y="60127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90930</xdr:rowOff>
    </xdr:from>
    <xdr:to>
      <xdr:col>6</xdr:col>
      <xdr:colOff>38100</xdr:colOff>
      <xdr:row>37</xdr:row>
      <xdr:rowOff>21080</xdr:rowOff>
    </xdr:to>
    <xdr:sp macro="" textlink="">
      <xdr:nvSpPr>
        <xdr:cNvPr id="70" name="フローチャート: 判断 69">
          <a:extLst>
            <a:ext uri="{FF2B5EF4-FFF2-40B4-BE49-F238E27FC236}">
              <a16:creationId xmlns:a16="http://schemas.microsoft.com/office/drawing/2014/main" xmlns="" id="{00000000-0008-0000-0600-000046000000}"/>
            </a:ext>
          </a:extLst>
        </xdr:cNvPr>
        <xdr:cNvSpPr/>
      </xdr:nvSpPr>
      <xdr:spPr>
        <a:xfrm>
          <a:off x="1079500" y="6263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37</xdr:row>
      <xdr:rowOff>12207</xdr:rowOff>
    </xdr:from>
    <xdr:ext cx="599010" cy="259045"/>
    <xdr:sp macro="" textlink="">
      <xdr:nvSpPr>
        <xdr:cNvPr id="71" name="テキスト ボックス 70">
          <a:extLst>
            <a:ext uri="{FF2B5EF4-FFF2-40B4-BE49-F238E27FC236}">
              <a16:creationId xmlns:a16="http://schemas.microsoft.com/office/drawing/2014/main" xmlns="" id="{00000000-0008-0000-0600-000047000000}"/>
            </a:ext>
          </a:extLst>
        </xdr:cNvPr>
        <xdr:cNvSpPr txBox="1"/>
      </xdr:nvSpPr>
      <xdr:spPr>
        <a:xfrm>
          <a:off x="830795" y="63558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2" name="テキスト ボックス 71">
          <a:extLst>
            <a:ext uri="{FF2B5EF4-FFF2-40B4-BE49-F238E27FC236}">
              <a16:creationId xmlns:a16="http://schemas.microsoft.com/office/drawing/2014/main" xmlns="" id="{00000000-0008-0000-0600-000048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3" name="テキスト ボックス 72">
          <a:extLst>
            <a:ext uri="{FF2B5EF4-FFF2-40B4-BE49-F238E27FC236}">
              <a16:creationId xmlns:a16="http://schemas.microsoft.com/office/drawing/2014/main" xmlns="" id="{00000000-0008-0000-0600-000049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4" name="テキスト ボックス 73">
          <a:extLst>
            <a:ext uri="{FF2B5EF4-FFF2-40B4-BE49-F238E27FC236}">
              <a16:creationId xmlns:a16="http://schemas.microsoft.com/office/drawing/2014/main" xmlns="" id="{00000000-0008-0000-0600-00004A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5" name="テキスト ボックス 74">
          <a:extLst>
            <a:ext uri="{FF2B5EF4-FFF2-40B4-BE49-F238E27FC236}">
              <a16:creationId xmlns:a16="http://schemas.microsoft.com/office/drawing/2014/main" xmlns="" id="{00000000-0008-0000-0600-00004B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xmlns="" id="{00000000-0008-0000-0600-00004C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61566</xdr:rowOff>
    </xdr:from>
    <xdr:to>
      <xdr:col>24</xdr:col>
      <xdr:colOff>114300</xdr:colOff>
      <xdr:row>36</xdr:row>
      <xdr:rowOff>163166</xdr:rowOff>
    </xdr:to>
    <xdr:sp macro="" textlink="">
      <xdr:nvSpPr>
        <xdr:cNvPr id="77" name="楕円 76">
          <a:extLst>
            <a:ext uri="{FF2B5EF4-FFF2-40B4-BE49-F238E27FC236}">
              <a16:creationId xmlns:a16="http://schemas.microsoft.com/office/drawing/2014/main" xmlns="" id="{00000000-0008-0000-0600-00004D000000}"/>
            </a:ext>
          </a:extLst>
        </xdr:cNvPr>
        <xdr:cNvSpPr/>
      </xdr:nvSpPr>
      <xdr:spPr>
        <a:xfrm>
          <a:off x="4584700" y="6233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39993</xdr:rowOff>
    </xdr:from>
    <xdr:ext cx="599010" cy="259045"/>
    <xdr:sp macro="" textlink="">
      <xdr:nvSpPr>
        <xdr:cNvPr id="78" name="人件費該当値テキスト">
          <a:extLst>
            <a:ext uri="{FF2B5EF4-FFF2-40B4-BE49-F238E27FC236}">
              <a16:creationId xmlns:a16="http://schemas.microsoft.com/office/drawing/2014/main" xmlns="" id="{00000000-0008-0000-0600-00004E000000}"/>
            </a:ext>
          </a:extLst>
        </xdr:cNvPr>
        <xdr:cNvSpPr txBox="1"/>
      </xdr:nvSpPr>
      <xdr:spPr>
        <a:xfrm>
          <a:off x="4686300" y="62121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161,957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79697</xdr:rowOff>
    </xdr:from>
    <xdr:to>
      <xdr:col>20</xdr:col>
      <xdr:colOff>38100</xdr:colOff>
      <xdr:row>37</xdr:row>
      <xdr:rowOff>9847</xdr:rowOff>
    </xdr:to>
    <xdr:sp macro="" textlink="">
      <xdr:nvSpPr>
        <xdr:cNvPr id="79" name="楕円 78">
          <a:extLst>
            <a:ext uri="{FF2B5EF4-FFF2-40B4-BE49-F238E27FC236}">
              <a16:creationId xmlns:a16="http://schemas.microsoft.com/office/drawing/2014/main" xmlns="" id="{00000000-0008-0000-0600-00004F000000}"/>
            </a:ext>
          </a:extLst>
        </xdr:cNvPr>
        <xdr:cNvSpPr/>
      </xdr:nvSpPr>
      <xdr:spPr>
        <a:xfrm>
          <a:off x="3746500" y="62518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37</xdr:row>
      <xdr:rowOff>974</xdr:rowOff>
    </xdr:from>
    <xdr:ext cx="599010" cy="259045"/>
    <xdr:sp macro="" textlink="">
      <xdr:nvSpPr>
        <xdr:cNvPr id="80" name="テキスト ボックス 79">
          <a:extLst>
            <a:ext uri="{FF2B5EF4-FFF2-40B4-BE49-F238E27FC236}">
              <a16:creationId xmlns:a16="http://schemas.microsoft.com/office/drawing/2014/main" xmlns="" id="{00000000-0008-0000-0600-000050000000}"/>
            </a:ext>
          </a:extLst>
        </xdr:cNvPr>
        <xdr:cNvSpPr txBox="1"/>
      </xdr:nvSpPr>
      <xdr:spPr>
        <a:xfrm>
          <a:off x="3497795" y="63446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73847</xdr:rowOff>
    </xdr:from>
    <xdr:to>
      <xdr:col>15</xdr:col>
      <xdr:colOff>101600</xdr:colOff>
      <xdr:row>37</xdr:row>
      <xdr:rowOff>3997</xdr:rowOff>
    </xdr:to>
    <xdr:sp macro="" textlink="">
      <xdr:nvSpPr>
        <xdr:cNvPr id="81" name="楕円 80">
          <a:extLst>
            <a:ext uri="{FF2B5EF4-FFF2-40B4-BE49-F238E27FC236}">
              <a16:creationId xmlns:a16="http://schemas.microsoft.com/office/drawing/2014/main" xmlns="" id="{00000000-0008-0000-0600-000051000000}"/>
            </a:ext>
          </a:extLst>
        </xdr:cNvPr>
        <xdr:cNvSpPr/>
      </xdr:nvSpPr>
      <xdr:spPr>
        <a:xfrm>
          <a:off x="2857500" y="6246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36</xdr:row>
      <xdr:rowOff>166574</xdr:rowOff>
    </xdr:from>
    <xdr:ext cx="599010" cy="259045"/>
    <xdr:sp macro="" textlink="">
      <xdr:nvSpPr>
        <xdr:cNvPr id="82" name="テキスト ボックス 81">
          <a:extLst>
            <a:ext uri="{FF2B5EF4-FFF2-40B4-BE49-F238E27FC236}">
              <a16:creationId xmlns:a16="http://schemas.microsoft.com/office/drawing/2014/main" xmlns="" id="{00000000-0008-0000-0600-000052000000}"/>
            </a:ext>
          </a:extLst>
        </xdr:cNvPr>
        <xdr:cNvSpPr txBox="1"/>
      </xdr:nvSpPr>
      <xdr:spPr>
        <a:xfrm>
          <a:off x="2608795" y="63387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96176</xdr:rowOff>
    </xdr:from>
    <xdr:to>
      <xdr:col>10</xdr:col>
      <xdr:colOff>165100</xdr:colOff>
      <xdr:row>37</xdr:row>
      <xdr:rowOff>26326</xdr:rowOff>
    </xdr:to>
    <xdr:sp macro="" textlink="">
      <xdr:nvSpPr>
        <xdr:cNvPr id="83" name="楕円 82">
          <a:extLst>
            <a:ext uri="{FF2B5EF4-FFF2-40B4-BE49-F238E27FC236}">
              <a16:creationId xmlns:a16="http://schemas.microsoft.com/office/drawing/2014/main" xmlns="" id="{00000000-0008-0000-0600-000053000000}"/>
            </a:ext>
          </a:extLst>
        </xdr:cNvPr>
        <xdr:cNvSpPr/>
      </xdr:nvSpPr>
      <xdr:spPr>
        <a:xfrm>
          <a:off x="1968500" y="6268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37</xdr:row>
      <xdr:rowOff>17453</xdr:rowOff>
    </xdr:from>
    <xdr:ext cx="599010" cy="259045"/>
    <xdr:sp macro="" textlink="">
      <xdr:nvSpPr>
        <xdr:cNvPr id="84" name="テキスト ボックス 83">
          <a:extLst>
            <a:ext uri="{FF2B5EF4-FFF2-40B4-BE49-F238E27FC236}">
              <a16:creationId xmlns:a16="http://schemas.microsoft.com/office/drawing/2014/main" xmlns="" id="{00000000-0008-0000-0600-000054000000}"/>
            </a:ext>
          </a:extLst>
        </xdr:cNvPr>
        <xdr:cNvSpPr txBox="1"/>
      </xdr:nvSpPr>
      <xdr:spPr>
        <a:xfrm>
          <a:off x="1719795" y="63611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89958</xdr:rowOff>
    </xdr:from>
    <xdr:to>
      <xdr:col>6</xdr:col>
      <xdr:colOff>38100</xdr:colOff>
      <xdr:row>37</xdr:row>
      <xdr:rowOff>20108</xdr:rowOff>
    </xdr:to>
    <xdr:sp macro="" textlink="">
      <xdr:nvSpPr>
        <xdr:cNvPr id="85" name="楕円 84">
          <a:extLst>
            <a:ext uri="{FF2B5EF4-FFF2-40B4-BE49-F238E27FC236}">
              <a16:creationId xmlns:a16="http://schemas.microsoft.com/office/drawing/2014/main" xmlns="" id="{00000000-0008-0000-0600-000055000000}"/>
            </a:ext>
          </a:extLst>
        </xdr:cNvPr>
        <xdr:cNvSpPr/>
      </xdr:nvSpPr>
      <xdr:spPr>
        <a:xfrm>
          <a:off x="1079500" y="62621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35</xdr:row>
      <xdr:rowOff>36635</xdr:rowOff>
    </xdr:from>
    <xdr:ext cx="599010" cy="259045"/>
    <xdr:sp macro="" textlink="">
      <xdr:nvSpPr>
        <xdr:cNvPr id="86" name="テキスト ボックス 85">
          <a:extLst>
            <a:ext uri="{FF2B5EF4-FFF2-40B4-BE49-F238E27FC236}">
              <a16:creationId xmlns:a16="http://schemas.microsoft.com/office/drawing/2014/main" xmlns="" id="{00000000-0008-0000-0600-000056000000}"/>
            </a:ext>
          </a:extLst>
        </xdr:cNvPr>
        <xdr:cNvSpPr txBox="1"/>
      </xdr:nvSpPr>
      <xdr:spPr>
        <a:xfrm>
          <a:off x="830795" y="60373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7" name="正方形/長方形 86">
          <a:extLst>
            <a:ext uri="{FF2B5EF4-FFF2-40B4-BE49-F238E27FC236}">
              <a16:creationId xmlns:a16="http://schemas.microsoft.com/office/drawing/2014/main" xmlns="" id="{00000000-0008-0000-0600-000057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8" name="正方形/長方形 87">
          <a:extLst>
            <a:ext uri="{FF2B5EF4-FFF2-40B4-BE49-F238E27FC236}">
              <a16:creationId xmlns:a16="http://schemas.microsoft.com/office/drawing/2014/main" xmlns="" id="{00000000-0008-0000-0600-000058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89" name="正方形/長方形 88">
          <a:extLst>
            <a:ext uri="{FF2B5EF4-FFF2-40B4-BE49-F238E27FC236}">
              <a16:creationId xmlns:a16="http://schemas.microsoft.com/office/drawing/2014/main" xmlns="" id="{00000000-0008-0000-0600-000059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0" name="正方形/長方形 89">
          <a:extLst>
            <a:ext uri="{FF2B5EF4-FFF2-40B4-BE49-F238E27FC236}">
              <a16:creationId xmlns:a16="http://schemas.microsoft.com/office/drawing/2014/main" xmlns="" id="{00000000-0008-0000-0600-00005A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1" name="正方形/長方形 90">
          <a:extLst>
            <a:ext uri="{FF2B5EF4-FFF2-40B4-BE49-F238E27FC236}">
              <a16:creationId xmlns:a16="http://schemas.microsoft.com/office/drawing/2014/main" xmlns="" id="{00000000-0008-0000-0600-00005B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2" name="正方形/長方形 91">
          <a:extLst>
            <a:ext uri="{FF2B5EF4-FFF2-40B4-BE49-F238E27FC236}">
              <a16:creationId xmlns:a16="http://schemas.microsoft.com/office/drawing/2014/main" xmlns="" id="{00000000-0008-0000-0600-00005C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3" name="正方形/長方形 92">
          <a:extLst>
            <a:ext uri="{FF2B5EF4-FFF2-40B4-BE49-F238E27FC236}">
              <a16:creationId xmlns:a16="http://schemas.microsoft.com/office/drawing/2014/main" xmlns="" id="{00000000-0008-0000-0600-00005D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4" name="正方形/長方形 93">
          <a:extLst>
            <a:ext uri="{FF2B5EF4-FFF2-40B4-BE49-F238E27FC236}">
              <a16:creationId xmlns:a16="http://schemas.microsoft.com/office/drawing/2014/main" xmlns="" id="{00000000-0008-0000-0600-00005E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5" name="テキスト ボックス 94">
          <a:extLst>
            <a:ext uri="{FF2B5EF4-FFF2-40B4-BE49-F238E27FC236}">
              <a16:creationId xmlns:a16="http://schemas.microsoft.com/office/drawing/2014/main" xmlns="" id="{00000000-0008-0000-0600-00005F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6" name="直線コネクタ 95">
          <a:extLst>
            <a:ext uri="{FF2B5EF4-FFF2-40B4-BE49-F238E27FC236}">
              <a16:creationId xmlns:a16="http://schemas.microsoft.com/office/drawing/2014/main" xmlns="" id="{00000000-0008-0000-0600-000060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97" name="直線コネクタ 96">
          <a:extLst>
            <a:ext uri="{FF2B5EF4-FFF2-40B4-BE49-F238E27FC236}">
              <a16:creationId xmlns:a16="http://schemas.microsoft.com/office/drawing/2014/main" xmlns="" id="{00000000-0008-0000-0600-000061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98" name="テキスト ボックス 97">
          <a:extLst>
            <a:ext uri="{FF2B5EF4-FFF2-40B4-BE49-F238E27FC236}">
              <a16:creationId xmlns:a16="http://schemas.microsoft.com/office/drawing/2014/main" xmlns="" id="{00000000-0008-0000-0600-000062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99" name="直線コネクタ 98">
          <a:extLst>
            <a:ext uri="{FF2B5EF4-FFF2-40B4-BE49-F238E27FC236}">
              <a16:creationId xmlns:a16="http://schemas.microsoft.com/office/drawing/2014/main" xmlns="" id="{00000000-0008-0000-0600-000063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0" name="テキスト ボックス 99">
          <a:extLst>
            <a:ext uri="{FF2B5EF4-FFF2-40B4-BE49-F238E27FC236}">
              <a16:creationId xmlns:a16="http://schemas.microsoft.com/office/drawing/2014/main" xmlns="" id="{00000000-0008-0000-0600-000064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1" name="直線コネクタ 100">
          <a:extLst>
            <a:ext uri="{FF2B5EF4-FFF2-40B4-BE49-F238E27FC236}">
              <a16:creationId xmlns:a16="http://schemas.microsoft.com/office/drawing/2014/main" xmlns="" id="{00000000-0008-0000-0600-000065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2" name="テキスト ボックス 101">
          <a:extLst>
            <a:ext uri="{FF2B5EF4-FFF2-40B4-BE49-F238E27FC236}">
              <a16:creationId xmlns:a16="http://schemas.microsoft.com/office/drawing/2014/main" xmlns="" id="{00000000-0008-0000-0600-000066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3" name="直線コネクタ 102">
          <a:extLst>
            <a:ext uri="{FF2B5EF4-FFF2-40B4-BE49-F238E27FC236}">
              <a16:creationId xmlns:a16="http://schemas.microsoft.com/office/drawing/2014/main" xmlns="" id="{00000000-0008-0000-0600-000067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4" name="テキスト ボックス 103">
          <a:extLst>
            <a:ext uri="{FF2B5EF4-FFF2-40B4-BE49-F238E27FC236}">
              <a16:creationId xmlns:a16="http://schemas.microsoft.com/office/drawing/2014/main" xmlns="" id="{00000000-0008-0000-0600-000068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5" name="直線コネクタ 104">
          <a:extLst>
            <a:ext uri="{FF2B5EF4-FFF2-40B4-BE49-F238E27FC236}">
              <a16:creationId xmlns:a16="http://schemas.microsoft.com/office/drawing/2014/main" xmlns="" id="{00000000-0008-0000-0600-000069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6" name="テキスト ボックス 105">
          <a:extLst>
            <a:ext uri="{FF2B5EF4-FFF2-40B4-BE49-F238E27FC236}">
              <a16:creationId xmlns:a16="http://schemas.microsoft.com/office/drawing/2014/main" xmlns="" id="{00000000-0008-0000-0600-00006A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7" name="直線コネクタ 106">
          <a:extLst>
            <a:ext uri="{FF2B5EF4-FFF2-40B4-BE49-F238E27FC236}">
              <a16:creationId xmlns:a16="http://schemas.microsoft.com/office/drawing/2014/main" xmlns="" id="{00000000-0008-0000-0600-00006B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8" name="テキスト ボックス 107">
          <a:extLst>
            <a:ext uri="{FF2B5EF4-FFF2-40B4-BE49-F238E27FC236}">
              <a16:creationId xmlns:a16="http://schemas.microsoft.com/office/drawing/2014/main" xmlns="" id="{00000000-0008-0000-0600-00006C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9" name="物件費グラフ枠">
          <a:extLst>
            <a:ext uri="{FF2B5EF4-FFF2-40B4-BE49-F238E27FC236}">
              <a16:creationId xmlns:a16="http://schemas.microsoft.com/office/drawing/2014/main" xmlns="" id="{00000000-0008-0000-0600-00006D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50957</xdr:rowOff>
    </xdr:from>
    <xdr:to>
      <xdr:col>24</xdr:col>
      <xdr:colOff>62865</xdr:colOff>
      <xdr:row>58</xdr:row>
      <xdr:rowOff>61630</xdr:rowOff>
    </xdr:to>
    <xdr:cxnSp macro="">
      <xdr:nvCxnSpPr>
        <xdr:cNvPr id="110" name="直線コネクタ 109">
          <a:extLst>
            <a:ext uri="{FF2B5EF4-FFF2-40B4-BE49-F238E27FC236}">
              <a16:creationId xmlns:a16="http://schemas.microsoft.com/office/drawing/2014/main" xmlns="" id="{00000000-0008-0000-0600-00006E000000}"/>
            </a:ext>
          </a:extLst>
        </xdr:cNvPr>
        <xdr:cNvCxnSpPr/>
      </xdr:nvCxnSpPr>
      <xdr:spPr>
        <a:xfrm flipV="1">
          <a:off x="4633595" y="8623457"/>
          <a:ext cx="1270" cy="13822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65457</xdr:rowOff>
    </xdr:from>
    <xdr:ext cx="534377" cy="259045"/>
    <xdr:sp macro="" textlink="">
      <xdr:nvSpPr>
        <xdr:cNvPr id="111" name="物件費最小値テキスト">
          <a:extLst>
            <a:ext uri="{FF2B5EF4-FFF2-40B4-BE49-F238E27FC236}">
              <a16:creationId xmlns:a16="http://schemas.microsoft.com/office/drawing/2014/main" xmlns="" id="{00000000-0008-0000-0600-00006F000000}"/>
            </a:ext>
          </a:extLst>
        </xdr:cNvPr>
        <xdr:cNvSpPr txBox="1"/>
      </xdr:nvSpPr>
      <xdr:spPr>
        <a:xfrm>
          <a:off x="4686300" y="100095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80,982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61630</xdr:rowOff>
    </xdr:from>
    <xdr:to>
      <xdr:col>24</xdr:col>
      <xdr:colOff>152400</xdr:colOff>
      <xdr:row>58</xdr:row>
      <xdr:rowOff>61630</xdr:rowOff>
    </xdr:to>
    <xdr:cxnSp macro="">
      <xdr:nvCxnSpPr>
        <xdr:cNvPr id="112" name="直線コネクタ 111">
          <a:extLst>
            <a:ext uri="{FF2B5EF4-FFF2-40B4-BE49-F238E27FC236}">
              <a16:creationId xmlns:a16="http://schemas.microsoft.com/office/drawing/2014/main" xmlns="" id="{00000000-0008-0000-0600-000070000000}"/>
            </a:ext>
          </a:extLst>
        </xdr:cNvPr>
        <xdr:cNvCxnSpPr/>
      </xdr:nvCxnSpPr>
      <xdr:spPr>
        <a:xfrm>
          <a:off x="4546600" y="100057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169084</xdr:rowOff>
    </xdr:from>
    <xdr:ext cx="599010" cy="259045"/>
    <xdr:sp macro="" textlink="">
      <xdr:nvSpPr>
        <xdr:cNvPr id="113" name="物件費最大値テキスト">
          <a:extLst>
            <a:ext uri="{FF2B5EF4-FFF2-40B4-BE49-F238E27FC236}">
              <a16:creationId xmlns:a16="http://schemas.microsoft.com/office/drawing/2014/main" xmlns="" id="{00000000-0008-0000-0600-000071000000}"/>
            </a:ext>
          </a:extLst>
        </xdr:cNvPr>
        <xdr:cNvSpPr txBox="1"/>
      </xdr:nvSpPr>
      <xdr:spPr>
        <a:xfrm>
          <a:off x="4686300" y="83986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806,584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50957</xdr:rowOff>
    </xdr:from>
    <xdr:to>
      <xdr:col>24</xdr:col>
      <xdr:colOff>152400</xdr:colOff>
      <xdr:row>50</xdr:row>
      <xdr:rowOff>50957</xdr:rowOff>
    </xdr:to>
    <xdr:cxnSp macro="">
      <xdr:nvCxnSpPr>
        <xdr:cNvPr id="114" name="直線コネクタ 113">
          <a:extLst>
            <a:ext uri="{FF2B5EF4-FFF2-40B4-BE49-F238E27FC236}">
              <a16:creationId xmlns:a16="http://schemas.microsoft.com/office/drawing/2014/main" xmlns="" id="{00000000-0008-0000-0600-000072000000}"/>
            </a:ext>
          </a:extLst>
        </xdr:cNvPr>
        <xdr:cNvCxnSpPr/>
      </xdr:nvCxnSpPr>
      <xdr:spPr>
        <a:xfrm>
          <a:off x="4546600" y="86234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109024</xdr:rowOff>
    </xdr:from>
    <xdr:to>
      <xdr:col>24</xdr:col>
      <xdr:colOff>63500</xdr:colOff>
      <xdr:row>57</xdr:row>
      <xdr:rowOff>128544</xdr:rowOff>
    </xdr:to>
    <xdr:cxnSp macro="">
      <xdr:nvCxnSpPr>
        <xdr:cNvPr id="115" name="直線コネクタ 114">
          <a:extLst>
            <a:ext uri="{FF2B5EF4-FFF2-40B4-BE49-F238E27FC236}">
              <a16:creationId xmlns:a16="http://schemas.microsoft.com/office/drawing/2014/main" xmlns="" id="{00000000-0008-0000-0600-000073000000}"/>
            </a:ext>
          </a:extLst>
        </xdr:cNvPr>
        <xdr:cNvCxnSpPr/>
      </xdr:nvCxnSpPr>
      <xdr:spPr>
        <a:xfrm flipV="1">
          <a:off x="3797300" y="9881674"/>
          <a:ext cx="838200" cy="19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171082</xdr:rowOff>
    </xdr:from>
    <xdr:ext cx="599010" cy="259045"/>
    <xdr:sp macro="" textlink="">
      <xdr:nvSpPr>
        <xdr:cNvPr id="116" name="物件費平均値テキスト">
          <a:extLst>
            <a:ext uri="{FF2B5EF4-FFF2-40B4-BE49-F238E27FC236}">
              <a16:creationId xmlns:a16="http://schemas.microsoft.com/office/drawing/2014/main" xmlns="" id="{00000000-0008-0000-0600-000074000000}"/>
            </a:ext>
          </a:extLst>
        </xdr:cNvPr>
        <xdr:cNvSpPr txBox="1"/>
      </xdr:nvSpPr>
      <xdr:spPr>
        <a:xfrm>
          <a:off x="4686300" y="960083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188,869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148205</xdr:rowOff>
    </xdr:from>
    <xdr:to>
      <xdr:col>24</xdr:col>
      <xdr:colOff>114300</xdr:colOff>
      <xdr:row>57</xdr:row>
      <xdr:rowOff>78355</xdr:rowOff>
    </xdr:to>
    <xdr:sp macro="" textlink="">
      <xdr:nvSpPr>
        <xdr:cNvPr id="117" name="フローチャート: 判断 116">
          <a:extLst>
            <a:ext uri="{FF2B5EF4-FFF2-40B4-BE49-F238E27FC236}">
              <a16:creationId xmlns:a16="http://schemas.microsoft.com/office/drawing/2014/main" xmlns="" id="{00000000-0008-0000-0600-000075000000}"/>
            </a:ext>
          </a:extLst>
        </xdr:cNvPr>
        <xdr:cNvSpPr/>
      </xdr:nvSpPr>
      <xdr:spPr>
        <a:xfrm>
          <a:off x="4584700" y="9749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112927</xdr:rowOff>
    </xdr:from>
    <xdr:to>
      <xdr:col>19</xdr:col>
      <xdr:colOff>177800</xdr:colOff>
      <xdr:row>57</xdr:row>
      <xdr:rowOff>128544</xdr:rowOff>
    </xdr:to>
    <xdr:cxnSp macro="">
      <xdr:nvCxnSpPr>
        <xdr:cNvPr id="118" name="直線コネクタ 117">
          <a:extLst>
            <a:ext uri="{FF2B5EF4-FFF2-40B4-BE49-F238E27FC236}">
              <a16:creationId xmlns:a16="http://schemas.microsoft.com/office/drawing/2014/main" xmlns="" id="{00000000-0008-0000-0600-000076000000}"/>
            </a:ext>
          </a:extLst>
        </xdr:cNvPr>
        <xdr:cNvCxnSpPr/>
      </xdr:nvCxnSpPr>
      <xdr:spPr>
        <a:xfrm>
          <a:off x="2908300" y="9885577"/>
          <a:ext cx="889000" cy="156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145142</xdr:rowOff>
    </xdr:from>
    <xdr:to>
      <xdr:col>20</xdr:col>
      <xdr:colOff>38100</xdr:colOff>
      <xdr:row>57</xdr:row>
      <xdr:rowOff>75292</xdr:rowOff>
    </xdr:to>
    <xdr:sp macro="" textlink="">
      <xdr:nvSpPr>
        <xdr:cNvPr id="119" name="フローチャート: 判断 118">
          <a:extLst>
            <a:ext uri="{FF2B5EF4-FFF2-40B4-BE49-F238E27FC236}">
              <a16:creationId xmlns:a16="http://schemas.microsoft.com/office/drawing/2014/main" xmlns="" id="{00000000-0008-0000-0600-000077000000}"/>
            </a:ext>
          </a:extLst>
        </xdr:cNvPr>
        <xdr:cNvSpPr/>
      </xdr:nvSpPr>
      <xdr:spPr>
        <a:xfrm>
          <a:off x="3746500" y="9746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91819</xdr:rowOff>
    </xdr:from>
    <xdr:ext cx="599010" cy="259045"/>
    <xdr:sp macro="" textlink="">
      <xdr:nvSpPr>
        <xdr:cNvPr id="120" name="テキスト ボックス 119">
          <a:extLst>
            <a:ext uri="{FF2B5EF4-FFF2-40B4-BE49-F238E27FC236}">
              <a16:creationId xmlns:a16="http://schemas.microsoft.com/office/drawing/2014/main" xmlns="" id="{00000000-0008-0000-0600-000078000000}"/>
            </a:ext>
          </a:extLst>
        </xdr:cNvPr>
        <xdr:cNvSpPr txBox="1"/>
      </xdr:nvSpPr>
      <xdr:spPr>
        <a:xfrm>
          <a:off x="3497795" y="95215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112927</xdr:rowOff>
    </xdr:from>
    <xdr:to>
      <xdr:col>15</xdr:col>
      <xdr:colOff>50800</xdr:colOff>
      <xdr:row>57</xdr:row>
      <xdr:rowOff>134755</xdr:rowOff>
    </xdr:to>
    <xdr:cxnSp macro="">
      <xdr:nvCxnSpPr>
        <xdr:cNvPr id="121" name="直線コネクタ 120">
          <a:extLst>
            <a:ext uri="{FF2B5EF4-FFF2-40B4-BE49-F238E27FC236}">
              <a16:creationId xmlns:a16="http://schemas.microsoft.com/office/drawing/2014/main" xmlns="" id="{00000000-0008-0000-0600-000079000000}"/>
            </a:ext>
          </a:extLst>
        </xdr:cNvPr>
        <xdr:cNvCxnSpPr/>
      </xdr:nvCxnSpPr>
      <xdr:spPr>
        <a:xfrm flipV="1">
          <a:off x="2019300" y="9885577"/>
          <a:ext cx="889000" cy="218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165906</xdr:rowOff>
    </xdr:from>
    <xdr:to>
      <xdr:col>15</xdr:col>
      <xdr:colOff>101600</xdr:colOff>
      <xdr:row>57</xdr:row>
      <xdr:rowOff>96056</xdr:rowOff>
    </xdr:to>
    <xdr:sp macro="" textlink="">
      <xdr:nvSpPr>
        <xdr:cNvPr id="122" name="フローチャート: 判断 121">
          <a:extLst>
            <a:ext uri="{FF2B5EF4-FFF2-40B4-BE49-F238E27FC236}">
              <a16:creationId xmlns:a16="http://schemas.microsoft.com/office/drawing/2014/main" xmlns="" id="{00000000-0008-0000-0600-00007A000000}"/>
            </a:ext>
          </a:extLst>
        </xdr:cNvPr>
        <xdr:cNvSpPr/>
      </xdr:nvSpPr>
      <xdr:spPr>
        <a:xfrm>
          <a:off x="2857500" y="97671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112583</xdr:rowOff>
    </xdr:from>
    <xdr:ext cx="599010" cy="259045"/>
    <xdr:sp macro="" textlink="">
      <xdr:nvSpPr>
        <xdr:cNvPr id="123" name="テキスト ボックス 122">
          <a:extLst>
            <a:ext uri="{FF2B5EF4-FFF2-40B4-BE49-F238E27FC236}">
              <a16:creationId xmlns:a16="http://schemas.microsoft.com/office/drawing/2014/main" xmlns="" id="{00000000-0008-0000-0600-00007B000000}"/>
            </a:ext>
          </a:extLst>
        </xdr:cNvPr>
        <xdr:cNvSpPr txBox="1"/>
      </xdr:nvSpPr>
      <xdr:spPr>
        <a:xfrm>
          <a:off x="2608795" y="95423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134755</xdr:rowOff>
    </xdr:from>
    <xdr:to>
      <xdr:col>10</xdr:col>
      <xdr:colOff>114300</xdr:colOff>
      <xdr:row>57</xdr:row>
      <xdr:rowOff>155053</xdr:rowOff>
    </xdr:to>
    <xdr:cxnSp macro="">
      <xdr:nvCxnSpPr>
        <xdr:cNvPr id="124" name="直線コネクタ 123">
          <a:extLst>
            <a:ext uri="{FF2B5EF4-FFF2-40B4-BE49-F238E27FC236}">
              <a16:creationId xmlns:a16="http://schemas.microsoft.com/office/drawing/2014/main" xmlns="" id="{00000000-0008-0000-0600-00007C000000}"/>
            </a:ext>
          </a:extLst>
        </xdr:cNvPr>
        <xdr:cNvCxnSpPr/>
      </xdr:nvCxnSpPr>
      <xdr:spPr>
        <a:xfrm flipV="1">
          <a:off x="1130300" y="9907405"/>
          <a:ext cx="889000" cy="202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10742</xdr:rowOff>
    </xdr:from>
    <xdr:to>
      <xdr:col>10</xdr:col>
      <xdr:colOff>165100</xdr:colOff>
      <xdr:row>57</xdr:row>
      <xdr:rowOff>112342</xdr:rowOff>
    </xdr:to>
    <xdr:sp macro="" textlink="">
      <xdr:nvSpPr>
        <xdr:cNvPr id="125" name="フローチャート: 判断 124">
          <a:extLst>
            <a:ext uri="{FF2B5EF4-FFF2-40B4-BE49-F238E27FC236}">
              <a16:creationId xmlns:a16="http://schemas.microsoft.com/office/drawing/2014/main" xmlns="" id="{00000000-0008-0000-0600-00007D000000}"/>
            </a:ext>
          </a:extLst>
        </xdr:cNvPr>
        <xdr:cNvSpPr/>
      </xdr:nvSpPr>
      <xdr:spPr>
        <a:xfrm>
          <a:off x="1968500" y="97833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128869</xdr:rowOff>
    </xdr:from>
    <xdr:ext cx="599010" cy="259045"/>
    <xdr:sp macro="" textlink="">
      <xdr:nvSpPr>
        <xdr:cNvPr id="126" name="テキスト ボックス 125">
          <a:extLst>
            <a:ext uri="{FF2B5EF4-FFF2-40B4-BE49-F238E27FC236}">
              <a16:creationId xmlns:a16="http://schemas.microsoft.com/office/drawing/2014/main" xmlns="" id="{00000000-0008-0000-0600-00007E000000}"/>
            </a:ext>
          </a:extLst>
        </xdr:cNvPr>
        <xdr:cNvSpPr txBox="1"/>
      </xdr:nvSpPr>
      <xdr:spPr>
        <a:xfrm>
          <a:off x="1719795" y="95586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23894</xdr:rowOff>
    </xdr:from>
    <xdr:to>
      <xdr:col>6</xdr:col>
      <xdr:colOff>38100</xdr:colOff>
      <xdr:row>57</xdr:row>
      <xdr:rowOff>125494</xdr:rowOff>
    </xdr:to>
    <xdr:sp macro="" textlink="">
      <xdr:nvSpPr>
        <xdr:cNvPr id="127" name="フローチャート: 判断 126">
          <a:extLst>
            <a:ext uri="{FF2B5EF4-FFF2-40B4-BE49-F238E27FC236}">
              <a16:creationId xmlns:a16="http://schemas.microsoft.com/office/drawing/2014/main" xmlns="" id="{00000000-0008-0000-0600-00007F000000}"/>
            </a:ext>
          </a:extLst>
        </xdr:cNvPr>
        <xdr:cNvSpPr/>
      </xdr:nvSpPr>
      <xdr:spPr>
        <a:xfrm>
          <a:off x="1079500" y="9796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142021</xdr:rowOff>
    </xdr:from>
    <xdr:ext cx="599010" cy="259045"/>
    <xdr:sp macro="" textlink="">
      <xdr:nvSpPr>
        <xdr:cNvPr id="128" name="テキスト ボックス 127">
          <a:extLst>
            <a:ext uri="{FF2B5EF4-FFF2-40B4-BE49-F238E27FC236}">
              <a16:creationId xmlns:a16="http://schemas.microsoft.com/office/drawing/2014/main" xmlns="" id="{00000000-0008-0000-0600-000080000000}"/>
            </a:ext>
          </a:extLst>
        </xdr:cNvPr>
        <xdr:cNvSpPr txBox="1"/>
      </xdr:nvSpPr>
      <xdr:spPr>
        <a:xfrm>
          <a:off x="830795" y="95717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29" name="テキスト ボックス 128">
          <a:extLst>
            <a:ext uri="{FF2B5EF4-FFF2-40B4-BE49-F238E27FC236}">
              <a16:creationId xmlns:a16="http://schemas.microsoft.com/office/drawing/2014/main" xmlns="" id="{00000000-0008-0000-0600-000081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xmlns="" id="{00000000-0008-0000-0600-000082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xmlns="" id="{00000000-0008-0000-0600-000083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xmlns="" id="{00000000-0008-0000-0600-000084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xmlns="" id="{00000000-0008-0000-0600-000085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58224</xdr:rowOff>
    </xdr:from>
    <xdr:to>
      <xdr:col>24</xdr:col>
      <xdr:colOff>114300</xdr:colOff>
      <xdr:row>57</xdr:row>
      <xdr:rowOff>159824</xdr:rowOff>
    </xdr:to>
    <xdr:sp macro="" textlink="">
      <xdr:nvSpPr>
        <xdr:cNvPr id="134" name="楕円 133">
          <a:extLst>
            <a:ext uri="{FF2B5EF4-FFF2-40B4-BE49-F238E27FC236}">
              <a16:creationId xmlns:a16="http://schemas.microsoft.com/office/drawing/2014/main" xmlns="" id="{00000000-0008-0000-0600-000086000000}"/>
            </a:ext>
          </a:extLst>
        </xdr:cNvPr>
        <xdr:cNvSpPr/>
      </xdr:nvSpPr>
      <xdr:spPr>
        <a:xfrm>
          <a:off x="4584700" y="9830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144601</xdr:rowOff>
    </xdr:from>
    <xdr:ext cx="599010" cy="259045"/>
    <xdr:sp macro="" textlink="">
      <xdr:nvSpPr>
        <xdr:cNvPr id="135" name="物件費該当値テキスト">
          <a:extLst>
            <a:ext uri="{FF2B5EF4-FFF2-40B4-BE49-F238E27FC236}">
              <a16:creationId xmlns:a16="http://schemas.microsoft.com/office/drawing/2014/main" xmlns="" id="{00000000-0008-0000-0600-000087000000}"/>
            </a:ext>
          </a:extLst>
        </xdr:cNvPr>
        <xdr:cNvSpPr txBox="1"/>
      </xdr:nvSpPr>
      <xdr:spPr>
        <a:xfrm>
          <a:off x="4686300" y="97458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146,103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77744</xdr:rowOff>
    </xdr:from>
    <xdr:to>
      <xdr:col>20</xdr:col>
      <xdr:colOff>38100</xdr:colOff>
      <xdr:row>58</xdr:row>
      <xdr:rowOff>7894</xdr:rowOff>
    </xdr:to>
    <xdr:sp macro="" textlink="">
      <xdr:nvSpPr>
        <xdr:cNvPr id="136" name="楕円 135">
          <a:extLst>
            <a:ext uri="{FF2B5EF4-FFF2-40B4-BE49-F238E27FC236}">
              <a16:creationId xmlns:a16="http://schemas.microsoft.com/office/drawing/2014/main" xmlns="" id="{00000000-0008-0000-0600-000088000000}"/>
            </a:ext>
          </a:extLst>
        </xdr:cNvPr>
        <xdr:cNvSpPr/>
      </xdr:nvSpPr>
      <xdr:spPr>
        <a:xfrm>
          <a:off x="3746500" y="9850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170471</xdr:rowOff>
    </xdr:from>
    <xdr:ext cx="599010" cy="259045"/>
    <xdr:sp macro="" textlink="">
      <xdr:nvSpPr>
        <xdr:cNvPr id="137" name="テキスト ボックス 136">
          <a:extLst>
            <a:ext uri="{FF2B5EF4-FFF2-40B4-BE49-F238E27FC236}">
              <a16:creationId xmlns:a16="http://schemas.microsoft.com/office/drawing/2014/main" xmlns="" id="{00000000-0008-0000-0600-000089000000}"/>
            </a:ext>
          </a:extLst>
        </xdr:cNvPr>
        <xdr:cNvSpPr txBox="1"/>
      </xdr:nvSpPr>
      <xdr:spPr>
        <a:xfrm>
          <a:off x="3497795" y="99431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62127</xdr:rowOff>
    </xdr:from>
    <xdr:to>
      <xdr:col>15</xdr:col>
      <xdr:colOff>101600</xdr:colOff>
      <xdr:row>57</xdr:row>
      <xdr:rowOff>163727</xdr:rowOff>
    </xdr:to>
    <xdr:sp macro="" textlink="">
      <xdr:nvSpPr>
        <xdr:cNvPr id="138" name="楕円 137">
          <a:extLst>
            <a:ext uri="{FF2B5EF4-FFF2-40B4-BE49-F238E27FC236}">
              <a16:creationId xmlns:a16="http://schemas.microsoft.com/office/drawing/2014/main" xmlns="" id="{00000000-0008-0000-0600-00008A000000}"/>
            </a:ext>
          </a:extLst>
        </xdr:cNvPr>
        <xdr:cNvSpPr/>
      </xdr:nvSpPr>
      <xdr:spPr>
        <a:xfrm>
          <a:off x="2857500" y="9834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154854</xdr:rowOff>
    </xdr:from>
    <xdr:ext cx="599010" cy="259045"/>
    <xdr:sp macro="" textlink="">
      <xdr:nvSpPr>
        <xdr:cNvPr id="139" name="テキスト ボックス 138">
          <a:extLst>
            <a:ext uri="{FF2B5EF4-FFF2-40B4-BE49-F238E27FC236}">
              <a16:creationId xmlns:a16="http://schemas.microsoft.com/office/drawing/2014/main" xmlns="" id="{00000000-0008-0000-0600-00008B000000}"/>
            </a:ext>
          </a:extLst>
        </xdr:cNvPr>
        <xdr:cNvSpPr txBox="1"/>
      </xdr:nvSpPr>
      <xdr:spPr>
        <a:xfrm>
          <a:off x="2608795" y="99275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83955</xdr:rowOff>
    </xdr:from>
    <xdr:to>
      <xdr:col>10</xdr:col>
      <xdr:colOff>165100</xdr:colOff>
      <xdr:row>58</xdr:row>
      <xdr:rowOff>14105</xdr:rowOff>
    </xdr:to>
    <xdr:sp macro="" textlink="">
      <xdr:nvSpPr>
        <xdr:cNvPr id="140" name="楕円 139">
          <a:extLst>
            <a:ext uri="{FF2B5EF4-FFF2-40B4-BE49-F238E27FC236}">
              <a16:creationId xmlns:a16="http://schemas.microsoft.com/office/drawing/2014/main" xmlns="" id="{00000000-0008-0000-0600-00008C000000}"/>
            </a:ext>
          </a:extLst>
        </xdr:cNvPr>
        <xdr:cNvSpPr/>
      </xdr:nvSpPr>
      <xdr:spPr>
        <a:xfrm>
          <a:off x="1968500" y="9856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5232</xdr:rowOff>
    </xdr:from>
    <xdr:ext cx="599010" cy="259045"/>
    <xdr:sp macro="" textlink="">
      <xdr:nvSpPr>
        <xdr:cNvPr id="141" name="テキスト ボックス 140">
          <a:extLst>
            <a:ext uri="{FF2B5EF4-FFF2-40B4-BE49-F238E27FC236}">
              <a16:creationId xmlns:a16="http://schemas.microsoft.com/office/drawing/2014/main" xmlns="" id="{00000000-0008-0000-0600-00008D000000}"/>
            </a:ext>
          </a:extLst>
        </xdr:cNvPr>
        <xdr:cNvSpPr txBox="1"/>
      </xdr:nvSpPr>
      <xdr:spPr>
        <a:xfrm>
          <a:off x="1719795" y="99493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104253</xdr:rowOff>
    </xdr:from>
    <xdr:to>
      <xdr:col>6</xdr:col>
      <xdr:colOff>38100</xdr:colOff>
      <xdr:row>58</xdr:row>
      <xdr:rowOff>34403</xdr:rowOff>
    </xdr:to>
    <xdr:sp macro="" textlink="">
      <xdr:nvSpPr>
        <xdr:cNvPr id="142" name="楕円 141">
          <a:extLst>
            <a:ext uri="{FF2B5EF4-FFF2-40B4-BE49-F238E27FC236}">
              <a16:creationId xmlns:a16="http://schemas.microsoft.com/office/drawing/2014/main" xmlns="" id="{00000000-0008-0000-0600-00008E000000}"/>
            </a:ext>
          </a:extLst>
        </xdr:cNvPr>
        <xdr:cNvSpPr/>
      </xdr:nvSpPr>
      <xdr:spPr>
        <a:xfrm>
          <a:off x="1079500" y="9876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25530</xdr:rowOff>
    </xdr:from>
    <xdr:ext cx="599010" cy="259045"/>
    <xdr:sp macro="" textlink="">
      <xdr:nvSpPr>
        <xdr:cNvPr id="143" name="テキスト ボックス 142">
          <a:extLst>
            <a:ext uri="{FF2B5EF4-FFF2-40B4-BE49-F238E27FC236}">
              <a16:creationId xmlns:a16="http://schemas.microsoft.com/office/drawing/2014/main" xmlns="" id="{00000000-0008-0000-0600-00008F000000}"/>
            </a:ext>
          </a:extLst>
        </xdr:cNvPr>
        <xdr:cNvSpPr txBox="1"/>
      </xdr:nvSpPr>
      <xdr:spPr>
        <a:xfrm>
          <a:off x="830795" y="99696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4" name="正方形/長方形 143">
          <a:extLst>
            <a:ext uri="{FF2B5EF4-FFF2-40B4-BE49-F238E27FC236}">
              <a16:creationId xmlns:a16="http://schemas.microsoft.com/office/drawing/2014/main" xmlns="" id="{00000000-0008-0000-0600-000090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5" name="正方形/長方形 144">
          <a:extLst>
            <a:ext uri="{FF2B5EF4-FFF2-40B4-BE49-F238E27FC236}">
              <a16:creationId xmlns:a16="http://schemas.microsoft.com/office/drawing/2014/main" xmlns="" id="{00000000-0008-0000-0600-000091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6" name="正方形/長方形 145">
          <a:extLst>
            <a:ext uri="{FF2B5EF4-FFF2-40B4-BE49-F238E27FC236}">
              <a16:creationId xmlns:a16="http://schemas.microsoft.com/office/drawing/2014/main" xmlns="" id="{00000000-0008-0000-0600-000092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7" name="正方形/長方形 146">
          <a:extLst>
            <a:ext uri="{FF2B5EF4-FFF2-40B4-BE49-F238E27FC236}">
              <a16:creationId xmlns:a16="http://schemas.microsoft.com/office/drawing/2014/main" xmlns="" id="{00000000-0008-0000-0600-000093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8" name="正方形/長方形 147">
          <a:extLst>
            <a:ext uri="{FF2B5EF4-FFF2-40B4-BE49-F238E27FC236}">
              <a16:creationId xmlns:a16="http://schemas.microsoft.com/office/drawing/2014/main" xmlns="" id="{00000000-0008-0000-0600-000094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9" name="正方形/長方形 148">
          <a:extLst>
            <a:ext uri="{FF2B5EF4-FFF2-40B4-BE49-F238E27FC236}">
              <a16:creationId xmlns:a16="http://schemas.microsoft.com/office/drawing/2014/main" xmlns="" id="{00000000-0008-0000-0600-000095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0" name="正方形/長方形 149">
          <a:extLst>
            <a:ext uri="{FF2B5EF4-FFF2-40B4-BE49-F238E27FC236}">
              <a16:creationId xmlns:a16="http://schemas.microsoft.com/office/drawing/2014/main" xmlns="" id="{00000000-0008-0000-0600-000096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1" name="正方形/長方形 150">
          <a:extLst>
            <a:ext uri="{FF2B5EF4-FFF2-40B4-BE49-F238E27FC236}">
              <a16:creationId xmlns:a16="http://schemas.microsoft.com/office/drawing/2014/main" xmlns="" id="{00000000-0008-0000-0600-000097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2" name="テキスト ボックス 151">
          <a:extLst>
            <a:ext uri="{FF2B5EF4-FFF2-40B4-BE49-F238E27FC236}">
              <a16:creationId xmlns:a16="http://schemas.microsoft.com/office/drawing/2014/main" xmlns="" id="{00000000-0008-0000-0600-000098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3" name="直線コネクタ 152">
          <a:extLst>
            <a:ext uri="{FF2B5EF4-FFF2-40B4-BE49-F238E27FC236}">
              <a16:creationId xmlns:a16="http://schemas.microsoft.com/office/drawing/2014/main" xmlns="" id="{00000000-0008-0000-0600-000099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98879</xdr:rowOff>
    </xdr:from>
    <xdr:to>
      <xdr:col>28</xdr:col>
      <xdr:colOff>114300</xdr:colOff>
      <xdr:row>79</xdr:row>
      <xdr:rowOff>98879</xdr:rowOff>
    </xdr:to>
    <xdr:cxnSp macro="">
      <xdr:nvCxnSpPr>
        <xdr:cNvPr id="154" name="直線コネクタ 153">
          <a:extLst>
            <a:ext uri="{FF2B5EF4-FFF2-40B4-BE49-F238E27FC236}">
              <a16:creationId xmlns:a16="http://schemas.microsoft.com/office/drawing/2014/main" xmlns="" id="{00000000-0008-0000-0600-00009A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128106</xdr:rowOff>
    </xdr:from>
    <xdr:ext cx="248786" cy="259045"/>
    <xdr:sp macro="" textlink="">
      <xdr:nvSpPr>
        <xdr:cNvPr id="155" name="テキスト ボックス 154">
          <a:extLst>
            <a:ext uri="{FF2B5EF4-FFF2-40B4-BE49-F238E27FC236}">
              <a16:creationId xmlns:a16="http://schemas.microsoft.com/office/drawing/2014/main" xmlns="" id="{00000000-0008-0000-0600-00009B000000}"/>
            </a:ext>
          </a:extLst>
        </xdr:cNvPr>
        <xdr:cNvSpPr txBox="1"/>
      </xdr:nvSpPr>
      <xdr:spPr>
        <a:xfrm>
          <a:off x="513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6" name="直線コネクタ 155">
          <a:extLst>
            <a:ext uri="{FF2B5EF4-FFF2-40B4-BE49-F238E27FC236}">
              <a16:creationId xmlns:a16="http://schemas.microsoft.com/office/drawing/2014/main" xmlns="" id="{00000000-0008-0000-0600-00009C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144434</xdr:rowOff>
    </xdr:from>
    <xdr:ext cx="531299" cy="259045"/>
    <xdr:sp macro="" textlink="">
      <xdr:nvSpPr>
        <xdr:cNvPr id="157" name="テキスト ボックス 156">
          <a:extLst>
            <a:ext uri="{FF2B5EF4-FFF2-40B4-BE49-F238E27FC236}">
              <a16:creationId xmlns:a16="http://schemas.microsoft.com/office/drawing/2014/main" xmlns="" id="{00000000-0008-0000-0600-00009D000000}"/>
            </a:ext>
          </a:extLst>
        </xdr:cNvPr>
        <xdr:cNvSpPr txBox="1"/>
      </xdr:nvSpPr>
      <xdr:spPr>
        <a:xfrm>
          <a:off x="230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58" name="直線コネクタ 157">
          <a:extLst>
            <a:ext uri="{FF2B5EF4-FFF2-40B4-BE49-F238E27FC236}">
              <a16:creationId xmlns:a16="http://schemas.microsoft.com/office/drawing/2014/main" xmlns="" id="{00000000-0008-0000-0600-00009E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74</xdr:row>
      <xdr:rowOff>160762</xdr:rowOff>
    </xdr:from>
    <xdr:ext cx="531299" cy="259045"/>
    <xdr:sp macro="" textlink="">
      <xdr:nvSpPr>
        <xdr:cNvPr id="159" name="テキスト ボックス 158">
          <a:extLst>
            <a:ext uri="{FF2B5EF4-FFF2-40B4-BE49-F238E27FC236}">
              <a16:creationId xmlns:a16="http://schemas.microsoft.com/office/drawing/2014/main" xmlns="" id="{00000000-0008-0000-0600-00009F000000}"/>
            </a:ext>
          </a:extLst>
        </xdr:cNvPr>
        <xdr:cNvSpPr txBox="1"/>
      </xdr:nvSpPr>
      <xdr:spPr>
        <a:xfrm>
          <a:off x="230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0" name="直線コネクタ 159">
          <a:extLst>
            <a:ext uri="{FF2B5EF4-FFF2-40B4-BE49-F238E27FC236}">
              <a16:creationId xmlns:a16="http://schemas.microsoft.com/office/drawing/2014/main" xmlns="" id="{00000000-0008-0000-0600-0000A0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5642</xdr:rowOff>
    </xdr:from>
    <xdr:ext cx="531299" cy="259045"/>
    <xdr:sp macro="" textlink="">
      <xdr:nvSpPr>
        <xdr:cNvPr id="161" name="テキスト ボックス 160">
          <a:extLst>
            <a:ext uri="{FF2B5EF4-FFF2-40B4-BE49-F238E27FC236}">
              <a16:creationId xmlns:a16="http://schemas.microsoft.com/office/drawing/2014/main" xmlns="" id="{00000000-0008-0000-0600-0000A1000000}"/>
            </a:ext>
          </a:extLst>
        </xdr:cNvPr>
        <xdr:cNvSpPr txBox="1"/>
      </xdr:nvSpPr>
      <xdr:spPr>
        <a:xfrm>
          <a:off x="230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2" name="直線コネクタ 161">
          <a:extLst>
            <a:ext uri="{FF2B5EF4-FFF2-40B4-BE49-F238E27FC236}">
              <a16:creationId xmlns:a16="http://schemas.microsoft.com/office/drawing/2014/main" xmlns="" id="{00000000-0008-0000-0600-0000A2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21970</xdr:rowOff>
    </xdr:from>
    <xdr:ext cx="531299" cy="259045"/>
    <xdr:sp macro="" textlink="">
      <xdr:nvSpPr>
        <xdr:cNvPr id="163" name="テキスト ボックス 162">
          <a:extLst>
            <a:ext uri="{FF2B5EF4-FFF2-40B4-BE49-F238E27FC236}">
              <a16:creationId xmlns:a16="http://schemas.microsoft.com/office/drawing/2014/main" xmlns="" id="{00000000-0008-0000-0600-0000A3000000}"/>
            </a:ext>
          </a:extLst>
        </xdr:cNvPr>
        <xdr:cNvSpPr txBox="1"/>
      </xdr:nvSpPr>
      <xdr:spPr>
        <a:xfrm>
          <a:off x="230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4" name="直線コネクタ 163">
          <a:extLst>
            <a:ext uri="{FF2B5EF4-FFF2-40B4-BE49-F238E27FC236}">
              <a16:creationId xmlns:a16="http://schemas.microsoft.com/office/drawing/2014/main" xmlns="" id="{00000000-0008-0000-0600-0000A4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5" name="テキスト ボックス 164">
          <a:extLst>
            <a:ext uri="{FF2B5EF4-FFF2-40B4-BE49-F238E27FC236}">
              <a16:creationId xmlns:a16="http://schemas.microsoft.com/office/drawing/2014/main" xmlns="" id="{00000000-0008-0000-0600-0000A5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xmlns="" id="{00000000-0008-0000-06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xmlns="" id="{00000000-0008-0000-0600-0000A7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維持補修費グラフ枠">
          <a:extLst>
            <a:ext uri="{FF2B5EF4-FFF2-40B4-BE49-F238E27FC236}">
              <a16:creationId xmlns:a16="http://schemas.microsoft.com/office/drawing/2014/main" xmlns="" id="{00000000-0008-0000-06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103745</xdr:rowOff>
    </xdr:from>
    <xdr:to>
      <xdr:col>24</xdr:col>
      <xdr:colOff>62865</xdr:colOff>
      <xdr:row>79</xdr:row>
      <xdr:rowOff>86942</xdr:rowOff>
    </xdr:to>
    <xdr:cxnSp macro="">
      <xdr:nvCxnSpPr>
        <xdr:cNvPr id="169" name="直線コネクタ 168">
          <a:extLst>
            <a:ext uri="{FF2B5EF4-FFF2-40B4-BE49-F238E27FC236}">
              <a16:creationId xmlns:a16="http://schemas.microsoft.com/office/drawing/2014/main" xmlns="" id="{00000000-0008-0000-0600-0000A9000000}"/>
            </a:ext>
          </a:extLst>
        </xdr:cNvPr>
        <xdr:cNvCxnSpPr/>
      </xdr:nvCxnSpPr>
      <xdr:spPr>
        <a:xfrm flipV="1">
          <a:off x="4633595" y="12105245"/>
          <a:ext cx="1270" cy="15262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90769</xdr:rowOff>
    </xdr:from>
    <xdr:ext cx="378565" cy="259045"/>
    <xdr:sp macro="" textlink="">
      <xdr:nvSpPr>
        <xdr:cNvPr id="170" name="維持補修費最小値テキスト">
          <a:extLst>
            <a:ext uri="{FF2B5EF4-FFF2-40B4-BE49-F238E27FC236}">
              <a16:creationId xmlns:a16="http://schemas.microsoft.com/office/drawing/2014/main" xmlns="" id="{00000000-0008-0000-0600-0000AA000000}"/>
            </a:ext>
          </a:extLst>
        </xdr:cNvPr>
        <xdr:cNvSpPr txBox="1"/>
      </xdr:nvSpPr>
      <xdr:spPr>
        <a:xfrm>
          <a:off x="4686300" y="136353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86942</xdr:rowOff>
    </xdr:from>
    <xdr:to>
      <xdr:col>24</xdr:col>
      <xdr:colOff>152400</xdr:colOff>
      <xdr:row>79</xdr:row>
      <xdr:rowOff>86942</xdr:rowOff>
    </xdr:to>
    <xdr:cxnSp macro="">
      <xdr:nvCxnSpPr>
        <xdr:cNvPr id="171" name="直線コネクタ 170">
          <a:extLst>
            <a:ext uri="{FF2B5EF4-FFF2-40B4-BE49-F238E27FC236}">
              <a16:creationId xmlns:a16="http://schemas.microsoft.com/office/drawing/2014/main" xmlns="" id="{00000000-0008-0000-0600-0000AB000000}"/>
            </a:ext>
          </a:extLst>
        </xdr:cNvPr>
        <xdr:cNvCxnSpPr/>
      </xdr:nvCxnSpPr>
      <xdr:spPr>
        <a:xfrm>
          <a:off x="4546600" y="136314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50422</xdr:rowOff>
    </xdr:from>
    <xdr:ext cx="534377" cy="259045"/>
    <xdr:sp macro="" textlink="">
      <xdr:nvSpPr>
        <xdr:cNvPr id="172" name="維持補修費最大値テキスト">
          <a:extLst>
            <a:ext uri="{FF2B5EF4-FFF2-40B4-BE49-F238E27FC236}">
              <a16:creationId xmlns:a16="http://schemas.microsoft.com/office/drawing/2014/main" xmlns="" id="{00000000-0008-0000-0600-0000AC000000}"/>
            </a:ext>
          </a:extLst>
        </xdr:cNvPr>
        <xdr:cNvSpPr txBox="1"/>
      </xdr:nvSpPr>
      <xdr:spPr>
        <a:xfrm>
          <a:off x="4686300" y="118804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94,202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103745</xdr:rowOff>
    </xdr:from>
    <xdr:to>
      <xdr:col>24</xdr:col>
      <xdr:colOff>152400</xdr:colOff>
      <xdr:row>70</xdr:row>
      <xdr:rowOff>103745</xdr:rowOff>
    </xdr:to>
    <xdr:cxnSp macro="">
      <xdr:nvCxnSpPr>
        <xdr:cNvPr id="173" name="直線コネクタ 172">
          <a:extLst>
            <a:ext uri="{FF2B5EF4-FFF2-40B4-BE49-F238E27FC236}">
              <a16:creationId xmlns:a16="http://schemas.microsoft.com/office/drawing/2014/main" xmlns="" id="{00000000-0008-0000-0600-0000AD000000}"/>
            </a:ext>
          </a:extLst>
        </xdr:cNvPr>
        <xdr:cNvCxnSpPr/>
      </xdr:nvCxnSpPr>
      <xdr:spPr>
        <a:xfrm>
          <a:off x="4546600" y="121052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31034</xdr:rowOff>
    </xdr:from>
    <xdr:to>
      <xdr:col>24</xdr:col>
      <xdr:colOff>63500</xdr:colOff>
      <xdr:row>76</xdr:row>
      <xdr:rowOff>113134</xdr:rowOff>
    </xdr:to>
    <xdr:cxnSp macro="">
      <xdr:nvCxnSpPr>
        <xdr:cNvPr id="174" name="直線コネクタ 173">
          <a:extLst>
            <a:ext uri="{FF2B5EF4-FFF2-40B4-BE49-F238E27FC236}">
              <a16:creationId xmlns:a16="http://schemas.microsoft.com/office/drawing/2014/main" xmlns="" id="{00000000-0008-0000-0600-0000AE000000}"/>
            </a:ext>
          </a:extLst>
        </xdr:cNvPr>
        <xdr:cNvCxnSpPr/>
      </xdr:nvCxnSpPr>
      <xdr:spPr>
        <a:xfrm>
          <a:off x="3797300" y="13061234"/>
          <a:ext cx="838200" cy="82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61563</xdr:rowOff>
    </xdr:from>
    <xdr:ext cx="534377" cy="259045"/>
    <xdr:sp macro="" textlink="">
      <xdr:nvSpPr>
        <xdr:cNvPr id="175" name="維持補修費平均値テキスト">
          <a:extLst>
            <a:ext uri="{FF2B5EF4-FFF2-40B4-BE49-F238E27FC236}">
              <a16:creationId xmlns:a16="http://schemas.microsoft.com/office/drawing/2014/main" xmlns="" id="{00000000-0008-0000-0600-0000AF000000}"/>
            </a:ext>
          </a:extLst>
        </xdr:cNvPr>
        <xdr:cNvSpPr txBox="1"/>
      </xdr:nvSpPr>
      <xdr:spPr>
        <a:xfrm>
          <a:off x="4686300" y="1326321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18,853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83136</xdr:rowOff>
    </xdr:from>
    <xdr:to>
      <xdr:col>24</xdr:col>
      <xdr:colOff>114300</xdr:colOff>
      <xdr:row>78</xdr:row>
      <xdr:rowOff>13286</xdr:rowOff>
    </xdr:to>
    <xdr:sp macro="" textlink="">
      <xdr:nvSpPr>
        <xdr:cNvPr id="176" name="フローチャート: 判断 175">
          <a:extLst>
            <a:ext uri="{FF2B5EF4-FFF2-40B4-BE49-F238E27FC236}">
              <a16:creationId xmlns:a16="http://schemas.microsoft.com/office/drawing/2014/main" xmlns="" id="{00000000-0008-0000-0600-0000B0000000}"/>
            </a:ext>
          </a:extLst>
        </xdr:cNvPr>
        <xdr:cNvSpPr/>
      </xdr:nvSpPr>
      <xdr:spPr>
        <a:xfrm>
          <a:off x="4584700" y="13284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8761</xdr:rowOff>
    </xdr:from>
    <xdr:to>
      <xdr:col>19</xdr:col>
      <xdr:colOff>177800</xdr:colOff>
      <xdr:row>76</xdr:row>
      <xdr:rowOff>31034</xdr:rowOff>
    </xdr:to>
    <xdr:cxnSp macro="">
      <xdr:nvCxnSpPr>
        <xdr:cNvPr id="177" name="直線コネクタ 176">
          <a:extLst>
            <a:ext uri="{FF2B5EF4-FFF2-40B4-BE49-F238E27FC236}">
              <a16:creationId xmlns:a16="http://schemas.microsoft.com/office/drawing/2014/main" xmlns="" id="{00000000-0008-0000-0600-0000B1000000}"/>
            </a:ext>
          </a:extLst>
        </xdr:cNvPr>
        <xdr:cNvCxnSpPr/>
      </xdr:nvCxnSpPr>
      <xdr:spPr>
        <a:xfrm>
          <a:off x="2908300" y="13038961"/>
          <a:ext cx="889000" cy="222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51034</xdr:rowOff>
    </xdr:from>
    <xdr:to>
      <xdr:col>20</xdr:col>
      <xdr:colOff>38100</xdr:colOff>
      <xdr:row>77</xdr:row>
      <xdr:rowOff>152634</xdr:rowOff>
    </xdr:to>
    <xdr:sp macro="" textlink="">
      <xdr:nvSpPr>
        <xdr:cNvPr id="178" name="フローチャート: 判断 177">
          <a:extLst>
            <a:ext uri="{FF2B5EF4-FFF2-40B4-BE49-F238E27FC236}">
              <a16:creationId xmlns:a16="http://schemas.microsoft.com/office/drawing/2014/main" xmlns="" id="{00000000-0008-0000-0600-0000B2000000}"/>
            </a:ext>
          </a:extLst>
        </xdr:cNvPr>
        <xdr:cNvSpPr/>
      </xdr:nvSpPr>
      <xdr:spPr>
        <a:xfrm>
          <a:off x="3746500" y="13252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77</xdr:row>
      <xdr:rowOff>143761</xdr:rowOff>
    </xdr:from>
    <xdr:ext cx="534377" cy="259045"/>
    <xdr:sp macro="" textlink="">
      <xdr:nvSpPr>
        <xdr:cNvPr id="179" name="テキスト ボックス 178">
          <a:extLst>
            <a:ext uri="{FF2B5EF4-FFF2-40B4-BE49-F238E27FC236}">
              <a16:creationId xmlns:a16="http://schemas.microsoft.com/office/drawing/2014/main" xmlns="" id="{00000000-0008-0000-0600-0000B3000000}"/>
            </a:ext>
          </a:extLst>
        </xdr:cNvPr>
        <xdr:cNvSpPr txBox="1"/>
      </xdr:nvSpPr>
      <xdr:spPr>
        <a:xfrm>
          <a:off x="3530111" y="133454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8761</xdr:rowOff>
    </xdr:from>
    <xdr:to>
      <xdr:col>15</xdr:col>
      <xdr:colOff>50800</xdr:colOff>
      <xdr:row>77</xdr:row>
      <xdr:rowOff>76819</xdr:rowOff>
    </xdr:to>
    <xdr:cxnSp macro="">
      <xdr:nvCxnSpPr>
        <xdr:cNvPr id="180" name="直線コネクタ 179">
          <a:extLst>
            <a:ext uri="{FF2B5EF4-FFF2-40B4-BE49-F238E27FC236}">
              <a16:creationId xmlns:a16="http://schemas.microsoft.com/office/drawing/2014/main" xmlns="" id="{00000000-0008-0000-0600-0000B4000000}"/>
            </a:ext>
          </a:extLst>
        </xdr:cNvPr>
        <xdr:cNvCxnSpPr/>
      </xdr:nvCxnSpPr>
      <xdr:spPr>
        <a:xfrm flipV="1">
          <a:off x="2019300" y="13038961"/>
          <a:ext cx="889000" cy="2395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11339</xdr:rowOff>
    </xdr:from>
    <xdr:to>
      <xdr:col>15</xdr:col>
      <xdr:colOff>101600</xdr:colOff>
      <xdr:row>77</xdr:row>
      <xdr:rowOff>112939</xdr:rowOff>
    </xdr:to>
    <xdr:sp macro="" textlink="">
      <xdr:nvSpPr>
        <xdr:cNvPr id="181" name="フローチャート: 判断 180">
          <a:extLst>
            <a:ext uri="{FF2B5EF4-FFF2-40B4-BE49-F238E27FC236}">
              <a16:creationId xmlns:a16="http://schemas.microsoft.com/office/drawing/2014/main" xmlns="" id="{00000000-0008-0000-0600-0000B5000000}"/>
            </a:ext>
          </a:extLst>
        </xdr:cNvPr>
        <xdr:cNvSpPr/>
      </xdr:nvSpPr>
      <xdr:spPr>
        <a:xfrm>
          <a:off x="2857500" y="132129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77</xdr:row>
      <xdr:rowOff>104066</xdr:rowOff>
    </xdr:from>
    <xdr:ext cx="534377" cy="259045"/>
    <xdr:sp macro="" textlink="">
      <xdr:nvSpPr>
        <xdr:cNvPr id="182" name="テキスト ボックス 181">
          <a:extLst>
            <a:ext uri="{FF2B5EF4-FFF2-40B4-BE49-F238E27FC236}">
              <a16:creationId xmlns:a16="http://schemas.microsoft.com/office/drawing/2014/main" xmlns="" id="{00000000-0008-0000-0600-0000B6000000}"/>
            </a:ext>
          </a:extLst>
        </xdr:cNvPr>
        <xdr:cNvSpPr txBox="1"/>
      </xdr:nvSpPr>
      <xdr:spPr>
        <a:xfrm>
          <a:off x="2641111" y="133057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76819</xdr:rowOff>
    </xdr:from>
    <xdr:to>
      <xdr:col>10</xdr:col>
      <xdr:colOff>114300</xdr:colOff>
      <xdr:row>77</xdr:row>
      <xdr:rowOff>124613</xdr:rowOff>
    </xdr:to>
    <xdr:cxnSp macro="">
      <xdr:nvCxnSpPr>
        <xdr:cNvPr id="183" name="直線コネクタ 182">
          <a:extLst>
            <a:ext uri="{FF2B5EF4-FFF2-40B4-BE49-F238E27FC236}">
              <a16:creationId xmlns:a16="http://schemas.microsoft.com/office/drawing/2014/main" xmlns="" id="{00000000-0008-0000-0600-0000B7000000}"/>
            </a:ext>
          </a:extLst>
        </xdr:cNvPr>
        <xdr:cNvCxnSpPr/>
      </xdr:nvCxnSpPr>
      <xdr:spPr>
        <a:xfrm flipV="1">
          <a:off x="1130300" y="13278469"/>
          <a:ext cx="889000" cy="477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72245</xdr:rowOff>
    </xdr:from>
    <xdr:to>
      <xdr:col>10</xdr:col>
      <xdr:colOff>165100</xdr:colOff>
      <xdr:row>78</xdr:row>
      <xdr:rowOff>2395</xdr:rowOff>
    </xdr:to>
    <xdr:sp macro="" textlink="">
      <xdr:nvSpPr>
        <xdr:cNvPr id="184" name="フローチャート: 判断 183">
          <a:extLst>
            <a:ext uri="{FF2B5EF4-FFF2-40B4-BE49-F238E27FC236}">
              <a16:creationId xmlns:a16="http://schemas.microsoft.com/office/drawing/2014/main" xmlns="" id="{00000000-0008-0000-0600-0000B8000000}"/>
            </a:ext>
          </a:extLst>
        </xdr:cNvPr>
        <xdr:cNvSpPr/>
      </xdr:nvSpPr>
      <xdr:spPr>
        <a:xfrm>
          <a:off x="1968500" y="13273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77</xdr:row>
      <xdr:rowOff>164972</xdr:rowOff>
    </xdr:from>
    <xdr:ext cx="534377" cy="259045"/>
    <xdr:sp macro="" textlink="">
      <xdr:nvSpPr>
        <xdr:cNvPr id="185" name="テキスト ボックス 184">
          <a:extLst>
            <a:ext uri="{FF2B5EF4-FFF2-40B4-BE49-F238E27FC236}">
              <a16:creationId xmlns:a16="http://schemas.microsoft.com/office/drawing/2014/main" xmlns="" id="{00000000-0008-0000-0600-0000B9000000}"/>
            </a:ext>
          </a:extLst>
        </xdr:cNvPr>
        <xdr:cNvSpPr txBox="1"/>
      </xdr:nvSpPr>
      <xdr:spPr>
        <a:xfrm>
          <a:off x="1752111" y="133666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135012</xdr:rowOff>
    </xdr:from>
    <xdr:to>
      <xdr:col>6</xdr:col>
      <xdr:colOff>38100</xdr:colOff>
      <xdr:row>78</xdr:row>
      <xdr:rowOff>65162</xdr:rowOff>
    </xdr:to>
    <xdr:sp macro="" textlink="">
      <xdr:nvSpPr>
        <xdr:cNvPr id="186" name="フローチャート: 判断 185">
          <a:extLst>
            <a:ext uri="{FF2B5EF4-FFF2-40B4-BE49-F238E27FC236}">
              <a16:creationId xmlns:a16="http://schemas.microsoft.com/office/drawing/2014/main" xmlns="" id="{00000000-0008-0000-0600-0000BA000000}"/>
            </a:ext>
          </a:extLst>
        </xdr:cNvPr>
        <xdr:cNvSpPr/>
      </xdr:nvSpPr>
      <xdr:spPr>
        <a:xfrm>
          <a:off x="1079500" y="133366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78</xdr:row>
      <xdr:rowOff>56289</xdr:rowOff>
    </xdr:from>
    <xdr:ext cx="534377" cy="259045"/>
    <xdr:sp macro="" textlink="">
      <xdr:nvSpPr>
        <xdr:cNvPr id="187" name="テキスト ボックス 186">
          <a:extLst>
            <a:ext uri="{FF2B5EF4-FFF2-40B4-BE49-F238E27FC236}">
              <a16:creationId xmlns:a16="http://schemas.microsoft.com/office/drawing/2014/main" xmlns="" id="{00000000-0008-0000-0600-0000BB000000}"/>
            </a:ext>
          </a:extLst>
        </xdr:cNvPr>
        <xdr:cNvSpPr txBox="1"/>
      </xdr:nvSpPr>
      <xdr:spPr>
        <a:xfrm>
          <a:off x="863111" y="13429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xmlns="" id="{00000000-0008-0000-06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xmlns="" id="{00000000-0008-0000-06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xmlns="" id="{00000000-0008-0000-06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xmlns="" id="{00000000-0008-0000-06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xmlns="" id="{00000000-0008-0000-06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62334</xdr:rowOff>
    </xdr:from>
    <xdr:to>
      <xdr:col>24</xdr:col>
      <xdr:colOff>114300</xdr:colOff>
      <xdr:row>76</xdr:row>
      <xdr:rowOff>163934</xdr:rowOff>
    </xdr:to>
    <xdr:sp macro="" textlink="">
      <xdr:nvSpPr>
        <xdr:cNvPr id="193" name="楕円 192">
          <a:extLst>
            <a:ext uri="{FF2B5EF4-FFF2-40B4-BE49-F238E27FC236}">
              <a16:creationId xmlns:a16="http://schemas.microsoft.com/office/drawing/2014/main" xmlns="" id="{00000000-0008-0000-0600-0000C1000000}"/>
            </a:ext>
          </a:extLst>
        </xdr:cNvPr>
        <xdr:cNvSpPr/>
      </xdr:nvSpPr>
      <xdr:spPr>
        <a:xfrm>
          <a:off x="4584700" y="13092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85210</xdr:rowOff>
    </xdr:from>
    <xdr:ext cx="534377" cy="259045"/>
    <xdr:sp macro="" textlink="">
      <xdr:nvSpPr>
        <xdr:cNvPr id="194" name="維持補修費該当値テキスト">
          <a:extLst>
            <a:ext uri="{FF2B5EF4-FFF2-40B4-BE49-F238E27FC236}">
              <a16:creationId xmlns:a16="http://schemas.microsoft.com/office/drawing/2014/main" xmlns="" id="{00000000-0008-0000-0600-0000C2000000}"/>
            </a:ext>
          </a:extLst>
        </xdr:cNvPr>
        <xdr:cNvSpPr txBox="1"/>
      </xdr:nvSpPr>
      <xdr:spPr>
        <a:xfrm>
          <a:off x="4686300" y="129439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151684</xdr:rowOff>
    </xdr:from>
    <xdr:to>
      <xdr:col>20</xdr:col>
      <xdr:colOff>38100</xdr:colOff>
      <xdr:row>76</xdr:row>
      <xdr:rowOff>81834</xdr:rowOff>
    </xdr:to>
    <xdr:sp macro="" textlink="">
      <xdr:nvSpPr>
        <xdr:cNvPr id="195" name="楕円 194">
          <a:extLst>
            <a:ext uri="{FF2B5EF4-FFF2-40B4-BE49-F238E27FC236}">
              <a16:creationId xmlns:a16="http://schemas.microsoft.com/office/drawing/2014/main" xmlns="" id="{00000000-0008-0000-0600-0000C3000000}"/>
            </a:ext>
          </a:extLst>
        </xdr:cNvPr>
        <xdr:cNvSpPr/>
      </xdr:nvSpPr>
      <xdr:spPr>
        <a:xfrm>
          <a:off x="3746500" y="13010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74</xdr:row>
      <xdr:rowOff>98360</xdr:rowOff>
    </xdr:from>
    <xdr:ext cx="534377" cy="259045"/>
    <xdr:sp macro="" textlink="">
      <xdr:nvSpPr>
        <xdr:cNvPr id="196" name="テキスト ボックス 195">
          <a:extLst>
            <a:ext uri="{FF2B5EF4-FFF2-40B4-BE49-F238E27FC236}">
              <a16:creationId xmlns:a16="http://schemas.microsoft.com/office/drawing/2014/main" xmlns="" id="{00000000-0008-0000-0600-0000C4000000}"/>
            </a:ext>
          </a:extLst>
        </xdr:cNvPr>
        <xdr:cNvSpPr txBox="1"/>
      </xdr:nvSpPr>
      <xdr:spPr>
        <a:xfrm>
          <a:off x="3530111" y="127856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129411</xdr:rowOff>
    </xdr:from>
    <xdr:to>
      <xdr:col>15</xdr:col>
      <xdr:colOff>101600</xdr:colOff>
      <xdr:row>76</xdr:row>
      <xdr:rowOff>59562</xdr:rowOff>
    </xdr:to>
    <xdr:sp macro="" textlink="">
      <xdr:nvSpPr>
        <xdr:cNvPr id="197" name="楕円 196">
          <a:extLst>
            <a:ext uri="{FF2B5EF4-FFF2-40B4-BE49-F238E27FC236}">
              <a16:creationId xmlns:a16="http://schemas.microsoft.com/office/drawing/2014/main" xmlns="" id="{00000000-0008-0000-0600-0000C5000000}"/>
            </a:ext>
          </a:extLst>
        </xdr:cNvPr>
        <xdr:cNvSpPr/>
      </xdr:nvSpPr>
      <xdr:spPr>
        <a:xfrm>
          <a:off x="2857500" y="12988161"/>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74</xdr:row>
      <xdr:rowOff>76088</xdr:rowOff>
    </xdr:from>
    <xdr:ext cx="534377" cy="259045"/>
    <xdr:sp macro="" textlink="">
      <xdr:nvSpPr>
        <xdr:cNvPr id="198" name="テキスト ボックス 197">
          <a:extLst>
            <a:ext uri="{FF2B5EF4-FFF2-40B4-BE49-F238E27FC236}">
              <a16:creationId xmlns:a16="http://schemas.microsoft.com/office/drawing/2014/main" xmlns="" id="{00000000-0008-0000-0600-0000C6000000}"/>
            </a:ext>
          </a:extLst>
        </xdr:cNvPr>
        <xdr:cNvSpPr txBox="1"/>
      </xdr:nvSpPr>
      <xdr:spPr>
        <a:xfrm>
          <a:off x="2641111" y="127633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26019</xdr:rowOff>
    </xdr:from>
    <xdr:to>
      <xdr:col>10</xdr:col>
      <xdr:colOff>165100</xdr:colOff>
      <xdr:row>77</xdr:row>
      <xdr:rowOff>127619</xdr:rowOff>
    </xdr:to>
    <xdr:sp macro="" textlink="">
      <xdr:nvSpPr>
        <xdr:cNvPr id="199" name="楕円 198">
          <a:extLst>
            <a:ext uri="{FF2B5EF4-FFF2-40B4-BE49-F238E27FC236}">
              <a16:creationId xmlns:a16="http://schemas.microsoft.com/office/drawing/2014/main" xmlns="" id="{00000000-0008-0000-0600-0000C7000000}"/>
            </a:ext>
          </a:extLst>
        </xdr:cNvPr>
        <xdr:cNvSpPr/>
      </xdr:nvSpPr>
      <xdr:spPr>
        <a:xfrm>
          <a:off x="1968500" y="13227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75</xdr:row>
      <xdr:rowOff>144146</xdr:rowOff>
    </xdr:from>
    <xdr:ext cx="534377" cy="259045"/>
    <xdr:sp macro="" textlink="">
      <xdr:nvSpPr>
        <xdr:cNvPr id="200" name="テキスト ボックス 199">
          <a:extLst>
            <a:ext uri="{FF2B5EF4-FFF2-40B4-BE49-F238E27FC236}">
              <a16:creationId xmlns:a16="http://schemas.microsoft.com/office/drawing/2014/main" xmlns="" id="{00000000-0008-0000-0600-0000C8000000}"/>
            </a:ext>
          </a:extLst>
        </xdr:cNvPr>
        <xdr:cNvSpPr txBox="1"/>
      </xdr:nvSpPr>
      <xdr:spPr>
        <a:xfrm>
          <a:off x="1752111" y="130028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73813</xdr:rowOff>
    </xdr:from>
    <xdr:to>
      <xdr:col>6</xdr:col>
      <xdr:colOff>38100</xdr:colOff>
      <xdr:row>78</xdr:row>
      <xdr:rowOff>3963</xdr:rowOff>
    </xdr:to>
    <xdr:sp macro="" textlink="">
      <xdr:nvSpPr>
        <xdr:cNvPr id="201" name="楕円 200">
          <a:extLst>
            <a:ext uri="{FF2B5EF4-FFF2-40B4-BE49-F238E27FC236}">
              <a16:creationId xmlns:a16="http://schemas.microsoft.com/office/drawing/2014/main" xmlns="" id="{00000000-0008-0000-0600-0000C9000000}"/>
            </a:ext>
          </a:extLst>
        </xdr:cNvPr>
        <xdr:cNvSpPr/>
      </xdr:nvSpPr>
      <xdr:spPr>
        <a:xfrm>
          <a:off x="1079500" y="13275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76</xdr:row>
      <xdr:rowOff>20490</xdr:rowOff>
    </xdr:from>
    <xdr:ext cx="534377" cy="259045"/>
    <xdr:sp macro="" textlink="">
      <xdr:nvSpPr>
        <xdr:cNvPr id="202" name="テキスト ボックス 201">
          <a:extLst>
            <a:ext uri="{FF2B5EF4-FFF2-40B4-BE49-F238E27FC236}">
              <a16:creationId xmlns:a16="http://schemas.microsoft.com/office/drawing/2014/main" xmlns="" id="{00000000-0008-0000-0600-0000CA000000}"/>
            </a:ext>
          </a:extLst>
        </xdr:cNvPr>
        <xdr:cNvSpPr txBox="1"/>
      </xdr:nvSpPr>
      <xdr:spPr>
        <a:xfrm>
          <a:off x="863111" y="130506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xmlns="" id="{00000000-0008-0000-06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xmlns="" id="{00000000-0008-0000-06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xmlns="" id="{00000000-0008-0000-06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xmlns="" id="{00000000-0008-0000-06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xmlns="" id="{00000000-0008-0000-06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108,719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xmlns="" id="{00000000-0008-0000-06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xmlns="" id="{00000000-0008-0000-06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xmlns="" id="{00000000-0008-0000-06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xmlns="" id="{00000000-0008-0000-06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xmlns="" id="{00000000-0008-0000-06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3" name="テキスト ボックス 212">
          <a:extLst>
            <a:ext uri="{FF2B5EF4-FFF2-40B4-BE49-F238E27FC236}">
              <a16:creationId xmlns:a16="http://schemas.microsoft.com/office/drawing/2014/main" xmlns="" id="{00000000-0008-0000-0600-0000D5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4" name="直線コネクタ 213">
          <a:extLst>
            <a:ext uri="{FF2B5EF4-FFF2-40B4-BE49-F238E27FC236}">
              <a16:creationId xmlns:a16="http://schemas.microsoft.com/office/drawing/2014/main" xmlns="" id="{00000000-0008-0000-0600-0000D6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5" name="テキスト ボックス 214">
          <a:extLst>
            <a:ext uri="{FF2B5EF4-FFF2-40B4-BE49-F238E27FC236}">
              <a16:creationId xmlns:a16="http://schemas.microsoft.com/office/drawing/2014/main" xmlns="" id="{00000000-0008-0000-0600-0000D7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6" name="直線コネクタ 215">
          <a:extLst>
            <a:ext uri="{FF2B5EF4-FFF2-40B4-BE49-F238E27FC236}">
              <a16:creationId xmlns:a16="http://schemas.microsoft.com/office/drawing/2014/main" xmlns="" id="{00000000-0008-0000-0600-0000D8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7" name="テキスト ボックス 216">
          <a:extLst>
            <a:ext uri="{FF2B5EF4-FFF2-40B4-BE49-F238E27FC236}">
              <a16:creationId xmlns:a16="http://schemas.microsoft.com/office/drawing/2014/main" xmlns="" id="{00000000-0008-0000-0600-0000D9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8" name="直線コネクタ 217">
          <a:extLst>
            <a:ext uri="{FF2B5EF4-FFF2-40B4-BE49-F238E27FC236}">
              <a16:creationId xmlns:a16="http://schemas.microsoft.com/office/drawing/2014/main" xmlns="" id="{00000000-0008-0000-0600-0000DA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19" name="テキスト ボックス 218">
          <a:extLst>
            <a:ext uri="{FF2B5EF4-FFF2-40B4-BE49-F238E27FC236}">
              <a16:creationId xmlns:a16="http://schemas.microsoft.com/office/drawing/2014/main" xmlns="" id="{00000000-0008-0000-0600-0000DB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0" name="直線コネクタ 219">
          <a:extLst>
            <a:ext uri="{FF2B5EF4-FFF2-40B4-BE49-F238E27FC236}">
              <a16:creationId xmlns:a16="http://schemas.microsoft.com/office/drawing/2014/main" xmlns="" id="{00000000-0008-0000-0600-0000DC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1" name="テキスト ボックス 220">
          <a:extLst>
            <a:ext uri="{FF2B5EF4-FFF2-40B4-BE49-F238E27FC236}">
              <a16:creationId xmlns:a16="http://schemas.microsoft.com/office/drawing/2014/main" xmlns="" id="{00000000-0008-0000-0600-0000DD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2" name="直線コネクタ 221">
          <a:extLst>
            <a:ext uri="{FF2B5EF4-FFF2-40B4-BE49-F238E27FC236}">
              <a16:creationId xmlns:a16="http://schemas.microsoft.com/office/drawing/2014/main" xmlns="" id="{00000000-0008-0000-0600-0000DE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3" name="テキスト ボックス 222">
          <a:extLst>
            <a:ext uri="{FF2B5EF4-FFF2-40B4-BE49-F238E27FC236}">
              <a16:creationId xmlns:a16="http://schemas.microsoft.com/office/drawing/2014/main" xmlns="" id="{00000000-0008-0000-0600-0000DF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xmlns="" id="{00000000-0008-0000-06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a:extLst>
            <a:ext uri="{FF2B5EF4-FFF2-40B4-BE49-F238E27FC236}">
              <a16:creationId xmlns:a16="http://schemas.microsoft.com/office/drawing/2014/main" xmlns="" id="{00000000-0008-0000-0600-0000E1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扶助費グラフ枠">
          <a:extLst>
            <a:ext uri="{FF2B5EF4-FFF2-40B4-BE49-F238E27FC236}">
              <a16:creationId xmlns:a16="http://schemas.microsoft.com/office/drawing/2014/main" xmlns="" id="{00000000-0008-0000-06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94374</xdr:rowOff>
    </xdr:from>
    <xdr:to>
      <xdr:col>24</xdr:col>
      <xdr:colOff>62865</xdr:colOff>
      <xdr:row>99</xdr:row>
      <xdr:rowOff>11392</xdr:rowOff>
    </xdr:to>
    <xdr:cxnSp macro="">
      <xdr:nvCxnSpPr>
        <xdr:cNvPr id="227" name="直線コネクタ 226">
          <a:extLst>
            <a:ext uri="{FF2B5EF4-FFF2-40B4-BE49-F238E27FC236}">
              <a16:creationId xmlns:a16="http://schemas.microsoft.com/office/drawing/2014/main" xmlns="" id="{00000000-0008-0000-0600-0000E3000000}"/>
            </a:ext>
          </a:extLst>
        </xdr:cNvPr>
        <xdr:cNvCxnSpPr/>
      </xdr:nvCxnSpPr>
      <xdr:spPr>
        <a:xfrm flipV="1">
          <a:off x="4633595" y="15524874"/>
          <a:ext cx="1270" cy="14600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15219</xdr:rowOff>
    </xdr:from>
    <xdr:ext cx="534377" cy="259045"/>
    <xdr:sp macro="" textlink="">
      <xdr:nvSpPr>
        <xdr:cNvPr id="228" name="扶助費最小値テキスト">
          <a:extLst>
            <a:ext uri="{FF2B5EF4-FFF2-40B4-BE49-F238E27FC236}">
              <a16:creationId xmlns:a16="http://schemas.microsoft.com/office/drawing/2014/main" xmlns="" id="{00000000-0008-0000-0600-0000E4000000}"/>
            </a:ext>
          </a:extLst>
        </xdr:cNvPr>
        <xdr:cNvSpPr txBox="1"/>
      </xdr:nvSpPr>
      <xdr:spPr>
        <a:xfrm>
          <a:off x="4686300" y="169887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32,603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11392</xdr:rowOff>
    </xdr:from>
    <xdr:to>
      <xdr:col>24</xdr:col>
      <xdr:colOff>152400</xdr:colOff>
      <xdr:row>99</xdr:row>
      <xdr:rowOff>11392</xdr:rowOff>
    </xdr:to>
    <xdr:cxnSp macro="">
      <xdr:nvCxnSpPr>
        <xdr:cNvPr id="229" name="直線コネクタ 228">
          <a:extLst>
            <a:ext uri="{FF2B5EF4-FFF2-40B4-BE49-F238E27FC236}">
              <a16:creationId xmlns:a16="http://schemas.microsoft.com/office/drawing/2014/main" xmlns="" id="{00000000-0008-0000-0600-0000E5000000}"/>
            </a:ext>
          </a:extLst>
        </xdr:cNvPr>
        <xdr:cNvCxnSpPr/>
      </xdr:nvCxnSpPr>
      <xdr:spPr>
        <a:xfrm>
          <a:off x="4546600" y="169849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41051</xdr:rowOff>
    </xdr:from>
    <xdr:ext cx="599010" cy="259045"/>
    <xdr:sp macro="" textlink="">
      <xdr:nvSpPr>
        <xdr:cNvPr id="230" name="扶助費最大値テキスト">
          <a:extLst>
            <a:ext uri="{FF2B5EF4-FFF2-40B4-BE49-F238E27FC236}">
              <a16:creationId xmlns:a16="http://schemas.microsoft.com/office/drawing/2014/main" xmlns="" id="{00000000-0008-0000-0600-0000E6000000}"/>
            </a:ext>
          </a:extLst>
        </xdr:cNvPr>
        <xdr:cNvSpPr txBox="1"/>
      </xdr:nvSpPr>
      <xdr:spPr>
        <a:xfrm>
          <a:off x="4686300" y="153001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147,569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94374</xdr:rowOff>
    </xdr:from>
    <xdr:to>
      <xdr:col>24</xdr:col>
      <xdr:colOff>152400</xdr:colOff>
      <xdr:row>90</xdr:row>
      <xdr:rowOff>94374</xdr:rowOff>
    </xdr:to>
    <xdr:cxnSp macro="">
      <xdr:nvCxnSpPr>
        <xdr:cNvPr id="231" name="直線コネクタ 230">
          <a:extLst>
            <a:ext uri="{FF2B5EF4-FFF2-40B4-BE49-F238E27FC236}">
              <a16:creationId xmlns:a16="http://schemas.microsoft.com/office/drawing/2014/main" xmlns="" id="{00000000-0008-0000-0600-0000E7000000}"/>
            </a:ext>
          </a:extLst>
        </xdr:cNvPr>
        <xdr:cNvCxnSpPr/>
      </xdr:nvCxnSpPr>
      <xdr:spPr>
        <a:xfrm>
          <a:off x="4546600" y="155248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148831</xdr:rowOff>
    </xdr:from>
    <xdr:to>
      <xdr:col>24</xdr:col>
      <xdr:colOff>63500</xdr:colOff>
      <xdr:row>97</xdr:row>
      <xdr:rowOff>150304</xdr:rowOff>
    </xdr:to>
    <xdr:cxnSp macro="">
      <xdr:nvCxnSpPr>
        <xdr:cNvPr id="232" name="直線コネクタ 231">
          <a:extLst>
            <a:ext uri="{FF2B5EF4-FFF2-40B4-BE49-F238E27FC236}">
              <a16:creationId xmlns:a16="http://schemas.microsoft.com/office/drawing/2014/main" xmlns="" id="{00000000-0008-0000-0600-0000E8000000}"/>
            </a:ext>
          </a:extLst>
        </xdr:cNvPr>
        <xdr:cNvCxnSpPr/>
      </xdr:nvCxnSpPr>
      <xdr:spPr>
        <a:xfrm>
          <a:off x="3797300" y="16779481"/>
          <a:ext cx="838200" cy="14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56342</xdr:rowOff>
    </xdr:from>
    <xdr:ext cx="534377" cy="259045"/>
    <xdr:sp macro="" textlink="">
      <xdr:nvSpPr>
        <xdr:cNvPr id="233" name="扶助費平均値テキスト">
          <a:extLst>
            <a:ext uri="{FF2B5EF4-FFF2-40B4-BE49-F238E27FC236}">
              <a16:creationId xmlns:a16="http://schemas.microsoft.com/office/drawing/2014/main" xmlns="" id="{00000000-0008-0000-0600-0000E9000000}"/>
            </a:ext>
          </a:extLst>
        </xdr:cNvPr>
        <xdr:cNvSpPr txBox="1"/>
      </xdr:nvSpPr>
      <xdr:spPr>
        <a:xfrm>
          <a:off x="4686300" y="1634409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67,365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33465</xdr:rowOff>
    </xdr:from>
    <xdr:to>
      <xdr:col>24</xdr:col>
      <xdr:colOff>114300</xdr:colOff>
      <xdr:row>96</xdr:row>
      <xdr:rowOff>135065</xdr:rowOff>
    </xdr:to>
    <xdr:sp macro="" textlink="">
      <xdr:nvSpPr>
        <xdr:cNvPr id="234" name="フローチャート: 判断 233">
          <a:extLst>
            <a:ext uri="{FF2B5EF4-FFF2-40B4-BE49-F238E27FC236}">
              <a16:creationId xmlns:a16="http://schemas.microsoft.com/office/drawing/2014/main" xmlns="" id="{00000000-0008-0000-0600-0000EA000000}"/>
            </a:ext>
          </a:extLst>
        </xdr:cNvPr>
        <xdr:cNvSpPr/>
      </xdr:nvSpPr>
      <xdr:spPr>
        <a:xfrm>
          <a:off x="4584700" y="16492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106135</xdr:rowOff>
    </xdr:from>
    <xdr:to>
      <xdr:col>19</xdr:col>
      <xdr:colOff>177800</xdr:colOff>
      <xdr:row>97</xdr:row>
      <xdr:rowOff>148831</xdr:rowOff>
    </xdr:to>
    <xdr:cxnSp macro="">
      <xdr:nvCxnSpPr>
        <xdr:cNvPr id="235" name="直線コネクタ 234">
          <a:extLst>
            <a:ext uri="{FF2B5EF4-FFF2-40B4-BE49-F238E27FC236}">
              <a16:creationId xmlns:a16="http://schemas.microsoft.com/office/drawing/2014/main" xmlns="" id="{00000000-0008-0000-0600-0000EB000000}"/>
            </a:ext>
          </a:extLst>
        </xdr:cNvPr>
        <xdr:cNvCxnSpPr/>
      </xdr:nvCxnSpPr>
      <xdr:spPr>
        <a:xfrm>
          <a:off x="2908300" y="16736785"/>
          <a:ext cx="889000" cy="42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104178</xdr:rowOff>
    </xdr:from>
    <xdr:to>
      <xdr:col>20</xdr:col>
      <xdr:colOff>38100</xdr:colOff>
      <xdr:row>97</xdr:row>
      <xdr:rowOff>34328</xdr:rowOff>
    </xdr:to>
    <xdr:sp macro="" textlink="">
      <xdr:nvSpPr>
        <xdr:cNvPr id="236" name="フローチャート: 判断 235">
          <a:extLst>
            <a:ext uri="{FF2B5EF4-FFF2-40B4-BE49-F238E27FC236}">
              <a16:creationId xmlns:a16="http://schemas.microsoft.com/office/drawing/2014/main" xmlns="" id="{00000000-0008-0000-0600-0000EC000000}"/>
            </a:ext>
          </a:extLst>
        </xdr:cNvPr>
        <xdr:cNvSpPr/>
      </xdr:nvSpPr>
      <xdr:spPr>
        <a:xfrm>
          <a:off x="3746500" y="165633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50855</xdr:rowOff>
    </xdr:from>
    <xdr:ext cx="534377" cy="259045"/>
    <xdr:sp macro="" textlink="">
      <xdr:nvSpPr>
        <xdr:cNvPr id="237" name="テキスト ボックス 236">
          <a:extLst>
            <a:ext uri="{FF2B5EF4-FFF2-40B4-BE49-F238E27FC236}">
              <a16:creationId xmlns:a16="http://schemas.microsoft.com/office/drawing/2014/main" xmlns="" id="{00000000-0008-0000-0600-0000ED000000}"/>
            </a:ext>
          </a:extLst>
        </xdr:cNvPr>
        <xdr:cNvSpPr txBox="1"/>
      </xdr:nvSpPr>
      <xdr:spPr>
        <a:xfrm>
          <a:off x="3530111" y="163386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106135</xdr:rowOff>
    </xdr:from>
    <xdr:to>
      <xdr:col>15</xdr:col>
      <xdr:colOff>50800</xdr:colOff>
      <xdr:row>97</xdr:row>
      <xdr:rowOff>123534</xdr:rowOff>
    </xdr:to>
    <xdr:cxnSp macro="">
      <xdr:nvCxnSpPr>
        <xdr:cNvPr id="238" name="直線コネクタ 237">
          <a:extLst>
            <a:ext uri="{FF2B5EF4-FFF2-40B4-BE49-F238E27FC236}">
              <a16:creationId xmlns:a16="http://schemas.microsoft.com/office/drawing/2014/main" xmlns="" id="{00000000-0008-0000-0600-0000EE000000}"/>
            </a:ext>
          </a:extLst>
        </xdr:cNvPr>
        <xdr:cNvCxnSpPr/>
      </xdr:nvCxnSpPr>
      <xdr:spPr>
        <a:xfrm flipV="1">
          <a:off x="2019300" y="16736785"/>
          <a:ext cx="889000" cy="173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112446</xdr:rowOff>
    </xdr:from>
    <xdr:to>
      <xdr:col>15</xdr:col>
      <xdr:colOff>101600</xdr:colOff>
      <xdr:row>97</xdr:row>
      <xdr:rowOff>42596</xdr:rowOff>
    </xdr:to>
    <xdr:sp macro="" textlink="">
      <xdr:nvSpPr>
        <xdr:cNvPr id="239" name="フローチャート: 判断 238">
          <a:extLst>
            <a:ext uri="{FF2B5EF4-FFF2-40B4-BE49-F238E27FC236}">
              <a16:creationId xmlns:a16="http://schemas.microsoft.com/office/drawing/2014/main" xmlns="" id="{00000000-0008-0000-0600-0000EF000000}"/>
            </a:ext>
          </a:extLst>
        </xdr:cNvPr>
        <xdr:cNvSpPr/>
      </xdr:nvSpPr>
      <xdr:spPr>
        <a:xfrm>
          <a:off x="2857500" y="16571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59123</xdr:rowOff>
    </xdr:from>
    <xdr:ext cx="534377" cy="259045"/>
    <xdr:sp macro="" textlink="">
      <xdr:nvSpPr>
        <xdr:cNvPr id="240" name="テキスト ボックス 239">
          <a:extLst>
            <a:ext uri="{FF2B5EF4-FFF2-40B4-BE49-F238E27FC236}">
              <a16:creationId xmlns:a16="http://schemas.microsoft.com/office/drawing/2014/main" xmlns="" id="{00000000-0008-0000-0600-0000F0000000}"/>
            </a:ext>
          </a:extLst>
        </xdr:cNvPr>
        <xdr:cNvSpPr txBox="1"/>
      </xdr:nvSpPr>
      <xdr:spPr>
        <a:xfrm>
          <a:off x="2641111" y="163468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123534</xdr:rowOff>
    </xdr:from>
    <xdr:to>
      <xdr:col>10</xdr:col>
      <xdr:colOff>114300</xdr:colOff>
      <xdr:row>98</xdr:row>
      <xdr:rowOff>18111</xdr:rowOff>
    </xdr:to>
    <xdr:cxnSp macro="">
      <xdr:nvCxnSpPr>
        <xdr:cNvPr id="241" name="直線コネクタ 240">
          <a:extLst>
            <a:ext uri="{FF2B5EF4-FFF2-40B4-BE49-F238E27FC236}">
              <a16:creationId xmlns:a16="http://schemas.microsoft.com/office/drawing/2014/main" xmlns="" id="{00000000-0008-0000-0600-0000F1000000}"/>
            </a:ext>
          </a:extLst>
        </xdr:cNvPr>
        <xdr:cNvCxnSpPr/>
      </xdr:nvCxnSpPr>
      <xdr:spPr>
        <a:xfrm flipV="1">
          <a:off x="1130300" y="16754184"/>
          <a:ext cx="889000" cy="660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58026</xdr:rowOff>
    </xdr:from>
    <xdr:to>
      <xdr:col>10</xdr:col>
      <xdr:colOff>165100</xdr:colOff>
      <xdr:row>96</xdr:row>
      <xdr:rowOff>159626</xdr:rowOff>
    </xdr:to>
    <xdr:sp macro="" textlink="">
      <xdr:nvSpPr>
        <xdr:cNvPr id="242" name="フローチャート: 判断 241">
          <a:extLst>
            <a:ext uri="{FF2B5EF4-FFF2-40B4-BE49-F238E27FC236}">
              <a16:creationId xmlns:a16="http://schemas.microsoft.com/office/drawing/2014/main" xmlns="" id="{00000000-0008-0000-0600-0000F2000000}"/>
            </a:ext>
          </a:extLst>
        </xdr:cNvPr>
        <xdr:cNvSpPr/>
      </xdr:nvSpPr>
      <xdr:spPr>
        <a:xfrm>
          <a:off x="1968500" y="16517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4703</xdr:rowOff>
    </xdr:from>
    <xdr:ext cx="534377" cy="259045"/>
    <xdr:sp macro="" textlink="">
      <xdr:nvSpPr>
        <xdr:cNvPr id="243" name="テキスト ボックス 242">
          <a:extLst>
            <a:ext uri="{FF2B5EF4-FFF2-40B4-BE49-F238E27FC236}">
              <a16:creationId xmlns:a16="http://schemas.microsoft.com/office/drawing/2014/main" xmlns="" id="{00000000-0008-0000-0600-0000F3000000}"/>
            </a:ext>
          </a:extLst>
        </xdr:cNvPr>
        <xdr:cNvSpPr txBox="1"/>
      </xdr:nvSpPr>
      <xdr:spPr>
        <a:xfrm>
          <a:off x="1752111" y="162924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131775</xdr:rowOff>
    </xdr:from>
    <xdr:to>
      <xdr:col>6</xdr:col>
      <xdr:colOff>38100</xdr:colOff>
      <xdr:row>97</xdr:row>
      <xdr:rowOff>61925</xdr:rowOff>
    </xdr:to>
    <xdr:sp macro="" textlink="">
      <xdr:nvSpPr>
        <xdr:cNvPr id="244" name="フローチャート: 判断 243">
          <a:extLst>
            <a:ext uri="{FF2B5EF4-FFF2-40B4-BE49-F238E27FC236}">
              <a16:creationId xmlns:a16="http://schemas.microsoft.com/office/drawing/2014/main" xmlns="" id="{00000000-0008-0000-0600-0000F4000000}"/>
            </a:ext>
          </a:extLst>
        </xdr:cNvPr>
        <xdr:cNvSpPr/>
      </xdr:nvSpPr>
      <xdr:spPr>
        <a:xfrm>
          <a:off x="1079500" y="16590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78452</xdr:rowOff>
    </xdr:from>
    <xdr:ext cx="534377" cy="259045"/>
    <xdr:sp macro="" textlink="">
      <xdr:nvSpPr>
        <xdr:cNvPr id="245" name="テキスト ボックス 244">
          <a:extLst>
            <a:ext uri="{FF2B5EF4-FFF2-40B4-BE49-F238E27FC236}">
              <a16:creationId xmlns:a16="http://schemas.microsoft.com/office/drawing/2014/main" xmlns="" id="{00000000-0008-0000-0600-0000F5000000}"/>
            </a:ext>
          </a:extLst>
        </xdr:cNvPr>
        <xdr:cNvSpPr txBox="1"/>
      </xdr:nvSpPr>
      <xdr:spPr>
        <a:xfrm>
          <a:off x="863111" y="163662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xmlns="" id="{00000000-0008-0000-06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xmlns="" id="{00000000-0008-0000-06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xmlns="" id="{00000000-0008-0000-06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xmlns="" id="{00000000-0008-0000-06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xmlns="" id="{00000000-0008-0000-06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99504</xdr:rowOff>
    </xdr:from>
    <xdr:to>
      <xdr:col>24</xdr:col>
      <xdr:colOff>114300</xdr:colOff>
      <xdr:row>98</xdr:row>
      <xdr:rowOff>29654</xdr:rowOff>
    </xdr:to>
    <xdr:sp macro="" textlink="">
      <xdr:nvSpPr>
        <xdr:cNvPr id="251" name="楕円 250">
          <a:extLst>
            <a:ext uri="{FF2B5EF4-FFF2-40B4-BE49-F238E27FC236}">
              <a16:creationId xmlns:a16="http://schemas.microsoft.com/office/drawing/2014/main" xmlns="" id="{00000000-0008-0000-0600-0000FB000000}"/>
            </a:ext>
          </a:extLst>
        </xdr:cNvPr>
        <xdr:cNvSpPr/>
      </xdr:nvSpPr>
      <xdr:spPr>
        <a:xfrm>
          <a:off x="4584700" y="16730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77931</xdr:rowOff>
    </xdr:from>
    <xdr:ext cx="534377" cy="259045"/>
    <xdr:sp macro="" textlink="">
      <xdr:nvSpPr>
        <xdr:cNvPr id="252" name="扶助費該当値テキスト">
          <a:extLst>
            <a:ext uri="{FF2B5EF4-FFF2-40B4-BE49-F238E27FC236}">
              <a16:creationId xmlns:a16="http://schemas.microsoft.com/office/drawing/2014/main" xmlns="" id="{00000000-0008-0000-0600-0000FC000000}"/>
            </a:ext>
          </a:extLst>
        </xdr:cNvPr>
        <xdr:cNvSpPr txBox="1"/>
      </xdr:nvSpPr>
      <xdr:spPr>
        <a:xfrm>
          <a:off x="4686300" y="16708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98031</xdr:rowOff>
    </xdr:from>
    <xdr:to>
      <xdr:col>20</xdr:col>
      <xdr:colOff>38100</xdr:colOff>
      <xdr:row>98</xdr:row>
      <xdr:rowOff>28181</xdr:rowOff>
    </xdr:to>
    <xdr:sp macro="" textlink="">
      <xdr:nvSpPr>
        <xdr:cNvPr id="253" name="楕円 252">
          <a:extLst>
            <a:ext uri="{FF2B5EF4-FFF2-40B4-BE49-F238E27FC236}">
              <a16:creationId xmlns:a16="http://schemas.microsoft.com/office/drawing/2014/main" xmlns="" id="{00000000-0008-0000-0600-0000FD000000}"/>
            </a:ext>
          </a:extLst>
        </xdr:cNvPr>
        <xdr:cNvSpPr/>
      </xdr:nvSpPr>
      <xdr:spPr>
        <a:xfrm>
          <a:off x="3746500" y="16728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19308</xdr:rowOff>
    </xdr:from>
    <xdr:ext cx="534377" cy="259045"/>
    <xdr:sp macro="" textlink="">
      <xdr:nvSpPr>
        <xdr:cNvPr id="254" name="テキスト ボックス 253">
          <a:extLst>
            <a:ext uri="{FF2B5EF4-FFF2-40B4-BE49-F238E27FC236}">
              <a16:creationId xmlns:a16="http://schemas.microsoft.com/office/drawing/2014/main" xmlns="" id="{00000000-0008-0000-0600-0000FE000000}"/>
            </a:ext>
          </a:extLst>
        </xdr:cNvPr>
        <xdr:cNvSpPr txBox="1"/>
      </xdr:nvSpPr>
      <xdr:spPr>
        <a:xfrm>
          <a:off x="3530111" y="16821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55335</xdr:rowOff>
    </xdr:from>
    <xdr:to>
      <xdr:col>15</xdr:col>
      <xdr:colOff>101600</xdr:colOff>
      <xdr:row>97</xdr:row>
      <xdr:rowOff>156935</xdr:rowOff>
    </xdr:to>
    <xdr:sp macro="" textlink="">
      <xdr:nvSpPr>
        <xdr:cNvPr id="255" name="楕円 254">
          <a:extLst>
            <a:ext uri="{FF2B5EF4-FFF2-40B4-BE49-F238E27FC236}">
              <a16:creationId xmlns:a16="http://schemas.microsoft.com/office/drawing/2014/main" xmlns="" id="{00000000-0008-0000-0600-0000FF000000}"/>
            </a:ext>
          </a:extLst>
        </xdr:cNvPr>
        <xdr:cNvSpPr/>
      </xdr:nvSpPr>
      <xdr:spPr>
        <a:xfrm>
          <a:off x="2857500" y="16685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148062</xdr:rowOff>
    </xdr:from>
    <xdr:ext cx="534377" cy="259045"/>
    <xdr:sp macro="" textlink="">
      <xdr:nvSpPr>
        <xdr:cNvPr id="256" name="テキスト ボックス 255">
          <a:extLst>
            <a:ext uri="{FF2B5EF4-FFF2-40B4-BE49-F238E27FC236}">
              <a16:creationId xmlns:a16="http://schemas.microsoft.com/office/drawing/2014/main" xmlns="" id="{00000000-0008-0000-0600-000000010000}"/>
            </a:ext>
          </a:extLst>
        </xdr:cNvPr>
        <xdr:cNvSpPr txBox="1"/>
      </xdr:nvSpPr>
      <xdr:spPr>
        <a:xfrm>
          <a:off x="2641111" y="167787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72734</xdr:rowOff>
    </xdr:from>
    <xdr:to>
      <xdr:col>10</xdr:col>
      <xdr:colOff>165100</xdr:colOff>
      <xdr:row>98</xdr:row>
      <xdr:rowOff>2884</xdr:rowOff>
    </xdr:to>
    <xdr:sp macro="" textlink="">
      <xdr:nvSpPr>
        <xdr:cNvPr id="257" name="楕円 256">
          <a:extLst>
            <a:ext uri="{FF2B5EF4-FFF2-40B4-BE49-F238E27FC236}">
              <a16:creationId xmlns:a16="http://schemas.microsoft.com/office/drawing/2014/main" xmlns="" id="{00000000-0008-0000-0600-000001010000}"/>
            </a:ext>
          </a:extLst>
        </xdr:cNvPr>
        <xdr:cNvSpPr/>
      </xdr:nvSpPr>
      <xdr:spPr>
        <a:xfrm>
          <a:off x="1968500" y="16703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165461</xdr:rowOff>
    </xdr:from>
    <xdr:ext cx="534377" cy="259045"/>
    <xdr:sp macro="" textlink="">
      <xdr:nvSpPr>
        <xdr:cNvPr id="258" name="テキスト ボックス 257">
          <a:extLst>
            <a:ext uri="{FF2B5EF4-FFF2-40B4-BE49-F238E27FC236}">
              <a16:creationId xmlns:a16="http://schemas.microsoft.com/office/drawing/2014/main" xmlns="" id="{00000000-0008-0000-0600-000002010000}"/>
            </a:ext>
          </a:extLst>
        </xdr:cNvPr>
        <xdr:cNvSpPr txBox="1"/>
      </xdr:nvSpPr>
      <xdr:spPr>
        <a:xfrm>
          <a:off x="1752111" y="167961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138761</xdr:rowOff>
    </xdr:from>
    <xdr:to>
      <xdr:col>6</xdr:col>
      <xdr:colOff>38100</xdr:colOff>
      <xdr:row>98</xdr:row>
      <xdr:rowOff>68911</xdr:rowOff>
    </xdr:to>
    <xdr:sp macro="" textlink="">
      <xdr:nvSpPr>
        <xdr:cNvPr id="259" name="楕円 258">
          <a:extLst>
            <a:ext uri="{FF2B5EF4-FFF2-40B4-BE49-F238E27FC236}">
              <a16:creationId xmlns:a16="http://schemas.microsoft.com/office/drawing/2014/main" xmlns="" id="{00000000-0008-0000-0600-000003010000}"/>
            </a:ext>
          </a:extLst>
        </xdr:cNvPr>
        <xdr:cNvSpPr/>
      </xdr:nvSpPr>
      <xdr:spPr>
        <a:xfrm>
          <a:off x="1079500" y="16769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60038</xdr:rowOff>
    </xdr:from>
    <xdr:ext cx="534377" cy="259045"/>
    <xdr:sp macro="" textlink="">
      <xdr:nvSpPr>
        <xdr:cNvPr id="260" name="テキスト ボックス 259">
          <a:extLst>
            <a:ext uri="{FF2B5EF4-FFF2-40B4-BE49-F238E27FC236}">
              <a16:creationId xmlns:a16="http://schemas.microsoft.com/office/drawing/2014/main" xmlns="" id="{00000000-0008-0000-0600-000004010000}"/>
            </a:ext>
          </a:extLst>
        </xdr:cNvPr>
        <xdr:cNvSpPr txBox="1"/>
      </xdr:nvSpPr>
      <xdr:spPr>
        <a:xfrm>
          <a:off x="863111" y="16862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xmlns="" id="{00000000-0008-0000-06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xmlns="" id="{00000000-0008-0000-06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xmlns="" id="{00000000-0008-0000-06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xmlns="" id="{00000000-0008-0000-06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xmlns="" id="{00000000-0008-0000-06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xmlns="" id="{00000000-0008-0000-06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xmlns="" id="{00000000-0008-0000-06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xmlns="" id="{00000000-0008-0000-06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xmlns="" id="{00000000-0008-0000-06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xmlns="" id="{00000000-0008-0000-06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1" name="直線コネクタ 270">
          <a:extLst>
            <a:ext uri="{FF2B5EF4-FFF2-40B4-BE49-F238E27FC236}">
              <a16:creationId xmlns:a16="http://schemas.microsoft.com/office/drawing/2014/main" xmlns="" id="{00000000-0008-0000-0600-00000F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2" name="テキスト ボックス 271">
          <a:extLst>
            <a:ext uri="{FF2B5EF4-FFF2-40B4-BE49-F238E27FC236}">
              <a16:creationId xmlns:a16="http://schemas.microsoft.com/office/drawing/2014/main" xmlns="" id="{00000000-0008-0000-0600-000010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3" name="直線コネクタ 272">
          <a:extLst>
            <a:ext uri="{FF2B5EF4-FFF2-40B4-BE49-F238E27FC236}">
              <a16:creationId xmlns:a16="http://schemas.microsoft.com/office/drawing/2014/main" xmlns="" id="{00000000-0008-0000-0600-000011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4" name="テキスト ボックス 273">
          <a:extLst>
            <a:ext uri="{FF2B5EF4-FFF2-40B4-BE49-F238E27FC236}">
              <a16:creationId xmlns:a16="http://schemas.microsoft.com/office/drawing/2014/main" xmlns="" id="{00000000-0008-0000-0600-000012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5" name="直線コネクタ 274">
          <a:extLst>
            <a:ext uri="{FF2B5EF4-FFF2-40B4-BE49-F238E27FC236}">
              <a16:creationId xmlns:a16="http://schemas.microsoft.com/office/drawing/2014/main" xmlns="" id="{00000000-0008-0000-0600-000013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6" name="テキスト ボックス 275">
          <a:extLst>
            <a:ext uri="{FF2B5EF4-FFF2-40B4-BE49-F238E27FC236}">
              <a16:creationId xmlns:a16="http://schemas.microsoft.com/office/drawing/2014/main" xmlns="" id="{00000000-0008-0000-0600-000014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7" name="直線コネクタ 276">
          <a:extLst>
            <a:ext uri="{FF2B5EF4-FFF2-40B4-BE49-F238E27FC236}">
              <a16:creationId xmlns:a16="http://schemas.microsoft.com/office/drawing/2014/main" xmlns="" id="{00000000-0008-0000-0600-000015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78" name="テキスト ボックス 277">
          <a:extLst>
            <a:ext uri="{FF2B5EF4-FFF2-40B4-BE49-F238E27FC236}">
              <a16:creationId xmlns:a16="http://schemas.microsoft.com/office/drawing/2014/main" xmlns="" id="{00000000-0008-0000-0600-000016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9" name="直線コネクタ 278">
          <a:extLst>
            <a:ext uri="{FF2B5EF4-FFF2-40B4-BE49-F238E27FC236}">
              <a16:creationId xmlns:a16="http://schemas.microsoft.com/office/drawing/2014/main" xmlns="" id="{00000000-0008-0000-0600-000017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0" name="テキスト ボックス 279">
          <a:extLst>
            <a:ext uri="{FF2B5EF4-FFF2-40B4-BE49-F238E27FC236}">
              <a16:creationId xmlns:a16="http://schemas.microsoft.com/office/drawing/2014/main" xmlns="" id="{00000000-0008-0000-0600-000018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xmlns="" id="{00000000-0008-0000-06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2" name="テキスト ボックス 281">
          <a:extLst>
            <a:ext uri="{FF2B5EF4-FFF2-40B4-BE49-F238E27FC236}">
              <a16:creationId xmlns:a16="http://schemas.microsoft.com/office/drawing/2014/main" xmlns="" id="{00000000-0008-0000-0600-00001A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補助費等グラフ枠">
          <a:extLst>
            <a:ext uri="{FF2B5EF4-FFF2-40B4-BE49-F238E27FC236}">
              <a16:creationId xmlns:a16="http://schemas.microsoft.com/office/drawing/2014/main" xmlns="" id="{00000000-0008-0000-06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29</xdr:row>
      <xdr:rowOff>147960</xdr:rowOff>
    </xdr:from>
    <xdr:to>
      <xdr:col>54</xdr:col>
      <xdr:colOff>189865</xdr:colOff>
      <xdr:row>37</xdr:row>
      <xdr:rowOff>140999</xdr:rowOff>
    </xdr:to>
    <xdr:cxnSp macro="">
      <xdr:nvCxnSpPr>
        <xdr:cNvPr id="284" name="直線コネクタ 283">
          <a:extLst>
            <a:ext uri="{FF2B5EF4-FFF2-40B4-BE49-F238E27FC236}">
              <a16:creationId xmlns:a16="http://schemas.microsoft.com/office/drawing/2014/main" xmlns="" id="{00000000-0008-0000-0600-00001C010000}"/>
            </a:ext>
          </a:extLst>
        </xdr:cNvPr>
        <xdr:cNvCxnSpPr/>
      </xdr:nvCxnSpPr>
      <xdr:spPr>
        <a:xfrm flipV="1">
          <a:off x="10475595" y="5120010"/>
          <a:ext cx="1270" cy="13646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144826</xdr:rowOff>
    </xdr:from>
    <xdr:ext cx="534377" cy="259045"/>
    <xdr:sp macro="" textlink="">
      <xdr:nvSpPr>
        <xdr:cNvPr id="285" name="補助費等最小値テキスト">
          <a:extLst>
            <a:ext uri="{FF2B5EF4-FFF2-40B4-BE49-F238E27FC236}">
              <a16:creationId xmlns:a16="http://schemas.microsoft.com/office/drawing/2014/main" xmlns="" id="{00000000-0008-0000-0600-00001D010000}"/>
            </a:ext>
          </a:extLst>
        </xdr:cNvPr>
        <xdr:cNvSpPr txBox="1"/>
      </xdr:nvSpPr>
      <xdr:spPr>
        <a:xfrm>
          <a:off x="10528300" y="64884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64,659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140999</xdr:rowOff>
    </xdr:from>
    <xdr:to>
      <xdr:col>55</xdr:col>
      <xdr:colOff>88900</xdr:colOff>
      <xdr:row>37</xdr:row>
      <xdr:rowOff>140999</xdr:rowOff>
    </xdr:to>
    <xdr:cxnSp macro="">
      <xdr:nvCxnSpPr>
        <xdr:cNvPr id="286" name="直線コネクタ 285">
          <a:extLst>
            <a:ext uri="{FF2B5EF4-FFF2-40B4-BE49-F238E27FC236}">
              <a16:creationId xmlns:a16="http://schemas.microsoft.com/office/drawing/2014/main" xmlns="" id="{00000000-0008-0000-0600-00001E010000}"/>
            </a:ext>
          </a:extLst>
        </xdr:cNvPr>
        <xdr:cNvCxnSpPr/>
      </xdr:nvCxnSpPr>
      <xdr:spPr>
        <a:xfrm>
          <a:off x="10388600" y="64846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94637</xdr:rowOff>
    </xdr:from>
    <xdr:ext cx="599010" cy="259045"/>
    <xdr:sp macro="" textlink="">
      <xdr:nvSpPr>
        <xdr:cNvPr id="287" name="補助費等最大値テキスト">
          <a:extLst>
            <a:ext uri="{FF2B5EF4-FFF2-40B4-BE49-F238E27FC236}">
              <a16:creationId xmlns:a16="http://schemas.microsoft.com/office/drawing/2014/main" xmlns="" id="{00000000-0008-0000-0600-00001F010000}"/>
            </a:ext>
          </a:extLst>
        </xdr:cNvPr>
        <xdr:cNvSpPr txBox="1"/>
      </xdr:nvSpPr>
      <xdr:spPr>
        <a:xfrm>
          <a:off x="10528300" y="48952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422,832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29</xdr:row>
      <xdr:rowOff>147960</xdr:rowOff>
    </xdr:from>
    <xdr:to>
      <xdr:col>55</xdr:col>
      <xdr:colOff>88900</xdr:colOff>
      <xdr:row>29</xdr:row>
      <xdr:rowOff>147960</xdr:rowOff>
    </xdr:to>
    <xdr:cxnSp macro="">
      <xdr:nvCxnSpPr>
        <xdr:cNvPr id="288" name="直線コネクタ 287">
          <a:extLst>
            <a:ext uri="{FF2B5EF4-FFF2-40B4-BE49-F238E27FC236}">
              <a16:creationId xmlns:a16="http://schemas.microsoft.com/office/drawing/2014/main" xmlns="" id="{00000000-0008-0000-0600-000020010000}"/>
            </a:ext>
          </a:extLst>
        </xdr:cNvPr>
        <xdr:cNvCxnSpPr/>
      </xdr:nvCxnSpPr>
      <xdr:spPr>
        <a:xfrm>
          <a:off x="10388600" y="51200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30</xdr:row>
      <xdr:rowOff>55545</xdr:rowOff>
    </xdr:from>
    <xdr:to>
      <xdr:col>55</xdr:col>
      <xdr:colOff>0</xdr:colOff>
      <xdr:row>36</xdr:row>
      <xdr:rowOff>166602</xdr:rowOff>
    </xdr:to>
    <xdr:cxnSp macro="">
      <xdr:nvCxnSpPr>
        <xdr:cNvPr id="289" name="直線コネクタ 288">
          <a:extLst>
            <a:ext uri="{FF2B5EF4-FFF2-40B4-BE49-F238E27FC236}">
              <a16:creationId xmlns:a16="http://schemas.microsoft.com/office/drawing/2014/main" xmlns="" id="{00000000-0008-0000-0600-000021010000}"/>
            </a:ext>
          </a:extLst>
        </xdr:cNvPr>
        <xdr:cNvCxnSpPr/>
      </xdr:nvCxnSpPr>
      <xdr:spPr>
        <a:xfrm flipV="1">
          <a:off x="9639300" y="5199045"/>
          <a:ext cx="838200" cy="11397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131152</xdr:rowOff>
    </xdr:from>
    <xdr:ext cx="599010" cy="259045"/>
    <xdr:sp macro="" textlink="">
      <xdr:nvSpPr>
        <xdr:cNvPr id="290" name="補助費等平均値テキスト">
          <a:extLst>
            <a:ext uri="{FF2B5EF4-FFF2-40B4-BE49-F238E27FC236}">
              <a16:creationId xmlns:a16="http://schemas.microsoft.com/office/drawing/2014/main" xmlns="" id="{00000000-0008-0000-0600-000022010000}"/>
            </a:ext>
          </a:extLst>
        </xdr:cNvPr>
        <xdr:cNvSpPr txBox="1"/>
      </xdr:nvSpPr>
      <xdr:spPr>
        <a:xfrm>
          <a:off x="10528300" y="613190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152725</xdr:rowOff>
    </xdr:from>
    <xdr:to>
      <xdr:col>55</xdr:col>
      <xdr:colOff>50800</xdr:colOff>
      <xdr:row>36</xdr:row>
      <xdr:rowOff>82875</xdr:rowOff>
    </xdr:to>
    <xdr:sp macro="" textlink="">
      <xdr:nvSpPr>
        <xdr:cNvPr id="291" name="フローチャート: 判断 290">
          <a:extLst>
            <a:ext uri="{FF2B5EF4-FFF2-40B4-BE49-F238E27FC236}">
              <a16:creationId xmlns:a16="http://schemas.microsoft.com/office/drawing/2014/main" xmlns="" id="{00000000-0008-0000-0600-000023010000}"/>
            </a:ext>
          </a:extLst>
        </xdr:cNvPr>
        <xdr:cNvSpPr/>
      </xdr:nvSpPr>
      <xdr:spPr>
        <a:xfrm>
          <a:off x="10426700" y="6153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166602</xdr:rowOff>
    </xdr:from>
    <xdr:to>
      <xdr:col>50</xdr:col>
      <xdr:colOff>114300</xdr:colOff>
      <xdr:row>37</xdr:row>
      <xdr:rowOff>2730</xdr:rowOff>
    </xdr:to>
    <xdr:cxnSp macro="">
      <xdr:nvCxnSpPr>
        <xdr:cNvPr id="292" name="直線コネクタ 291">
          <a:extLst>
            <a:ext uri="{FF2B5EF4-FFF2-40B4-BE49-F238E27FC236}">
              <a16:creationId xmlns:a16="http://schemas.microsoft.com/office/drawing/2014/main" xmlns="" id="{00000000-0008-0000-0600-000024010000}"/>
            </a:ext>
          </a:extLst>
        </xdr:cNvPr>
        <xdr:cNvCxnSpPr/>
      </xdr:nvCxnSpPr>
      <xdr:spPr>
        <a:xfrm flipV="1">
          <a:off x="8750300" y="6338802"/>
          <a:ext cx="889000" cy="7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35</xdr:row>
      <xdr:rowOff>120462</xdr:rowOff>
    </xdr:from>
    <xdr:to>
      <xdr:col>50</xdr:col>
      <xdr:colOff>165100</xdr:colOff>
      <xdr:row>36</xdr:row>
      <xdr:rowOff>50612</xdr:rowOff>
    </xdr:to>
    <xdr:sp macro="" textlink="">
      <xdr:nvSpPr>
        <xdr:cNvPr id="293" name="フローチャート: 判断 292">
          <a:extLst>
            <a:ext uri="{FF2B5EF4-FFF2-40B4-BE49-F238E27FC236}">
              <a16:creationId xmlns:a16="http://schemas.microsoft.com/office/drawing/2014/main" xmlns="" id="{00000000-0008-0000-0600-000025010000}"/>
            </a:ext>
          </a:extLst>
        </xdr:cNvPr>
        <xdr:cNvSpPr/>
      </xdr:nvSpPr>
      <xdr:spPr>
        <a:xfrm>
          <a:off x="9588500" y="6121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34</xdr:row>
      <xdr:rowOff>67139</xdr:rowOff>
    </xdr:from>
    <xdr:ext cx="599010" cy="259045"/>
    <xdr:sp macro="" textlink="">
      <xdr:nvSpPr>
        <xdr:cNvPr id="294" name="テキスト ボックス 293">
          <a:extLst>
            <a:ext uri="{FF2B5EF4-FFF2-40B4-BE49-F238E27FC236}">
              <a16:creationId xmlns:a16="http://schemas.microsoft.com/office/drawing/2014/main" xmlns="" id="{00000000-0008-0000-0600-000026010000}"/>
            </a:ext>
          </a:extLst>
        </xdr:cNvPr>
        <xdr:cNvSpPr txBox="1"/>
      </xdr:nvSpPr>
      <xdr:spPr>
        <a:xfrm>
          <a:off x="9339795" y="58964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2730</xdr:rowOff>
    </xdr:from>
    <xdr:to>
      <xdr:col>45</xdr:col>
      <xdr:colOff>177800</xdr:colOff>
      <xdr:row>37</xdr:row>
      <xdr:rowOff>24531</xdr:rowOff>
    </xdr:to>
    <xdr:cxnSp macro="">
      <xdr:nvCxnSpPr>
        <xdr:cNvPr id="295" name="直線コネクタ 294">
          <a:extLst>
            <a:ext uri="{FF2B5EF4-FFF2-40B4-BE49-F238E27FC236}">
              <a16:creationId xmlns:a16="http://schemas.microsoft.com/office/drawing/2014/main" xmlns="" id="{00000000-0008-0000-0600-000027010000}"/>
            </a:ext>
          </a:extLst>
        </xdr:cNvPr>
        <xdr:cNvCxnSpPr/>
      </xdr:nvCxnSpPr>
      <xdr:spPr>
        <a:xfrm flipV="1">
          <a:off x="7861300" y="6346380"/>
          <a:ext cx="889000" cy="218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139535</xdr:rowOff>
    </xdr:from>
    <xdr:to>
      <xdr:col>46</xdr:col>
      <xdr:colOff>38100</xdr:colOff>
      <xdr:row>36</xdr:row>
      <xdr:rowOff>69685</xdr:rowOff>
    </xdr:to>
    <xdr:sp macro="" textlink="">
      <xdr:nvSpPr>
        <xdr:cNvPr id="296" name="フローチャート: 判断 295">
          <a:extLst>
            <a:ext uri="{FF2B5EF4-FFF2-40B4-BE49-F238E27FC236}">
              <a16:creationId xmlns:a16="http://schemas.microsoft.com/office/drawing/2014/main" xmlns="" id="{00000000-0008-0000-0600-000028010000}"/>
            </a:ext>
          </a:extLst>
        </xdr:cNvPr>
        <xdr:cNvSpPr/>
      </xdr:nvSpPr>
      <xdr:spPr>
        <a:xfrm>
          <a:off x="8699500" y="6140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34</xdr:row>
      <xdr:rowOff>86212</xdr:rowOff>
    </xdr:from>
    <xdr:ext cx="599010" cy="259045"/>
    <xdr:sp macro="" textlink="">
      <xdr:nvSpPr>
        <xdr:cNvPr id="297" name="テキスト ボックス 296">
          <a:extLst>
            <a:ext uri="{FF2B5EF4-FFF2-40B4-BE49-F238E27FC236}">
              <a16:creationId xmlns:a16="http://schemas.microsoft.com/office/drawing/2014/main" xmlns="" id="{00000000-0008-0000-0600-000029010000}"/>
            </a:ext>
          </a:extLst>
        </xdr:cNvPr>
        <xdr:cNvSpPr txBox="1"/>
      </xdr:nvSpPr>
      <xdr:spPr>
        <a:xfrm>
          <a:off x="8450795" y="59155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87412</xdr:rowOff>
    </xdr:from>
    <xdr:to>
      <xdr:col>41</xdr:col>
      <xdr:colOff>50800</xdr:colOff>
      <xdr:row>37</xdr:row>
      <xdr:rowOff>24531</xdr:rowOff>
    </xdr:to>
    <xdr:cxnSp macro="">
      <xdr:nvCxnSpPr>
        <xdr:cNvPr id="298" name="直線コネクタ 297">
          <a:extLst>
            <a:ext uri="{FF2B5EF4-FFF2-40B4-BE49-F238E27FC236}">
              <a16:creationId xmlns:a16="http://schemas.microsoft.com/office/drawing/2014/main" xmlns="" id="{00000000-0008-0000-0600-00002A010000}"/>
            </a:ext>
          </a:extLst>
        </xdr:cNvPr>
        <xdr:cNvCxnSpPr/>
      </xdr:nvCxnSpPr>
      <xdr:spPr>
        <a:xfrm>
          <a:off x="6972300" y="6259612"/>
          <a:ext cx="889000" cy="1085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6162</xdr:rowOff>
    </xdr:from>
    <xdr:to>
      <xdr:col>41</xdr:col>
      <xdr:colOff>101600</xdr:colOff>
      <xdr:row>36</xdr:row>
      <xdr:rowOff>107762</xdr:rowOff>
    </xdr:to>
    <xdr:sp macro="" textlink="">
      <xdr:nvSpPr>
        <xdr:cNvPr id="299" name="フローチャート: 判断 298">
          <a:extLst>
            <a:ext uri="{FF2B5EF4-FFF2-40B4-BE49-F238E27FC236}">
              <a16:creationId xmlns:a16="http://schemas.microsoft.com/office/drawing/2014/main" xmlns="" id="{00000000-0008-0000-0600-00002B010000}"/>
            </a:ext>
          </a:extLst>
        </xdr:cNvPr>
        <xdr:cNvSpPr/>
      </xdr:nvSpPr>
      <xdr:spPr>
        <a:xfrm>
          <a:off x="7810500" y="61783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34</xdr:row>
      <xdr:rowOff>124289</xdr:rowOff>
    </xdr:from>
    <xdr:ext cx="599010" cy="259045"/>
    <xdr:sp macro="" textlink="">
      <xdr:nvSpPr>
        <xdr:cNvPr id="300" name="テキスト ボックス 299">
          <a:extLst>
            <a:ext uri="{FF2B5EF4-FFF2-40B4-BE49-F238E27FC236}">
              <a16:creationId xmlns:a16="http://schemas.microsoft.com/office/drawing/2014/main" xmlns="" id="{00000000-0008-0000-0600-00002C010000}"/>
            </a:ext>
          </a:extLst>
        </xdr:cNvPr>
        <xdr:cNvSpPr txBox="1"/>
      </xdr:nvSpPr>
      <xdr:spPr>
        <a:xfrm>
          <a:off x="7561795" y="59535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17562</xdr:rowOff>
    </xdr:from>
    <xdr:to>
      <xdr:col>36</xdr:col>
      <xdr:colOff>165100</xdr:colOff>
      <xdr:row>36</xdr:row>
      <xdr:rowOff>119162</xdr:rowOff>
    </xdr:to>
    <xdr:sp macro="" textlink="">
      <xdr:nvSpPr>
        <xdr:cNvPr id="301" name="フローチャート: 判断 300">
          <a:extLst>
            <a:ext uri="{FF2B5EF4-FFF2-40B4-BE49-F238E27FC236}">
              <a16:creationId xmlns:a16="http://schemas.microsoft.com/office/drawing/2014/main" xmlns="" id="{00000000-0008-0000-0600-00002D010000}"/>
            </a:ext>
          </a:extLst>
        </xdr:cNvPr>
        <xdr:cNvSpPr/>
      </xdr:nvSpPr>
      <xdr:spPr>
        <a:xfrm>
          <a:off x="6921500" y="6189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135689</xdr:rowOff>
    </xdr:from>
    <xdr:ext cx="599010" cy="259045"/>
    <xdr:sp macro="" textlink="">
      <xdr:nvSpPr>
        <xdr:cNvPr id="302" name="テキスト ボックス 301">
          <a:extLst>
            <a:ext uri="{FF2B5EF4-FFF2-40B4-BE49-F238E27FC236}">
              <a16:creationId xmlns:a16="http://schemas.microsoft.com/office/drawing/2014/main" xmlns="" id="{00000000-0008-0000-0600-00002E010000}"/>
            </a:ext>
          </a:extLst>
        </xdr:cNvPr>
        <xdr:cNvSpPr txBox="1"/>
      </xdr:nvSpPr>
      <xdr:spPr>
        <a:xfrm>
          <a:off x="6672795" y="59649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xmlns="" id="{00000000-0008-0000-06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xmlns="" id="{00000000-0008-0000-06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xmlns="" id="{00000000-0008-0000-06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xmlns="" id="{00000000-0008-0000-06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xmlns="" id="{00000000-0008-0000-06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30</xdr:row>
      <xdr:rowOff>4745</xdr:rowOff>
    </xdr:from>
    <xdr:to>
      <xdr:col>55</xdr:col>
      <xdr:colOff>50800</xdr:colOff>
      <xdr:row>30</xdr:row>
      <xdr:rowOff>106345</xdr:rowOff>
    </xdr:to>
    <xdr:sp macro="" textlink="">
      <xdr:nvSpPr>
        <xdr:cNvPr id="308" name="楕円 307">
          <a:extLst>
            <a:ext uri="{FF2B5EF4-FFF2-40B4-BE49-F238E27FC236}">
              <a16:creationId xmlns:a16="http://schemas.microsoft.com/office/drawing/2014/main" xmlns="" id="{00000000-0008-0000-0600-000034010000}"/>
            </a:ext>
          </a:extLst>
        </xdr:cNvPr>
        <xdr:cNvSpPr/>
      </xdr:nvSpPr>
      <xdr:spPr>
        <a:xfrm>
          <a:off x="10426700" y="5148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29</xdr:row>
      <xdr:rowOff>91122</xdr:rowOff>
    </xdr:from>
    <xdr:ext cx="599010" cy="259045"/>
    <xdr:sp macro="" textlink="">
      <xdr:nvSpPr>
        <xdr:cNvPr id="309" name="補助費等該当値テキスト">
          <a:extLst>
            <a:ext uri="{FF2B5EF4-FFF2-40B4-BE49-F238E27FC236}">
              <a16:creationId xmlns:a16="http://schemas.microsoft.com/office/drawing/2014/main" xmlns="" id="{00000000-0008-0000-0600-000035010000}"/>
            </a:ext>
          </a:extLst>
        </xdr:cNvPr>
        <xdr:cNvSpPr txBox="1"/>
      </xdr:nvSpPr>
      <xdr:spPr>
        <a:xfrm>
          <a:off x="10528300" y="50631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402,088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115802</xdr:rowOff>
    </xdr:from>
    <xdr:to>
      <xdr:col>50</xdr:col>
      <xdr:colOff>165100</xdr:colOff>
      <xdr:row>37</xdr:row>
      <xdr:rowOff>45952</xdr:rowOff>
    </xdr:to>
    <xdr:sp macro="" textlink="">
      <xdr:nvSpPr>
        <xdr:cNvPr id="310" name="楕円 309">
          <a:extLst>
            <a:ext uri="{FF2B5EF4-FFF2-40B4-BE49-F238E27FC236}">
              <a16:creationId xmlns:a16="http://schemas.microsoft.com/office/drawing/2014/main" xmlns="" id="{00000000-0008-0000-0600-000036010000}"/>
            </a:ext>
          </a:extLst>
        </xdr:cNvPr>
        <xdr:cNvSpPr/>
      </xdr:nvSpPr>
      <xdr:spPr>
        <a:xfrm>
          <a:off x="9588500" y="6288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37</xdr:row>
      <xdr:rowOff>37079</xdr:rowOff>
    </xdr:from>
    <xdr:ext cx="599010" cy="259045"/>
    <xdr:sp macro="" textlink="">
      <xdr:nvSpPr>
        <xdr:cNvPr id="311" name="テキスト ボックス 310">
          <a:extLst>
            <a:ext uri="{FF2B5EF4-FFF2-40B4-BE49-F238E27FC236}">
              <a16:creationId xmlns:a16="http://schemas.microsoft.com/office/drawing/2014/main" xmlns="" id="{00000000-0008-0000-0600-000037010000}"/>
            </a:ext>
          </a:extLst>
        </xdr:cNvPr>
        <xdr:cNvSpPr txBox="1"/>
      </xdr:nvSpPr>
      <xdr:spPr>
        <a:xfrm>
          <a:off x="9339795" y="63807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123380</xdr:rowOff>
    </xdr:from>
    <xdr:to>
      <xdr:col>46</xdr:col>
      <xdr:colOff>38100</xdr:colOff>
      <xdr:row>37</xdr:row>
      <xdr:rowOff>53530</xdr:rowOff>
    </xdr:to>
    <xdr:sp macro="" textlink="">
      <xdr:nvSpPr>
        <xdr:cNvPr id="312" name="楕円 311">
          <a:extLst>
            <a:ext uri="{FF2B5EF4-FFF2-40B4-BE49-F238E27FC236}">
              <a16:creationId xmlns:a16="http://schemas.microsoft.com/office/drawing/2014/main" xmlns="" id="{00000000-0008-0000-0600-000038010000}"/>
            </a:ext>
          </a:extLst>
        </xdr:cNvPr>
        <xdr:cNvSpPr/>
      </xdr:nvSpPr>
      <xdr:spPr>
        <a:xfrm>
          <a:off x="8699500" y="6295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37</xdr:row>
      <xdr:rowOff>44657</xdr:rowOff>
    </xdr:from>
    <xdr:ext cx="599010" cy="259045"/>
    <xdr:sp macro="" textlink="">
      <xdr:nvSpPr>
        <xdr:cNvPr id="313" name="テキスト ボックス 312">
          <a:extLst>
            <a:ext uri="{FF2B5EF4-FFF2-40B4-BE49-F238E27FC236}">
              <a16:creationId xmlns:a16="http://schemas.microsoft.com/office/drawing/2014/main" xmlns="" id="{00000000-0008-0000-0600-000039010000}"/>
            </a:ext>
          </a:extLst>
        </xdr:cNvPr>
        <xdr:cNvSpPr txBox="1"/>
      </xdr:nvSpPr>
      <xdr:spPr>
        <a:xfrm>
          <a:off x="8450795" y="63883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145181</xdr:rowOff>
    </xdr:from>
    <xdr:to>
      <xdr:col>41</xdr:col>
      <xdr:colOff>101600</xdr:colOff>
      <xdr:row>37</xdr:row>
      <xdr:rowOff>75331</xdr:rowOff>
    </xdr:to>
    <xdr:sp macro="" textlink="">
      <xdr:nvSpPr>
        <xdr:cNvPr id="314" name="楕円 313">
          <a:extLst>
            <a:ext uri="{FF2B5EF4-FFF2-40B4-BE49-F238E27FC236}">
              <a16:creationId xmlns:a16="http://schemas.microsoft.com/office/drawing/2014/main" xmlns="" id="{00000000-0008-0000-0600-00003A010000}"/>
            </a:ext>
          </a:extLst>
        </xdr:cNvPr>
        <xdr:cNvSpPr/>
      </xdr:nvSpPr>
      <xdr:spPr>
        <a:xfrm>
          <a:off x="7810500" y="63173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66458</xdr:rowOff>
    </xdr:from>
    <xdr:ext cx="534377" cy="259045"/>
    <xdr:sp macro="" textlink="">
      <xdr:nvSpPr>
        <xdr:cNvPr id="315" name="テキスト ボックス 314">
          <a:extLst>
            <a:ext uri="{FF2B5EF4-FFF2-40B4-BE49-F238E27FC236}">
              <a16:creationId xmlns:a16="http://schemas.microsoft.com/office/drawing/2014/main" xmlns="" id="{00000000-0008-0000-0600-00003B010000}"/>
            </a:ext>
          </a:extLst>
        </xdr:cNvPr>
        <xdr:cNvSpPr txBox="1"/>
      </xdr:nvSpPr>
      <xdr:spPr>
        <a:xfrm>
          <a:off x="7594111" y="64101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36612</xdr:rowOff>
    </xdr:from>
    <xdr:to>
      <xdr:col>36</xdr:col>
      <xdr:colOff>165100</xdr:colOff>
      <xdr:row>36</xdr:row>
      <xdr:rowOff>138212</xdr:rowOff>
    </xdr:to>
    <xdr:sp macro="" textlink="">
      <xdr:nvSpPr>
        <xdr:cNvPr id="316" name="楕円 315">
          <a:extLst>
            <a:ext uri="{FF2B5EF4-FFF2-40B4-BE49-F238E27FC236}">
              <a16:creationId xmlns:a16="http://schemas.microsoft.com/office/drawing/2014/main" xmlns="" id="{00000000-0008-0000-0600-00003C010000}"/>
            </a:ext>
          </a:extLst>
        </xdr:cNvPr>
        <xdr:cNvSpPr/>
      </xdr:nvSpPr>
      <xdr:spPr>
        <a:xfrm>
          <a:off x="6921500" y="6208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36</xdr:row>
      <xdr:rowOff>129339</xdr:rowOff>
    </xdr:from>
    <xdr:ext cx="599010" cy="259045"/>
    <xdr:sp macro="" textlink="">
      <xdr:nvSpPr>
        <xdr:cNvPr id="317" name="テキスト ボックス 316">
          <a:extLst>
            <a:ext uri="{FF2B5EF4-FFF2-40B4-BE49-F238E27FC236}">
              <a16:creationId xmlns:a16="http://schemas.microsoft.com/office/drawing/2014/main" xmlns="" id="{00000000-0008-0000-0600-00003D010000}"/>
            </a:ext>
          </a:extLst>
        </xdr:cNvPr>
        <xdr:cNvSpPr txBox="1"/>
      </xdr:nvSpPr>
      <xdr:spPr>
        <a:xfrm>
          <a:off x="6672795" y="63015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xmlns="" id="{00000000-0008-0000-06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xmlns="" id="{00000000-0008-0000-06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xmlns="" id="{00000000-0008-0000-06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xmlns="" id="{00000000-0008-0000-06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xmlns="" id="{00000000-0008-0000-06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61,819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xmlns="" id="{00000000-0008-0000-06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xmlns="" id="{00000000-0008-0000-06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78,741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xmlns="" id="{00000000-0008-0000-06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xmlns="" id="{00000000-0008-0000-06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xmlns="" id="{00000000-0008-0000-06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25400</xdr:rowOff>
    </xdr:from>
    <xdr:to>
      <xdr:col>59</xdr:col>
      <xdr:colOff>50800</xdr:colOff>
      <xdr:row>58</xdr:row>
      <xdr:rowOff>25400</xdr:rowOff>
    </xdr:to>
    <xdr:cxnSp macro="">
      <xdr:nvCxnSpPr>
        <xdr:cNvPr id="328" name="直線コネクタ 327">
          <a:extLst>
            <a:ext uri="{FF2B5EF4-FFF2-40B4-BE49-F238E27FC236}">
              <a16:creationId xmlns:a16="http://schemas.microsoft.com/office/drawing/2014/main" xmlns="" id="{00000000-0008-0000-0600-000048010000}"/>
            </a:ext>
          </a:extLst>
        </xdr:cNvPr>
        <xdr:cNvCxnSpPr/>
      </xdr:nvCxnSpPr>
      <xdr:spPr>
        <a:xfrm>
          <a:off x="6604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54627</xdr:rowOff>
    </xdr:from>
    <xdr:ext cx="248786" cy="259045"/>
    <xdr:sp macro="" textlink="">
      <xdr:nvSpPr>
        <xdr:cNvPr id="329" name="テキスト ボックス 328">
          <a:extLst>
            <a:ext uri="{FF2B5EF4-FFF2-40B4-BE49-F238E27FC236}">
              <a16:creationId xmlns:a16="http://schemas.microsoft.com/office/drawing/2014/main" xmlns="" id="{00000000-0008-0000-0600-000049010000}"/>
            </a:ext>
          </a:extLst>
        </xdr:cNvPr>
        <xdr:cNvSpPr txBox="1"/>
      </xdr:nvSpPr>
      <xdr:spPr>
        <a:xfrm>
          <a:off x="6355214" y="9827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0" name="直線コネクタ 329">
          <a:extLst>
            <a:ext uri="{FF2B5EF4-FFF2-40B4-BE49-F238E27FC236}">
              <a16:creationId xmlns:a16="http://schemas.microsoft.com/office/drawing/2014/main" xmlns="" id="{00000000-0008-0000-0600-00004A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53</xdr:row>
      <xdr:rowOff>168927</xdr:rowOff>
    </xdr:from>
    <xdr:ext cx="685572" cy="259045"/>
    <xdr:sp macro="" textlink="">
      <xdr:nvSpPr>
        <xdr:cNvPr id="331" name="テキスト ボックス 330">
          <a:extLst>
            <a:ext uri="{FF2B5EF4-FFF2-40B4-BE49-F238E27FC236}">
              <a16:creationId xmlns:a16="http://schemas.microsoft.com/office/drawing/2014/main" xmlns="" id="{00000000-0008-0000-0600-00004B010000}"/>
            </a:ext>
          </a:extLst>
        </xdr:cNvPr>
        <xdr:cNvSpPr txBox="1"/>
      </xdr:nvSpPr>
      <xdr:spPr>
        <a:xfrm>
          <a:off x="5918428" y="925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82550</xdr:rowOff>
    </xdr:from>
    <xdr:to>
      <xdr:col>59</xdr:col>
      <xdr:colOff>50800</xdr:colOff>
      <xdr:row>51</xdr:row>
      <xdr:rowOff>82550</xdr:rowOff>
    </xdr:to>
    <xdr:cxnSp macro="">
      <xdr:nvCxnSpPr>
        <xdr:cNvPr id="332" name="直線コネクタ 331">
          <a:extLst>
            <a:ext uri="{FF2B5EF4-FFF2-40B4-BE49-F238E27FC236}">
              <a16:creationId xmlns:a16="http://schemas.microsoft.com/office/drawing/2014/main" xmlns="" id="{00000000-0008-0000-0600-00004C010000}"/>
            </a:ext>
          </a:extLst>
        </xdr:cNvPr>
        <xdr:cNvCxnSpPr/>
      </xdr:nvCxnSpPr>
      <xdr:spPr>
        <a:xfrm>
          <a:off x="6604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50</xdr:row>
      <xdr:rowOff>111777</xdr:rowOff>
    </xdr:from>
    <xdr:ext cx="685572" cy="259045"/>
    <xdr:sp macro="" textlink="">
      <xdr:nvSpPr>
        <xdr:cNvPr id="333" name="テキスト ボックス 332">
          <a:extLst>
            <a:ext uri="{FF2B5EF4-FFF2-40B4-BE49-F238E27FC236}">
              <a16:creationId xmlns:a16="http://schemas.microsoft.com/office/drawing/2014/main" xmlns="" id="{00000000-0008-0000-0600-00004D010000}"/>
            </a:ext>
          </a:extLst>
        </xdr:cNvPr>
        <xdr:cNvSpPr txBox="1"/>
      </xdr:nvSpPr>
      <xdr:spPr>
        <a:xfrm>
          <a:off x="5918428" y="86842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4" name="直線コネクタ 333">
          <a:extLst>
            <a:ext uri="{FF2B5EF4-FFF2-40B4-BE49-F238E27FC236}">
              <a16:creationId xmlns:a16="http://schemas.microsoft.com/office/drawing/2014/main" xmlns="" id="{00000000-0008-0000-0600-00004E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35" name="テキスト ボックス 334">
          <a:extLst>
            <a:ext uri="{FF2B5EF4-FFF2-40B4-BE49-F238E27FC236}">
              <a16:creationId xmlns:a16="http://schemas.microsoft.com/office/drawing/2014/main" xmlns="" id="{00000000-0008-0000-0600-00004F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6" name="普通建設事業費グラフ枠">
          <a:extLst>
            <a:ext uri="{FF2B5EF4-FFF2-40B4-BE49-F238E27FC236}">
              <a16:creationId xmlns:a16="http://schemas.microsoft.com/office/drawing/2014/main" xmlns="" id="{00000000-0008-0000-0600-000050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56243</xdr:rowOff>
    </xdr:from>
    <xdr:to>
      <xdr:col>54</xdr:col>
      <xdr:colOff>189865</xdr:colOff>
      <xdr:row>58</xdr:row>
      <xdr:rowOff>2834</xdr:rowOff>
    </xdr:to>
    <xdr:cxnSp macro="">
      <xdr:nvCxnSpPr>
        <xdr:cNvPr id="337" name="直線コネクタ 336">
          <a:extLst>
            <a:ext uri="{FF2B5EF4-FFF2-40B4-BE49-F238E27FC236}">
              <a16:creationId xmlns:a16="http://schemas.microsoft.com/office/drawing/2014/main" xmlns="" id="{00000000-0008-0000-0600-000051010000}"/>
            </a:ext>
          </a:extLst>
        </xdr:cNvPr>
        <xdr:cNvCxnSpPr/>
      </xdr:nvCxnSpPr>
      <xdr:spPr>
        <a:xfrm flipV="1">
          <a:off x="10475595" y="8800193"/>
          <a:ext cx="1270" cy="11467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6661</xdr:rowOff>
    </xdr:from>
    <xdr:ext cx="534377" cy="259045"/>
    <xdr:sp macro="" textlink="">
      <xdr:nvSpPr>
        <xdr:cNvPr id="338" name="普通建設事業費最小値テキスト">
          <a:extLst>
            <a:ext uri="{FF2B5EF4-FFF2-40B4-BE49-F238E27FC236}">
              <a16:creationId xmlns:a16="http://schemas.microsoft.com/office/drawing/2014/main" xmlns="" id="{00000000-0008-0000-0600-000052010000}"/>
            </a:ext>
          </a:extLst>
        </xdr:cNvPr>
        <xdr:cNvSpPr txBox="1"/>
      </xdr:nvSpPr>
      <xdr:spPr>
        <a:xfrm>
          <a:off x="10528300" y="99507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39,485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2834</xdr:rowOff>
    </xdr:from>
    <xdr:to>
      <xdr:col>55</xdr:col>
      <xdr:colOff>88900</xdr:colOff>
      <xdr:row>58</xdr:row>
      <xdr:rowOff>2834</xdr:rowOff>
    </xdr:to>
    <xdr:cxnSp macro="">
      <xdr:nvCxnSpPr>
        <xdr:cNvPr id="339" name="直線コネクタ 338">
          <a:extLst>
            <a:ext uri="{FF2B5EF4-FFF2-40B4-BE49-F238E27FC236}">
              <a16:creationId xmlns:a16="http://schemas.microsoft.com/office/drawing/2014/main" xmlns="" id="{00000000-0008-0000-0600-000053010000}"/>
            </a:ext>
          </a:extLst>
        </xdr:cNvPr>
        <xdr:cNvCxnSpPr/>
      </xdr:nvCxnSpPr>
      <xdr:spPr>
        <a:xfrm>
          <a:off x="10388600" y="99469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2920</xdr:rowOff>
    </xdr:from>
    <xdr:ext cx="690189" cy="259045"/>
    <xdr:sp macro="" textlink="">
      <xdr:nvSpPr>
        <xdr:cNvPr id="340" name="普通建設事業費最大値テキスト">
          <a:extLst>
            <a:ext uri="{FF2B5EF4-FFF2-40B4-BE49-F238E27FC236}">
              <a16:creationId xmlns:a16="http://schemas.microsoft.com/office/drawing/2014/main" xmlns="" id="{00000000-0008-0000-0600-000054010000}"/>
            </a:ext>
          </a:extLst>
        </xdr:cNvPr>
        <xdr:cNvSpPr txBox="1"/>
      </xdr:nvSpPr>
      <xdr:spPr>
        <a:xfrm>
          <a:off x="10528300" y="857542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2,046,031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56243</xdr:rowOff>
    </xdr:from>
    <xdr:to>
      <xdr:col>55</xdr:col>
      <xdr:colOff>88900</xdr:colOff>
      <xdr:row>51</xdr:row>
      <xdr:rowOff>56243</xdr:rowOff>
    </xdr:to>
    <xdr:cxnSp macro="">
      <xdr:nvCxnSpPr>
        <xdr:cNvPr id="341" name="直線コネクタ 340">
          <a:extLst>
            <a:ext uri="{FF2B5EF4-FFF2-40B4-BE49-F238E27FC236}">
              <a16:creationId xmlns:a16="http://schemas.microsoft.com/office/drawing/2014/main" xmlns="" id="{00000000-0008-0000-0600-000055010000}"/>
            </a:ext>
          </a:extLst>
        </xdr:cNvPr>
        <xdr:cNvCxnSpPr/>
      </xdr:nvCxnSpPr>
      <xdr:spPr>
        <a:xfrm>
          <a:off x="10388600" y="88001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107481</xdr:rowOff>
    </xdr:from>
    <xdr:to>
      <xdr:col>55</xdr:col>
      <xdr:colOff>0</xdr:colOff>
      <xdr:row>57</xdr:row>
      <xdr:rowOff>134237</xdr:rowOff>
    </xdr:to>
    <xdr:cxnSp macro="">
      <xdr:nvCxnSpPr>
        <xdr:cNvPr id="342" name="直線コネクタ 341">
          <a:extLst>
            <a:ext uri="{FF2B5EF4-FFF2-40B4-BE49-F238E27FC236}">
              <a16:creationId xmlns:a16="http://schemas.microsoft.com/office/drawing/2014/main" xmlns="" id="{00000000-0008-0000-0600-000056010000}"/>
            </a:ext>
          </a:extLst>
        </xdr:cNvPr>
        <xdr:cNvCxnSpPr/>
      </xdr:nvCxnSpPr>
      <xdr:spPr>
        <a:xfrm flipV="1">
          <a:off x="9639300" y="9880131"/>
          <a:ext cx="838200" cy="267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17918</xdr:rowOff>
    </xdr:from>
    <xdr:ext cx="599010" cy="259045"/>
    <xdr:sp macro="" textlink="">
      <xdr:nvSpPr>
        <xdr:cNvPr id="343" name="普通建設事業費平均値テキスト">
          <a:extLst>
            <a:ext uri="{FF2B5EF4-FFF2-40B4-BE49-F238E27FC236}">
              <a16:creationId xmlns:a16="http://schemas.microsoft.com/office/drawing/2014/main" xmlns="" id="{00000000-0008-0000-0600-000057010000}"/>
            </a:ext>
          </a:extLst>
        </xdr:cNvPr>
        <xdr:cNvSpPr txBox="1"/>
      </xdr:nvSpPr>
      <xdr:spPr>
        <a:xfrm>
          <a:off x="10528300" y="961911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264,232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166491</xdr:rowOff>
    </xdr:from>
    <xdr:to>
      <xdr:col>55</xdr:col>
      <xdr:colOff>50800</xdr:colOff>
      <xdr:row>57</xdr:row>
      <xdr:rowOff>96641</xdr:rowOff>
    </xdr:to>
    <xdr:sp macro="" textlink="">
      <xdr:nvSpPr>
        <xdr:cNvPr id="344" name="フローチャート: 判断 343">
          <a:extLst>
            <a:ext uri="{FF2B5EF4-FFF2-40B4-BE49-F238E27FC236}">
              <a16:creationId xmlns:a16="http://schemas.microsoft.com/office/drawing/2014/main" xmlns="" id="{00000000-0008-0000-0600-000058010000}"/>
            </a:ext>
          </a:extLst>
        </xdr:cNvPr>
        <xdr:cNvSpPr/>
      </xdr:nvSpPr>
      <xdr:spPr>
        <a:xfrm>
          <a:off x="10426700" y="97676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83793</xdr:rowOff>
    </xdr:from>
    <xdr:to>
      <xdr:col>50</xdr:col>
      <xdr:colOff>114300</xdr:colOff>
      <xdr:row>57</xdr:row>
      <xdr:rowOff>134237</xdr:rowOff>
    </xdr:to>
    <xdr:cxnSp macro="">
      <xdr:nvCxnSpPr>
        <xdr:cNvPr id="345" name="直線コネクタ 344">
          <a:extLst>
            <a:ext uri="{FF2B5EF4-FFF2-40B4-BE49-F238E27FC236}">
              <a16:creationId xmlns:a16="http://schemas.microsoft.com/office/drawing/2014/main" xmlns="" id="{00000000-0008-0000-0600-000059010000}"/>
            </a:ext>
          </a:extLst>
        </xdr:cNvPr>
        <xdr:cNvCxnSpPr/>
      </xdr:nvCxnSpPr>
      <xdr:spPr>
        <a:xfrm>
          <a:off x="8750300" y="9856443"/>
          <a:ext cx="889000" cy="50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15625</xdr:rowOff>
    </xdr:from>
    <xdr:to>
      <xdr:col>50</xdr:col>
      <xdr:colOff>165100</xdr:colOff>
      <xdr:row>57</xdr:row>
      <xdr:rowOff>117225</xdr:rowOff>
    </xdr:to>
    <xdr:sp macro="" textlink="">
      <xdr:nvSpPr>
        <xdr:cNvPr id="346" name="フローチャート: 判断 345">
          <a:extLst>
            <a:ext uri="{FF2B5EF4-FFF2-40B4-BE49-F238E27FC236}">
              <a16:creationId xmlns:a16="http://schemas.microsoft.com/office/drawing/2014/main" xmlns="" id="{00000000-0008-0000-0600-00005A010000}"/>
            </a:ext>
          </a:extLst>
        </xdr:cNvPr>
        <xdr:cNvSpPr/>
      </xdr:nvSpPr>
      <xdr:spPr>
        <a:xfrm>
          <a:off x="9588500" y="9788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55</xdr:row>
      <xdr:rowOff>133752</xdr:rowOff>
    </xdr:from>
    <xdr:ext cx="599010" cy="259045"/>
    <xdr:sp macro="" textlink="">
      <xdr:nvSpPr>
        <xdr:cNvPr id="347" name="テキスト ボックス 346">
          <a:extLst>
            <a:ext uri="{FF2B5EF4-FFF2-40B4-BE49-F238E27FC236}">
              <a16:creationId xmlns:a16="http://schemas.microsoft.com/office/drawing/2014/main" xmlns="" id="{00000000-0008-0000-0600-00005B010000}"/>
            </a:ext>
          </a:extLst>
        </xdr:cNvPr>
        <xdr:cNvSpPr txBox="1"/>
      </xdr:nvSpPr>
      <xdr:spPr>
        <a:xfrm>
          <a:off x="9339795" y="95635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26737</xdr:rowOff>
    </xdr:from>
    <xdr:to>
      <xdr:col>45</xdr:col>
      <xdr:colOff>177800</xdr:colOff>
      <xdr:row>57</xdr:row>
      <xdr:rowOff>83793</xdr:rowOff>
    </xdr:to>
    <xdr:cxnSp macro="">
      <xdr:nvCxnSpPr>
        <xdr:cNvPr id="348" name="直線コネクタ 347">
          <a:extLst>
            <a:ext uri="{FF2B5EF4-FFF2-40B4-BE49-F238E27FC236}">
              <a16:creationId xmlns:a16="http://schemas.microsoft.com/office/drawing/2014/main" xmlns="" id="{00000000-0008-0000-0600-00005C010000}"/>
            </a:ext>
          </a:extLst>
        </xdr:cNvPr>
        <xdr:cNvCxnSpPr/>
      </xdr:nvCxnSpPr>
      <xdr:spPr>
        <a:xfrm>
          <a:off x="7861300" y="9799387"/>
          <a:ext cx="889000" cy="570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164389</xdr:rowOff>
    </xdr:from>
    <xdr:to>
      <xdr:col>46</xdr:col>
      <xdr:colOff>38100</xdr:colOff>
      <xdr:row>57</xdr:row>
      <xdr:rowOff>94539</xdr:rowOff>
    </xdr:to>
    <xdr:sp macro="" textlink="">
      <xdr:nvSpPr>
        <xdr:cNvPr id="349" name="フローチャート: 判断 348">
          <a:extLst>
            <a:ext uri="{FF2B5EF4-FFF2-40B4-BE49-F238E27FC236}">
              <a16:creationId xmlns:a16="http://schemas.microsoft.com/office/drawing/2014/main" xmlns="" id="{00000000-0008-0000-0600-00005D010000}"/>
            </a:ext>
          </a:extLst>
        </xdr:cNvPr>
        <xdr:cNvSpPr/>
      </xdr:nvSpPr>
      <xdr:spPr>
        <a:xfrm>
          <a:off x="8699500" y="9765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55</xdr:row>
      <xdr:rowOff>111066</xdr:rowOff>
    </xdr:from>
    <xdr:ext cx="599010" cy="259045"/>
    <xdr:sp macro="" textlink="">
      <xdr:nvSpPr>
        <xdr:cNvPr id="350" name="テキスト ボックス 349">
          <a:extLst>
            <a:ext uri="{FF2B5EF4-FFF2-40B4-BE49-F238E27FC236}">
              <a16:creationId xmlns:a16="http://schemas.microsoft.com/office/drawing/2014/main" xmlns="" id="{00000000-0008-0000-0600-00005E010000}"/>
            </a:ext>
          </a:extLst>
        </xdr:cNvPr>
        <xdr:cNvSpPr txBox="1"/>
      </xdr:nvSpPr>
      <xdr:spPr>
        <a:xfrm>
          <a:off x="8450795" y="95408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267,911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26737</xdr:rowOff>
    </xdr:from>
    <xdr:to>
      <xdr:col>41</xdr:col>
      <xdr:colOff>50800</xdr:colOff>
      <xdr:row>57</xdr:row>
      <xdr:rowOff>101612</xdr:rowOff>
    </xdr:to>
    <xdr:cxnSp macro="">
      <xdr:nvCxnSpPr>
        <xdr:cNvPr id="351" name="直線コネクタ 350">
          <a:extLst>
            <a:ext uri="{FF2B5EF4-FFF2-40B4-BE49-F238E27FC236}">
              <a16:creationId xmlns:a16="http://schemas.microsoft.com/office/drawing/2014/main" xmlns="" id="{00000000-0008-0000-0600-00005F010000}"/>
            </a:ext>
          </a:extLst>
        </xdr:cNvPr>
        <xdr:cNvCxnSpPr/>
      </xdr:nvCxnSpPr>
      <xdr:spPr>
        <a:xfrm flipV="1">
          <a:off x="6972300" y="9799387"/>
          <a:ext cx="889000" cy="74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10037</xdr:rowOff>
    </xdr:from>
    <xdr:to>
      <xdr:col>41</xdr:col>
      <xdr:colOff>101600</xdr:colOff>
      <xdr:row>57</xdr:row>
      <xdr:rowOff>111637</xdr:rowOff>
    </xdr:to>
    <xdr:sp macro="" textlink="">
      <xdr:nvSpPr>
        <xdr:cNvPr id="352" name="フローチャート: 判断 351">
          <a:extLst>
            <a:ext uri="{FF2B5EF4-FFF2-40B4-BE49-F238E27FC236}">
              <a16:creationId xmlns:a16="http://schemas.microsoft.com/office/drawing/2014/main" xmlns="" id="{00000000-0008-0000-0600-000060010000}"/>
            </a:ext>
          </a:extLst>
        </xdr:cNvPr>
        <xdr:cNvSpPr/>
      </xdr:nvSpPr>
      <xdr:spPr>
        <a:xfrm>
          <a:off x="7810500" y="9782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57</xdr:row>
      <xdr:rowOff>102764</xdr:rowOff>
    </xdr:from>
    <xdr:ext cx="599010" cy="259045"/>
    <xdr:sp macro="" textlink="">
      <xdr:nvSpPr>
        <xdr:cNvPr id="353" name="テキスト ボックス 352">
          <a:extLst>
            <a:ext uri="{FF2B5EF4-FFF2-40B4-BE49-F238E27FC236}">
              <a16:creationId xmlns:a16="http://schemas.microsoft.com/office/drawing/2014/main" xmlns="" id="{00000000-0008-0000-0600-000061010000}"/>
            </a:ext>
          </a:extLst>
        </xdr:cNvPr>
        <xdr:cNvSpPr txBox="1"/>
      </xdr:nvSpPr>
      <xdr:spPr>
        <a:xfrm>
          <a:off x="7561795" y="98754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6010</xdr:rowOff>
    </xdr:from>
    <xdr:to>
      <xdr:col>36</xdr:col>
      <xdr:colOff>165100</xdr:colOff>
      <xdr:row>57</xdr:row>
      <xdr:rowOff>107610</xdr:rowOff>
    </xdr:to>
    <xdr:sp macro="" textlink="">
      <xdr:nvSpPr>
        <xdr:cNvPr id="354" name="フローチャート: 判断 353">
          <a:extLst>
            <a:ext uri="{FF2B5EF4-FFF2-40B4-BE49-F238E27FC236}">
              <a16:creationId xmlns:a16="http://schemas.microsoft.com/office/drawing/2014/main" xmlns="" id="{00000000-0008-0000-0600-000062010000}"/>
            </a:ext>
          </a:extLst>
        </xdr:cNvPr>
        <xdr:cNvSpPr/>
      </xdr:nvSpPr>
      <xdr:spPr>
        <a:xfrm>
          <a:off x="6921500" y="9778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55</xdr:row>
      <xdr:rowOff>124137</xdr:rowOff>
    </xdr:from>
    <xdr:ext cx="599010" cy="259045"/>
    <xdr:sp macro="" textlink="">
      <xdr:nvSpPr>
        <xdr:cNvPr id="355" name="テキスト ボックス 354">
          <a:extLst>
            <a:ext uri="{FF2B5EF4-FFF2-40B4-BE49-F238E27FC236}">
              <a16:creationId xmlns:a16="http://schemas.microsoft.com/office/drawing/2014/main" xmlns="" id="{00000000-0008-0000-0600-000063010000}"/>
            </a:ext>
          </a:extLst>
        </xdr:cNvPr>
        <xdr:cNvSpPr txBox="1"/>
      </xdr:nvSpPr>
      <xdr:spPr>
        <a:xfrm>
          <a:off x="6672795" y="95538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245,039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6" name="テキスト ボックス 355">
          <a:extLst>
            <a:ext uri="{FF2B5EF4-FFF2-40B4-BE49-F238E27FC236}">
              <a16:creationId xmlns:a16="http://schemas.microsoft.com/office/drawing/2014/main" xmlns="" id="{00000000-0008-0000-0600-000064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7" name="テキスト ボックス 356">
          <a:extLst>
            <a:ext uri="{FF2B5EF4-FFF2-40B4-BE49-F238E27FC236}">
              <a16:creationId xmlns:a16="http://schemas.microsoft.com/office/drawing/2014/main" xmlns="" id="{00000000-0008-0000-0600-000065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8" name="テキスト ボックス 357">
          <a:extLst>
            <a:ext uri="{FF2B5EF4-FFF2-40B4-BE49-F238E27FC236}">
              <a16:creationId xmlns:a16="http://schemas.microsoft.com/office/drawing/2014/main" xmlns="" id="{00000000-0008-0000-0600-000066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xmlns="" id="{00000000-0008-0000-0600-000067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xmlns="" id="{00000000-0008-0000-0600-000068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56681</xdr:rowOff>
    </xdr:from>
    <xdr:to>
      <xdr:col>55</xdr:col>
      <xdr:colOff>50800</xdr:colOff>
      <xdr:row>57</xdr:row>
      <xdr:rowOff>158281</xdr:rowOff>
    </xdr:to>
    <xdr:sp macro="" textlink="">
      <xdr:nvSpPr>
        <xdr:cNvPr id="361" name="楕円 360">
          <a:extLst>
            <a:ext uri="{FF2B5EF4-FFF2-40B4-BE49-F238E27FC236}">
              <a16:creationId xmlns:a16="http://schemas.microsoft.com/office/drawing/2014/main" xmlns="" id="{00000000-0008-0000-0600-000069010000}"/>
            </a:ext>
          </a:extLst>
        </xdr:cNvPr>
        <xdr:cNvSpPr/>
      </xdr:nvSpPr>
      <xdr:spPr>
        <a:xfrm>
          <a:off x="10426700" y="9829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144918</xdr:rowOff>
    </xdr:from>
    <xdr:ext cx="599010" cy="259045"/>
    <xdr:sp macro="" textlink="">
      <xdr:nvSpPr>
        <xdr:cNvPr id="362" name="普通建設事業費該当値テキスト">
          <a:extLst>
            <a:ext uri="{FF2B5EF4-FFF2-40B4-BE49-F238E27FC236}">
              <a16:creationId xmlns:a16="http://schemas.microsoft.com/office/drawing/2014/main" xmlns="" id="{00000000-0008-0000-0600-00006A010000}"/>
            </a:ext>
          </a:extLst>
        </xdr:cNvPr>
        <xdr:cNvSpPr txBox="1"/>
      </xdr:nvSpPr>
      <xdr:spPr>
        <a:xfrm>
          <a:off x="10528300" y="97461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156,376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83437</xdr:rowOff>
    </xdr:from>
    <xdr:to>
      <xdr:col>50</xdr:col>
      <xdr:colOff>165100</xdr:colOff>
      <xdr:row>58</xdr:row>
      <xdr:rowOff>13587</xdr:rowOff>
    </xdr:to>
    <xdr:sp macro="" textlink="">
      <xdr:nvSpPr>
        <xdr:cNvPr id="363" name="楕円 362">
          <a:extLst>
            <a:ext uri="{FF2B5EF4-FFF2-40B4-BE49-F238E27FC236}">
              <a16:creationId xmlns:a16="http://schemas.microsoft.com/office/drawing/2014/main" xmlns="" id="{00000000-0008-0000-0600-00006B010000}"/>
            </a:ext>
          </a:extLst>
        </xdr:cNvPr>
        <xdr:cNvSpPr/>
      </xdr:nvSpPr>
      <xdr:spPr>
        <a:xfrm>
          <a:off x="9588500" y="98560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58</xdr:row>
      <xdr:rowOff>4714</xdr:rowOff>
    </xdr:from>
    <xdr:ext cx="599010" cy="259045"/>
    <xdr:sp macro="" textlink="">
      <xdr:nvSpPr>
        <xdr:cNvPr id="364" name="テキスト ボックス 363">
          <a:extLst>
            <a:ext uri="{FF2B5EF4-FFF2-40B4-BE49-F238E27FC236}">
              <a16:creationId xmlns:a16="http://schemas.microsoft.com/office/drawing/2014/main" xmlns="" id="{00000000-0008-0000-0600-00006C010000}"/>
            </a:ext>
          </a:extLst>
        </xdr:cNvPr>
        <xdr:cNvSpPr txBox="1"/>
      </xdr:nvSpPr>
      <xdr:spPr>
        <a:xfrm>
          <a:off x="9339795" y="99488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32993</xdr:rowOff>
    </xdr:from>
    <xdr:to>
      <xdr:col>46</xdr:col>
      <xdr:colOff>38100</xdr:colOff>
      <xdr:row>57</xdr:row>
      <xdr:rowOff>134593</xdr:rowOff>
    </xdr:to>
    <xdr:sp macro="" textlink="">
      <xdr:nvSpPr>
        <xdr:cNvPr id="365" name="楕円 364">
          <a:extLst>
            <a:ext uri="{FF2B5EF4-FFF2-40B4-BE49-F238E27FC236}">
              <a16:creationId xmlns:a16="http://schemas.microsoft.com/office/drawing/2014/main" xmlns="" id="{00000000-0008-0000-0600-00006D010000}"/>
            </a:ext>
          </a:extLst>
        </xdr:cNvPr>
        <xdr:cNvSpPr/>
      </xdr:nvSpPr>
      <xdr:spPr>
        <a:xfrm>
          <a:off x="8699500" y="9805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57</xdr:row>
      <xdr:rowOff>125720</xdr:rowOff>
    </xdr:from>
    <xdr:ext cx="599010" cy="259045"/>
    <xdr:sp macro="" textlink="">
      <xdr:nvSpPr>
        <xdr:cNvPr id="366" name="テキスト ボックス 365">
          <a:extLst>
            <a:ext uri="{FF2B5EF4-FFF2-40B4-BE49-F238E27FC236}">
              <a16:creationId xmlns:a16="http://schemas.microsoft.com/office/drawing/2014/main" xmlns="" id="{00000000-0008-0000-0600-00006E010000}"/>
            </a:ext>
          </a:extLst>
        </xdr:cNvPr>
        <xdr:cNvSpPr txBox="1"/>
      </xdr:nvSpPr>
      <xdr:spPr>
        <a:xfrm>
          <a:off x="8450795" y="98983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147387</xdr:rowOff>
    </xdr:from>
    <xdr:to>
      <xdr:col>41</xdr:col>
      <xdr:colOff>101600</xdr:colOff>
      <xdr:row>57</xdr:row>
      <xdr:rowOff>77537</xdr:rowOff>
    </xdr:to>
    <xdr:sp macro="" textlink="">
      <xdr:nvSpPr>
        <xdr:cNvPr id="367" name="楕円 366">
          <a:extLst>
            <a:ext uri="{FF2B5EF4-FFF2-40B4-BE49-F238E27FC236}">
              <a16:creationId xmlns:a16="http://schemas.microsoft.com/office/drawing/2014/main" xmlns="" id="{00000000-0008-0000-0600-00006F010000}"/>
            </a:ext>
          </a:extLst>
        </xdr:cNvPr>
        <xdr:cNvSpPr/>
      </xdr:nvSpPr>
      <xdr:spPr>
        <a:xfrm>
          <a:off x="7810500" y="9748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55</xdr:row>
      <xdr:rowOff>94064</xdr:rowOff>
    </xdr:from>
    <xdr:ext cx="599010" cy="259045"/>
    <xdr:sp macro="" textlink="">
      <xdr:nvSpPr>
        <xdr:cNvPr id="368" name="テキスト ボックス 367">
          <a:extLst>
            <a:ext uri="{FF2B5EF4-FFF2-40B4-BE49-F238E27FC236}">
              <a16:creationId xmlns:a16="http://schemas.microsoft.com/office/drawing/2014/main" xmlns="" id="{00000000-0008-0000-0600-000070010000}"/>
            </a:ext>
          </a:extLst>
        </xdr:cNvPr>
        <xdr:cNvSpPr txBox="1"/>
      </xdr:nvSpPr>
      <xdr:spPr>
        <a:xfrm>
          <a:off x="7561795" y="95238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50812</xdr:rowOff>
    </xdr:from>
    <xdr:to>
      <xdr:col>36</xdr:col>
      <xdr:colOff>165100</xdr:colOff>
      <xdr:row>57</xdr:row>
      <xdr:rowOff>152412</xdr:rowOff>
    </xdr:to>
    <xdr:sp macro="" textlink="">
      <xdr:nvSpPr>
        <xdr:cNvPr id="369" name="楕円 368">
          <a:extLst>
            <a:ext uri="{FF2B5EF4-FFF2-40B4-BE49-F238E27FC236}">
              <a16:creationId xmlns:a16="http://schemas.microsoft.com/office/drawing/2014/main" xmlns="" id="{00000000-0008-0000-0600-000071010000}"/>
            </a:ext>
          </a:extLst>
        </xdr:cNvPr>
        <xdr:cNvSpPr/>
      </xdr:nvSpPr>
      <xdr:spPr>
        <a:xfrm>
          <a:off x="6921500" y="9823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57</xdr:row>
      <xdr:rowOff>143539</xdr:rowOff>
    </xdr:from>
    <xdr:ext cx="599010" cy="259045"/>
    <xdr:sp macro="" textlink="">
      <xdr:nvSpPr>
        <xdr:cNvPr id="370" name="テキスト ボックス 369">
          <a:extLst>
            <a:ext uri="{FF2B5EF4-FFF2-40B4-BE49-F238E27FC236}">
              <a16:creationId xmlns:a16="http://schemas.microsoft.com/office/drawing/2014/main" xmlns="" id="{00000000-0008-0000-0600-000072010000}"/>
            </a:ext>
          </a:extLst>
        </xdr:cNvPr>
        <xdr:cNvSpPr txBox="1"/>
      </xdr:nvSpPr>
      <xdr:spPr>
        <a:xfrm>
          <a:off x="6672795" y="99161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1" name="正方形/長方形 370">
          <a:extLst>
            <a:ext uri="{FF2B5EF4-FFF2-40B4-BE49-F238E27FC236}">
              <a16:creationId xmlns:a16="http://schemas.microsoft.com/office/drawing/2014/main" xmlns="" id="{00000000-0008-0000-0600-000073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2" name="正方形/長方形 371">
          <a:extLst>
            <a:ext uri="{FF2B5EF4-FFF2-40B4-BE49-F238E27FC236}">
              <a16:creationId xmlns:a16="http://schemas.microsoft.com/office/drawing/2014/main" xmlns="" id="{00000000-0008-0000-0600-000074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3" name="正方形/長方形 372">
          <a:extLst>
            <a:ext uri="{FF2B5EF4-FFF2-40B4-BE49-F238E27FC236}">
              <a16:creationId xmlns:a16="http://schemas.microsoft.com/office/drawing/2014/main" xmlns="" id="{00000000-0008-0000-0600-000075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4" name="正方形/長方形 373">
          <a:extLst>
            <a:ext uri="{FF2B5EF4-FFF2-40B4-BE49-F238E27FC236}">
              <a16:creationId xmlns:a16="http://schemas.microsoft.com/office/drawing/2014/main" xmlns="" id="{00000000-0008-0000-0600-000076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5" name="正方形/長方形 374">
          <a:extLst>
            <a:ext uri="{FF2B5EF4-FFF2-40B4-BE49-F238E27FC236}">
              <a16:creationId xmlns:a16="http://schemas.microsoft.com/office/drawing/2014/main" xmlns="" id="{00000000-0008-0000-0600-000077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6" name="正方形/長方形 375">
          <a:extLst>
            <a:ext uri="{FF2B5EF4-FFF2-40B4-BE49-F238E27FC236}">
              <a16:creationId xmlns:a16="http://schemas.microsoft.com/office/drawing/2014/main" xmlns="" id="{00000000-0008-0000-0600-000078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7" name="正方形/長方形 376">
          <a:extLst>
            <a:ext uri="{FF2B5EF4-FFF2-40B4-BE49-F238E27FC236}">
              <a16:creationId xmlns:a16="http://schemas.microsoft.com/office/drawing/2014/main" xmlns="" id="{00000000-0008-0000-0600-000079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8" name="正方形/長方形 377">
          <a:extLst>
            <a:ext uri="{FF2B5EF4-FFF2-40B4-BE49-F238E27FC236}">
              <a16:creationId xmlns:a16="http://schemas.microsoft.com/office/drawing/2014/main" xmlns="" id="{00000000-0008-0000-0600-00007A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79" name="テキスト ボックス 378">
          <a:extLst>
            <a:ext uri="{FF2B5EF4-FFF2-40B4-BE49-F238E27FC236}">
              <a16:creationId xmlns:a16="http://schemas.microsoft.com/office/drawing/2014/main" xmlns="" id="{00000000-0008-0000-0600-00007B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0" name="直線コネクタ 379">
          <a:extLst>
            <a:ext uri="{FF2B5EF4-FFF2-40B4-BE49-F238E27FC236}">
              <a16:creationId xmlns:a16="http://schemas.microsoft.com/office/drawing/2014/main" xmlns="" id="{00000000-0008-0000-0600-00007C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1" name="直線コネクタ 380">
          <a:extLst>
            <a:ext uri="{FF2B5EF4-FFF2-40B4-BE49-F238E27FC236}">
              <a16:creationId xmlns:a16="http://schemas.microsoft.com/office/drawing/2014/main" xmlns="" id="{00000000-0008-0000-0600-00007D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2" name="テキスト ボックス 381">
          <a:extLst>
            <a:ext uri="{FF2B5EF4-FFF2-40B4-BE49-F238E27FC236}">
              <a16:creationId xmlns:a16="http://schemas.microsoft.com/office/drawing/2014/main" xmlns="" id="{00000000-0008-0000-0600-00007E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3" name="直線コネクタ 382">
          <a:extLst>
            <a:ext uri="{FF2B5EF4-FFF2-40B4-BE49-F238E27FC236}">
              <a16:creationId xmlns:a16="http://schemas.microsoft.com/office/drawing/2014/main" xmlns="" id="{00000000-0008-0000-0600-00007F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4" name="テキスト ボックス 383">
          <a:extLst>
            <a:ext uri="{FF2B5EF4-FFF2-40B4-BE49-F238E27FC236}">
              <a16:creationId xmlns:a16="http://schemas.microsoft.com/office/drawing/2014/main" xmlns="" id="{00000000-0008-0000-0600-000080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5" name="直線コネクタ 384">
          <a:extLst>
            <a:ext uri="{FF2B5EF4-FFF2-40B4-BE49-F238E27FC236}">
              <a16:creationId xmlns:a16="http://schemas.microsoft.com/office/drawing/2014/main" xmlns="" id="{00000000-0008-0000-0600-000081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86" name="テキスト ボックス 385">
          <a:extLst>
            <a:ext uri="{FF2B5EF4-FFF2-40B4-BE49-F238E27FC236}">
              <a16:creationId xmlns:a16="http://schemas.microsoft.com/office/drawing/2014/main" xmlns="" id="{00000000-0008-0000-0600-000082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87" name="直線コネクタ 386">
          <a:extLst>
            <a:ext uri="{FF2B5EF4-FFF2-40B4-BE49-F238E27FC236}">
              <a16:creationId xmlns:a16="http://schemas.microsoft.com/office/drawing/2014/main" xmlns="" id="{00000000-0008-0000-0600-000083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88" name="テキスト ボックス 387">
          <a:extLst>
            <a:ext uri="{FF2B5EF4-FFF2-40B4-BE49-F238E27FC236}">
              <a16:creationId xmlns:a16="http://schemas.microsoft.com/office/drawing/2014/main" xmlns="" id="{00000000-0008-0000-0600-000084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89" name="直線コネクタ 388">
          <a:extLst>
            <a:ext uri="{FF2B5EF4-FFF2-40B4-BE49-F238E27FC236}">
              <a16:creationId xmlns:a16="http://schemas.microsoft.com/office/drawing/2014/main" xmlns="" id="{00000000-0008-0000-0600-000085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69</xdr:row>
      <xdr:rowOff>92727</xdr:rowOff>
    </xdr:from>
    <xdr:ext cx="685572" cy="259045"/>
    <xdr:sp macro="" textlink="">
      <xdr:nvSpPr>
        <xdr:cNvPr id="390" name="テキスト ボックス 389">
          <a:extLst>
            <a:ext uri="{FF2B5EF4-FFF2-40B4-BE49-F238E27FC236}">
              <a16:creationId xmlns:a16="http://schemas.microsoft.com/office/drawing/2014/main" xmlns="" id="{00000000-0008-0000-0600-000086010000}"/>
            </a:ext>
          </a:extLst>
        </xdr:cNvPr>
        <xdr:cNvSpPr txBox="1"/>
      </xdr:nvSpPr>
      <xdr:spPr>
        <a:xfrm>
          <a:off x="5918428" y="1192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1" name="直線コネクタ 390">
          <a:extLst>
            <a:ext uri="{FF2B5EF4-FFF2-40B4-BE49-F238E27FC236}">
              <a16:creationId xmlns:a16="http://schemas.microsoft.com/office/drawing/2014/main" xmlns="" id="{00000000-0008-0000-0600-000087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392" name="テキスト ボックス 391">
          <a:extLst>
            <a:ext uri="{FF2B5EF4-FFF2-40B4-BE49-F238E27FC236}">
              <a16:creationId xmlns:a16="http://schemas.microsoft.com/office/drawing/2014/main" xmlns="" id="{00000000-0008-0000-0600-000088010000}"/>
            </a:ext>
          </a:extLst>
        </xdr:cNvPr>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3" name="普通建設事業費 （ うち新規整備　）グラフ枠">
          <a:extLst>
            <a:ext uri="{FF2B5EF4-FFF2-40B4-BE49-F238E27FC236}">
              <a16:creationId xmlns:a16="http://schemas.microsoft.com/office/drawing/2014/main" xmlns="" id="{00000000-0008-0000-0600-000089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85685</xdr:rowOff>
    </xdr:from>
    <xdr:to>
      <xdr:col>54</xdr:col>
      <xdr:colOff>189865</xdr:colOff>
      <xdr:row>79</xdr:row>
      <xdr:rowOff>44450</xdr:rowOff>
    </xdr:to>
    <xdr:cxnSp macro="">
      <xdr:nvCxnSpPr>
        <xdr:cNvPr id="394" name="直線コネクタ 393">
          <a:extLst>
            <a:ext uri="{FF2B5EF4-FFF2-40B4-BE49-F238E27FC236}">
              <a16:creationId xmlns:a16="http://schemas.microsoft.com/office/drawing/2014/main" xmlns="" id="{00000000-0008-0000-0600-00008A010000}"/>
            </a:ext>
          </a:extLst>
        </xdr:cNvPr>
        <xdr:cNvCxnSpPr/>
      </xdr:nvCxnSpPr>
      <xdr:spPr>
        <a:xfrm flipV="1">
          <a:off x="10475595" y="12258635"/>
          <a:ext cx="1270" cy="13303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395" name="普通建設事業費 （ うち新規整備　）最小値テキスト">
          <a:extLst>
            <a:ext uri="{FF2B5EF4-FFF2-40B4-BE49-F238E27FC236}">
              <a16:creationId xmlns:a16="http://schemas.microsoft.com/office/drawing/2014/main" xmlns="" id="{00000000-0008-0000-0600-00008B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396" name="直線コネクタ 395">
          <a:extLst>
            <a:ext uri="{FF2B5EF4-FFF2-40B4-BE49-F238E27FC236}">
              <a16:creationId xmlns:a16="http://schemas.microsoft.com/office/drawing/2014/main" xmlns="" id="{00000000-0008-0000-0600-00008C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32362</xdr:rowOff>
    </xdr:from>
    <xdr:ext cx="690189" cy="259045"/>
    <xdr:sp macro="" textlink="">
      <xdr:nvSpPr>
        <xdr:cNvPr id="397" name="普通建設事業費 （ うち新規整備　）最大値テキスト">
          <a:extLst>
            <a:ext uri="{FF2B5EF4-FFF2-40B4-BE49-F238E27FC236}">
              <a16:creationId xmlns:a16="http://schemas.microsoft.com/office/drawing/2014/main" xmlns="" id="{00000000-0008-0000-0600-00008D010000}"/>
            </a:ext>
          </a:extLst>
        </xdr:cNvPr>
        <xdr:cNvSpPr txBox="1"/>
      </xdr:nvSpPr>
      <xdr:spPr>
        <a:xfrm>
          <a:off x="10528300" y="1203386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1,047,532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85685</xdr:rowOff>
    </xdr:from>
    <xdr:to>
      <xdr:col>55</xdr:col>
      <xdr:colOff>88900</xdr:colOff>
      <xdr:row>71</xdr:row>
      <xdr:rowOff>85685</xdr:rowOff>
    </xdr:to>
    <xdr:cxnSp macro="">
      <xdr:nvCxnSpPr>
        <xdr:cNvPr id="398" name="直線コネクタ 397">
          <a:extLst>
            <a:ext uri="{FF2B5EF4-FFF2-40B4-BE49-F238E27FC236}">
              <a16:creationId xmlns:a16="http://schemas.microsoft.com/office/drawing/2014/main" xmlns="" id="{00000000-0008-0000-0600-00008E010000}"/>
            </a:ext>
          </a:extLst>
        </xdr:cNvPr>
        <xdr:cNvCxnSpPr/>
      </xdr:nvCxnSpPr>
      <xdr:spPr>
        <a:xfrm>
          <a:off x="10388600" y="122586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5142</xdr:rowOff>
    </xdr:from>
    <xdr:to>
      <xdr:col>55</xdr:col>
      <xdr:colOff>0</xdr:colOff>
      <xdr:row>79</xdr:row>
      <xdr:rowOff>40906</xdr:rowOff>
    </xdr:to>
    <xdr:cxnSp macro="">
      <xdr:nvCxnSpPr>
        <xdr:cNvPr id="399" name="直線コネクタ 398">
          <a:extLst>
            <a:ext uri="{FF2B5EF4-FFF2-40B4-BE49-F238E27FC236}">
              <a16:creationId xmlns:a16="http://schemas.microsoft.com/office/drawing/2014/main" xmlns="" id="{00000000-0008-0000-0600-00008F010000}"/>
            </a:ext>
          </a:extLst>
        </xdr:cNvPr>
        <xdr:cNvCxnSpPr/>
      </xdr:nvCxnSpPr>
      <xdr:spPr>
        <a:xfrm>
          <a:off x="9639300" y="13549692"/>
          <a:ext cx="838200" cy="35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94049</xdr:rowOff>
    </xdr:from>
    <xdr:ext cx="534377" cy="259045"/>
    <xdr:sp macro="" textlink="">
      <xdr:nvSpPr>
        <xdr:cNvPr id="400" name="普通建設事業費 （ うち新規整備　）平均値テキスト">
          <a:extLst>
            <a:ext uri="{FF2B5EF4-FFF2-40B4-BE49-F238E27FC236}">
              <a16:creationId xmlns:a16="http://schemas.microsoft.com/office/drawing/2014/main" xmlns="" id="{00000000-0008-0000-0600-000090010000}"/>
            </a:ext>
          </a:extLst>
        </xdr:cNvPr>
        <xdr:cNvSpPr txBox="1"/>
      </xdr:nvSpPr>
      <xdr:spPr>
        <a:xfrm>
          <a:off x="10528300" y="1329569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71172</xdr:rowOff>
    </xdr:from>
    <xdr:to>
      <xdr:col>55</xdr:col>
      <xdr:colOff>50800</xdr:colOff>
      <xdr:row>79</xdr:row>
      <xdr:rowOff>1322</xdr:rowOff>
    </xdr:to>
    <xdr:sp macro="" textlink="">
      <xdr:nvSpPr>
        <xdr:cNvPr id="401" name="フローチャート: 判断 400">
          <a:extLst>
            <a:ext uri="{FF2B5EF4-FFF2-40B4-BE49-F238E27FC236}">
              <a16:creationId xmlns:a16="http://schemas.microsoft.com/office/drawing/2014/main" xmlns="" id="{00000000-0008-0000-0600-000091010000}"/>
            </a:ext>
          </a:extLst>
        </xdr:cNvPr>
        <xdr:cNvSpPr/>
      </xdr:nvSpPr>
      <xdr:spPr>
        <a:xfrm>
          <a:off x="10426700" y="13444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5142</xdr:rowOff>
    </xdr:from>
    <xdr:to>
      <xdr:col>50</xdr:col>
      <xdr:colOff>114300</xdr:colOff>
      <xdr:row>79</xdr:row>
      <xdr:rowOff>10911</xdr:rowOff>
    </xdr:to>
    <xdr:cxnSp macro="">
      <xdr:nvCxnSpPr>
        <xdr:cNvPr id="402" name="直線コネクタ 401">
          <a:extLst>
            <a:ext uri="{FF2B5EF4-FFF2-40B4-BE49-F238E27FC236}">
              <a16:creationId xmlns:a16="http://schemas.microsoft.com/office/drawing/2014/main" xmlns="" id="{00000000-0008-0000-0600-000092010000}"/>
            </a:ext>
          </a:extLst>
        </xdr:cNvPr>
        <xdr:cNvCxnSpPr/>
      </xdr:nvCxnSpPr>
      <xdr:spPr>
        <a:xfrm flipV="1">
          <a:off x="8750300" y="13549692"/>
          <a:ext cx="889000" cy="57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97365</xdr:rowOff>
    </xdr:from>
    <xdr:to>
      <xdr:col>50</xdr:col>
      <xdr:colOff>165100</xdr:colOff>
      <xdr:row>79</xdr:row>
      <xdr:rowOff>27515</xdr:rowOff>
    </xdr:to>
    <xdr:sp macro="" textlink="">
      <xdr:nvSpPr>
        <xdr:cNvPr id="403" name="フローチャート: 判断 402">
          <a:extLst>
            <a:ext uri="{FF2B5EF4-FFF2-40B4-BE49-F238E27FC236}">
              <a16:creationId xmlns:a16="http://schemas.microsoft.com/office/drawing/2014/main" xmlns="" id="{00000000-0008-0000-0600-000093010000}"/>
            </a:ext>
          </a:extLst>
        </xdr:cNvPr>
        <xdr:cNvSpPr/>
      </xdr:nvSpPr>
      <xdr:spPr>
        <a:xfrm>
          <a:off x="9588500" y="13470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44042</xdr:rowOff>
    </xdr:from>
    <xdr:ext cx="534377" cy="259045"/>
    <xdr:sp macro="" textlink="">
      <xdr:nvSpPr>
        <xdr:cNvPr id="404" name="テキスト ボックス 403">
          <a:extLst>
            <a:ext uri="{FF2B5EF4-FFF2-40B4-BE49-F238E27FC236}">
              <a16:creationId xmlns:a16="http://schemas.microsoft.com/office/drawing/2014/main" xmlns="" id="{00000000-0008-0000-0600-000094010000}"/>
            </a:ext>
          </a:extLst>
        </xdr:cNvPr>
        <xdr:cNvSpPr txBox="1"/>
      </xdr:nvSpPr>
      <xdr:spPr>
        <a:xfrm>
          <a:off x="9372111" y="132456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10911</xdr:rowOff>
    </xdr:from>
    <xdr:to>
      <xdr:col>45</xdr:col>
      <xdr:colOff>177800</xdr:colOff>
      <xdr:row>79</xdr:row>
      <xdr:rowOff>28377</xdr:rowOff>
    </xdr:to>
    <xdr:cxnSp macro="">
      <xdr:nvCxnSpPr>
        <xdr:cNvPr id="405" name="直線コネクタ 404">
          <a:extLst>
            <a:ext uri="{FF2B5EF4-FFF2-40B4-BE49-F238E27FC236}">
              <a16:creationId xmlns:a16="http://schemas.microsoft.com/office/drawing/2014/main" xmlns="" id="{00000000-0008-0000-0600-000095010000}"/>
            </a:ext>
          </a:extLst>
        </xdr:cNvPr>
        <xdr:cNvCxnSpPr/>
      </xdr:nvCxnSpPr>
      <xdr:spPr>
        <a:xfrm flipV="1">
          <a:off x="7861300" y="13555461"/>
          <a:ext cx="889000" cy="174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33187</xdr:rowOff>
    </xdr:from>
    <xdr:to>
      <xdr:col>46</xdr:col>
      <xdr:colOff>38100</xdr:colOff>
      <xdr:row>78</xdr:row>
      <xdr:rowOff>134787</xdr:rowOff>
    </xdr:to>
    <xdr:sp macro="" textlink="">
      <xdr:nvSpPr>
        <xdr:cNvPr id="406" name="フローチャート: 判断 405">
          <a:extLst>
            <a:ext uri="{FF2B5EF4-FFF2-40B4-BE49-F238E27FC236}">
              <a16:creationId xmlns:a16="http://schemas.microsoft.com/office/drawing/2014/main" xmlns="" id="{00000000-0008-0000-0600-000096010000}"/>
            </a:ext>
          </a:extLst>
        </xdr:cNvPr>
        <xdr:cNvSpPr/>
      </xdr:nvSpPr>
      <xdr:spPr>
        <a:xfrm>
          <a:off x="8699500" y="13406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76</xdr:row>
      <xdr:rowOff>151314</xdr:rowOff>
    </xdr:from>
    <xdr:ext cx="599010" cy="259045"/>
    <xdr:sp macro="" textlink="">
      <xdr:nvSpPr>
        <xdr:cNvPr id="407" name="テキスト ボックス 406">
          <a:extLst>
            <a:ext uri="{FF2B5EF4-FFF2-40B4-BE49-F238E27FC236}">
              <a16:creationId xmlns:a16="http://schemas.microsoft.com/office/drawing/2014/main" xmlns="" id="{00000000-0008-0000-0600-000097010000}"/>
            </a:ext>
          </a:extLst>
        </xdr:cNvPr>
        <xdr:cNvSpPr txBox="1"/>
      </xdr:nvSpPr>
      <xdr:spPr>
        <a:xfrm>
          <a:off x="8450795" y="131815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155663</xdr:rowOff>
    </xdr:from>
    <xdr:to>
      <xdr:col>41</xdr:col>
      <xdr:colOff>50800</xdr:colOff>
      <xdr:row>79</xdr:row>
      <xdr:rowOff>28377</xdr:rowOff>
    </xdr:to>
    <xdr:cxnSp macro="">
      <xdr:nvCxnSpPr>
        <xdr:cNvPr id="408" name="直線コネクタ 407">
          <a:extLst>
            <a:ext uri="{FF2B5EF4-FFF2-40B4-BE49-F238E27FC236}">
              <a16:creationId xmlns:a16="http://schemas.microsoft.com/office/drawing/2014/main" xmlns="" id="{00000000-0008-0000-0600-000098010000}"/>
            </a:ext>
          </a:extLst>
        </xdr:cNvPr>
        <xdr:cNvCxnSpPr/>
      </xdr:nvCxnSpPr>
      <xdr:spPr>
        <a:xfrm>
          <a:off x="6972300" y="13528763"/>
          <a:ext cx="889000" cy="44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76558</xdr:rowOff>
    </xdr:from>
    <xdr:to>
      <xdr:col>41</xdr:col>
      <xdr:colOff>101600</xdr:colOff>
      <xdr:row>79</xdr:row>
      <xdr:rowOff>6708</xdr:rowOff>
    </xdr:to>
    <xdr:sp macro="" textlink="">
      <xdr:nvSpPr>
        <xdr:cNvPr id="409" name="フローチャート: 判断 408">
          <a:extLst>
            <a:ext uri="{FF2B5EF4-FFF2-40B4-BE49-F238E27FC236}">
              <a16:creationId xmlns:a16="http://schemas.microsoft.com/office/drawing/2014/main" xmlns="" id="{00000000-0008-0000-0600-000099010000}"/>
            </a:ext>
          </a:extLst>
        </xdr:cNvPr>
        <xdr:cNvSpPr/>
      </xdr:nvSpPr>
      <xdr:spPr>
        <a:xfrm>
          <a:off x="7810500" y="13449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23235</xdr:rowOff>
    </xdr:from>
    <xdr:ext cx="534377" cy="259045"/>
    <xdr:sp macro="" textlink="">
      <xdr:nvSpPr>
        <xdr:cNvPr id="410" name="テキスト ボックス 409">
          <a:extLst>
            <a:ext uri="{FF2B5EF4-FFF2-40B4-BE49-F238E27FC236}">
              <a16:creationId xmlns:a16="http://schemas.microsoft.com/office/drawing/2014/main" xmlns="" id="{00000000-0008-0000-0600-00009A010000}"/>
            </a:ext>
          </a:extLst>
        </xdr:cNvPr>
        <xdr:cNvSpPr txBox="1"/>
      </xdr:nvSpPr>
      <xdr:spPr>
        <a:xfrm>
          <a:off x="7594111" y="132248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33424</xdr:rowOff>
    </xdr:from>
    <xdr:to>
      <xdr:col>36</xdr:col>
      <xdr:colOff>165100</xdr:colOff>
      <xdr:row>78</xdr:row>
      <xdr:rowOff>135024</xdr:rowOff>
    </xdr:to>
    <xdr:sp macro="" textlink="">
      <xdr:nvSpPr>
        <xdr:cNvPr id="411" name="フローチャート: 判断 410">
          <a:extLst>
            <a:ext uri="{FF2B5EF4-FFF2-40B4-BE49-F238E27FC236}">
              <a16:creationId xmlns:a16="http://schemas.microsoft.com/office/drawing/2014/main" xmlns="" id="{00000000-0008-0000-0600-00009B010000}"/>
            </a:ext>
          </a:extLst>
        </xdr:cNvPr>
        <xdr:cNvSpPr/>
      </xdr:nvSpPr>
      <xdr:spPr>
        <a:xfrm>
          <a:off x="6921500" y="13406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76</xdr:row>
      <xdr:rowOff>151551</xdr:rowOff>
    </xdr:from>
    <xdr:ext cx="599010" cy="259045"/>
    <xdr:sp macro="" textlink="">
      <xdr:nvSpPr>
        <xdr:cNvPr id="412" name="テキスト ボックス 411">
          <a:extLst>
            <a:ext uri="{FF2B5EF4-FFF2-40B4-BE49-F238E27FC236}">
              <a16:creationId xmlns:a16="http://schemas.microsoft.com/office/drawing/2014/main" xmlns="" id="{00000000-0008-0000-0600-00009C010000}"/>
            </a:ext>
          </a:extLst>
        </xdr:cNvPr>
        <xdr:cNvSpPr txBox="1"/>
      </xdr:nvSpPr>
      <xdr:spPr>
        <a:xfrm>
          <a:off x="6672795" y="131817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3" name="テキスト ボックス 412">
          <a:extLst>
            <a:ext uri="{FF2B5EF4-FFF2-40B4-BE49-F238E27FC236}">
              <a16:creationId xmlns:a16="http://schemas.microsoft.com/office/drawing/2014/main" xmlns="" id="{00000000-0008-0000-0600-00009D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4" name="テキスト ボックス 413">
          <a:extLst>
            <a:ext uri="{FF2B5EF4-FFF2-40B4-BE49-F238E27FC236}">
              <a16:creationId xmlns:a16="http://schemas.microsoft.com/office/drawing/2014/main" xmlns="" id="{00000000-0008-0000-0600-00009E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xmlns="" id="{00000000-0008-0000-0600-00009F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xmlns="" id="{00000000-0008-0000-0600-0000A0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xmlns="" id="{00000000-0008-0000-0600-0000A1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161556</xdr:rowOff>
    </xdr:from>
    <xdr:to>
      <xdr:col>55</xdr:col>
      <xdr:colOff>50800</xdr:colOff>
      <xdr:row>79</xdr:row>
      <xdr:rowOff>91706</xdr:rowOff>
    </xdr:to>
    <xdr:sp macro="" textlink="">
      <xdr:nvSpPr>
        <xdr:cNvPr id="418" name="楕円 417">
          <a:extLst>
            <a:ext uri="{FF2B5EF4-FFF2-40B4-BE49-F238E27FC236}">
              <a16:creationId xmlns:a16="http://schemas.microsoft.com/office/drawing/2014/main" xmlns="" id="{00000000-0008-0000-0600-0000A2010000}"/>
            </a:ext>
          </a:extLst>
        </xdr:cNvPr>
        <xdr:cNvSpPr/>
      </xdr:nvSpPr>
      <xdr:spPr>
        <a:xfrm>
          <a:off x="10426700" y="13534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76483</xdr:rowOff>
    </xdr:from>
    <xdr:ext cx="469744" cy="259045"/>
    <xdr:sp macro="" textlink="">
      <xdr:nvSpPr>
        <xdr:cNvPr id="419" name="普通建設事業費 （ うち新規整備　）該当値テキスト">
          <a:extLst>
            <a:ext uri="{FF2B5EF4-FFF2-40B4-BE49-F238E27FC236}">
              <a16:creationId xmlns:a16="http://schemas.microsoft.com/office/drawing/2014/main" xmlns="" id="{00000000-0008-0000-0600-0000A3010000}"/>
            </a:ext>
          </a:extLst>
        </xdr:cNvPr>
        <xdr:cNvSpPr txBox="1"/>
      </xdr:nvSpPr>
      <xdr:spPr>
        <a:xfrm>
          <a:off x="10528300" y="134495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125792</xdr:rowOff>
    </xdr:from>
    <xdr:to>
      <xdr:col>50</xdr:col>
      <xdr:colOff>165100</xdr:colOff>
      <xdr:row>79</xdr:row>
      <xdr:rowOff>55942</xdr:rowOff>
    </xdr:to>
    <xdr:sp macro="" textlink="">
      <xdr:nvSpPr>
        <xdr:cNvPr id="420" name="楕円 419">
          <a:extLst>
            <a:ext uri="{FF2B5EF4-FFF2-40B4-BE49-F238E27FC236}">
              <a16:creationId xmlns:a16="http://schemas.microsoft.com/office/drawing/2014/main" xmlns="" id="{00000000-0008-0000-0600-0000A4010000}"/>
            </a:ext>
          </a:extLst>
        </xdr:cNvPr>
        <xdr:cNvSpPr/>
      </xdr:nvSpPr>
      <xdr:spPr>
        <a:xfrm>
          <a:off x="9588500" y="13498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47069</xdr:rowOff>
    </xdr:from>
    <xdr:ext cx="534377" cy="259045"/>
    <xdr:sp macro="" textlink="">
      <xdr:nvSpPr>
        <xdr:cNvPr id="421" name="テキスト ボックス 420">
          <a:extLst>
            <a:ext uri="{FF2B5EF4-FFF2-40B4-BE49-F238E27FC236}">
              <a16:creationId xmlns:a16="http://schemas.microsoft.com/office/drawing/2014/main" xmlns="" id="{00000000-0008-0000-0600-0000A5010000}"/>
            </a:ext>
          </a:extLst>
        </xdr:cNvPr>
        <xdr:cNvSpPr txBox="1"/>
      </xdr:nvSpPr>
      <xdr:spPr>
        <a:xfrm>
          <a:off x="9372111" y="135916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131561</xdr:rowOff>
    </xdr:from>
    <xdr:to>
      <xdr:col>46</xdr:col>
      <xdr:colOff>38100</xdr:colOff>
      <xdr:row>79</xdr:row>
      <xdr:rowOff>61711</xdr:rowOff>
    </xdr:to>
    <xdr:sp macro="" textlink="">
      <xdr:nvSpPr>
        <xdr:cNvPr id="422" name="楕円 421">
          <a:extLst>
            <a:ext uri="{FF2B5EF4-FFF2-40B4-BE49-F238E27FC236}">
              <a16:creationId xmlns:a16="http://schemas.microsoft.com/office/drawing/2014/main" xmlns="" id="{00000000-0008-0000-0600-0000A6010000}"/>
            </a:ext>
          </a:extLst>
        </xdr:cNvPr>
        <xdr:cNvSpPr/>
      </xdr:nvSpPr>
      <xdr:spPr>
        <a:xfrm>
          <a:off x="8699500" y="13504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52838</xdr:rowOff>
    </xdr:from>
    <xdr:ext cx="534377" cy="259045"/>
    <xdr:sp macro="" textlink="">
      <xdr:nvSpPr>
        <xdr:cNvPr id="423" name="テキスト ボックス 422">
          <a:extLst>
            <a:ext uri="{FF2B5EF4-FFF2-40B4-BE49-F238E27FC236}">
              <a16:creationId xmlns:a16="http://schemas.microsoft.com/office/drawing/2014/main" xmlns="" id="{00000000-0008-0000-0600-0000A7010000}"/>
            </a:ext>
          </a:extLst>
        </xdr:cNvPr>
        <xdr:cNvSpPr txBox="1"/>
      </xdr:nvSpPr>
      <xdr:spPr>
        <a:xfrm>
          <a:off x="8483111" y="135973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149027</xdr:rowOff>
    </xdr:from>
    <xdr:to>
      <xdr:col>41</xdr:col>
      <xdr:colOff>101600</xdr:colOff>
      <xdr:row>79</xdr:row>
      <xdr:rowOff>79177</xdr:rowOff>
    </xdr:to>
    <xdr:sp macro="" textlink="">
      <xdr:nvSpPr>
        <xdr:cNvPr id="424" name="楕円 423">
          <a:extLst>
            <a:ext uri="{FF2B5EF4-FFF2-40B4-BE49-F238E27FC236}">
              <a16:creationId xmlns:a16="http://schemas.microsoft.com/office/drawing/2014/main" xmlns="" id="{00000000-0008-0000-0600-0000A8010000}"/>
            </a:ext>
          </a:extLst>
        </xdr:cNvPr>
        <xdr:cNvSpPr/>
      </xdr:nvSpPr>
      <xdr:spPr>
        <a:xfrm>
          <a:off x="7810500" y="135221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70304</xdr:rowOff>
    </xdr:from>
    <xdr:ext cx="534377" cy="259045"/>
    <xdr:sp macro="" textlink="">
      <xdr:nvSpPr>
        <xdr:cNvPr id="425" name="テキスト ボックス 424">
          <a:extLst>
            <a:ext uri="{FF2B5EF4-FFF2-40B4-BE49-F238E27FC236}">
              <a16:creationId xmlns:a16="http://schemas.microsoft.com/office/drawing/2014/main" xmlns="" id="{00000000-0008-0000-0600-0000A9010000}"/>
            </a:ext>
          </a:extLst>
        </xdr:cNvPr>
        <xdr:cNvSpPr txBox="1"/>
      </xdr:nvSpPr>
      <xdr:spPr>
        <a:xfrm>
          <a:off x="7594111" y="13614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104863</xdr:rowOff>
    </xdr:from>
    <xdr:to>
      <xdr:col>36</xdr:col>
      <xdr:colOff>165100</xdr:colOff>
      <xdr:row>79</xdr:row>
      <xdr:rowOff>35013</xdr:rowOff>
    </xdr:to>
    <xdr:sp macro="" textlink="">
      <xdr:nvSpPr>
        <xdr:cNvPr id="426" name="楕円 425">
          <a:extLst>
            <a:ext uri="{FF2B5EF4-FFF2-40B4-BE49-F238E27FC236}">
              <a16:creationId xmlns:a16="http://schemas.microsoft.com/office/drawing/2014/main" xmlns="" id="{00000000-0008-0000-0600-0000AA010000}"/>
            </a:ext>
          </a:extLst>
        </xdr:cNvPr>
        <xdr:cNvSpPr/>
      </xdr:nvSpPr>
      <xdr:spPr>
        <a:xfrm>
          <a:off x="6921500" y="13477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79</xdr:row>
      <xdr:rowOff>26140</xdr:rowOff>
    </xdr:from>
    <xdr:ext cx="534377" cy="259045"/>
    <xdr:sp macro="" textlink="">
      <xdr:nvSpPr>
        <xdr:cNvPr id="427" name="テキスト ボックス 426">
          <a:extLst>
            <a:ext uri="{FF2B5EF4-FFF2-40B4-BE49-F238E27FC236}">
              <a16:creationId xmlns:a16="http://schemas.microsoft.com/office/drawing/2014/main" xmlns="" id="{00000000-0008-0000-0600-0000AB010000}"/>
            </a:ext>
          </a:extLst>
        </xdr:cNvPr>
        <xdr:cNvSpPr txBox="1"/>
      </xdr:nvSpPr>
      <xdr:spPr>
        <a:xfrm>
          <a:off x="6705111" y="135706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8" name="正方形/長方形 427">
          <a:extLst>
            <a:ext uri="{FF2B5EF4-FFF2-40B4-BE49-F238E27FC236}">
              <a16:creationId xmlns:a16="http://schemas.microsoft.com/office/drawing/2014/main" xmlns="" id="{00000000-0008-0000-0600-0000AC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9" name="正方形/長方形 428">
          <a:extLst>
            <a:ext uri="{FF2B5EF4-FFF2-40B4-BE49-F238E27FC236}">
              <a16:creationId xmlns:a16="http://schemas.microsoft.com/office/drawing/2014/main" xmlns="" id="{00000000-0008-0000-0600-0000AD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0" name="正方形/長方形 429">
          <a:extLst>
            <a:ext uri="{FF2B5EF4-FFF2-40B4-BE49-F238E27FC236}">
              <a16:creationId xmlns:a16="http://schemas.microsoft.com/office/drawing/2014/main" xmlns="" id="{00000000-0008-0000-0600-0000AE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1" name="正方形/長方形 430">
          <a:extLst>
            <a:ext uri="{FF2B5EF4-FFF2-40B4-BE49-F238E27FC236}">
              <a16:creationId xmlns:a16="http://schemas.microsoft.com/office/drawing/2014/main" xmlns="" id="{00000000-0008-0000-0600-0000AF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2" name="正方形/長方形 431">
          <a:extLst>
            <a:ext uri="{FF2B5EF4-FFF2-40B4-BE49-F238E27FC236}">
              <a16:creationId xmlns:a16="http://schemas.microsoft.com/office/drawing/2014/main" xmlns="" id="{00000000-0008-0000-0600-0000B0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32,285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3" name="正方形/長方形 432">
          <a:extLst>
            <a:ext uri="{FF2B5EF4-FFF2-40B4-BE49-F238E27FC236}">
              <a16:creationId xmlns:a16="http://schemas.microsoft.com/office/drawing/2014/main" xmlns="" id="{00000000-0008-0000-0600-0000B1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4" name="正方形/長方形 433">
          <a:extLst>
            <a:ext uri="{FF2B5EF4-FFF2-40B4-BE49-F238E27FC236}">
              <a16:creationId xmlns:a16="http://schemas.microsoft.com/office/drawing/2014/main" xmlns="" id="{00000000-0008-0000-0600-0000B2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5" name="正方形/長方形 434">
          <a:extLst>
            <a:ext uri="{FF2B5EF4-FFF2-40B4-BE49-F238E27FC236}">
              <a16:creationId xmlns:a16="http://schemas.microsoft.com/office/drawing/2014/main" xmlns="" id="{00000000-0008-0000-0600-0000B3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6" name="テキスト ボックス 435">
          <a:extLst>
            <a:ext uri="{FF2B5EF4-FFF2-40B4-BE49-F238E27FC236}">
              <a16:creationId xmlns:a16="http://schemas.microsoft.com/office/drawing/2014/main" xmlns="" id="{00000000-0008-0000-0600-0000B4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7" name="直線コネクタ 436">
          <a:extLst>
            <a:ext uri="{FF2B5EF4-FFF2-40B4-BE49-F238E27FC236}">
              <a16:creationId xmlns:a16="http://schemas.microsoft.com/office/drawing/2014/main" xmlns="" id="{00000000-0008-0000-0600-0000B5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38" name="直線コネクタ 437">
          <a:extLst>
            <a:ext uri="{FF2B5EF4-FFF2-40B4-BE49-F238E27FC236}">
              <a16:creationId xmlns:a16="http://schemas.microsoft.com/office/drawing/2014/main" xmlns="" id="{00000000-0008-0000-0600-0000B6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39" name="テキスト ボックス 438">
          <a:extLst>
            <a:ext uri="{FF2B5EF4-FFF2-40B4-BE49-F238E27FC236}">
              <a16:creationId xmlns:a16="http://schemas.microsoft.com/office/drawing/2014/main" xmlns="" id="{00000000-0008-0000-0600-0000B7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0" name="直線コネクタ 439">
          <a:extLst>
            <a:ext uri="{FF2B5EF4-FFF2-40B4-BE49-F238E27FC236}">
              <a16:creationId xmlns:a16="http://schemas.microsoft.com/office/drawing/2014/main" xmlns="" id="{00000000-0008-0000-0600-0000B8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35577</xdr:rowOff>
    </xdr:from>
    <xdr:ext cx="595419" cy="259045"/>
    <xdr:sp macro="" textlink="">
      <xdr:nvSpPr>
        <xdr:cNvPr id="441" name="テキスト ボックス 440">
          <a:extLst>
            <a:ext uri="{FF2B5EF4-FFF2-40B4-BE49-F238E27FC236}">
              <a16:creationId xmlns:a16="http://schemas.microsoft.com/office/drawing/2014/main" xmlns="" id="{00000000-0008-0000-0600-0000B9010000}"/>
            </a:ext>
          </a:extLst>
        </xdr:cNvPr>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2" name="直線コネクタ 441">
          <a:extLst>
            <a:ext uri="{FF2B5EF4-FFF2-40B4-BE49-F238E27FC236}">
              <a16:creationId xmlns:a16="http://schemas.microsoft.com/office/drawing/2014/main" xmlns="" id="{00000000-0008-0000-0600-0000BA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93</xdr:row>
      <xdr:rowOff>168927</xdr:rowOff>
    </xdr:from>
    <xdr:ext cx="685572" cy="259045"/>
    <xdr:sp macro="" textlink="">
      <xdr:nvSpPr>
        <xdr:cNvPr id="443" name="テキスト ボックス 442">
          <a:extLst>
            <a:ext uri="{FF2B5EF4-FFF2-40B4-BE49-F238E27FC236}">
              <a16:creationId xmlns:a16="http://schemas.microsoft.com/office/drawing/2014/main" xmlns="" id="{00000000-0008-0000-0600-0000BB010000}"/>
            </a:ext>
          </a:extLst>
        </xdr:cNvPr>
        <xdr:cNvSpPr txBox="1"/>
      </xdr:nvSpPr>
      <xdr:spPr>
        <a:xfrm>
          <a:off x="5918428" y="1611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4" name="直線コネクタ 443">
          <a:extLst>
            <a:ext uri="{FF2B5EF4-FFF2-40B4-BE49-F238E27FC236}">
              <a16:creationId xmlns:a16="http://schemas.microsoft.com/office/drawing/2014/main" xmlns="" id="{00000000-0008-0000-0600-0000BC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91</xdr:row>
      <xdr:rowOff>130827</xdr:rowOff>
    </xdr:from>
    <xdr:ext cx="685572" cy="259045"/>
    <xdr:sp macro="" textlink="">
      <xdr:nvSpPr>
        <xdr:cNvPr id="445" name="テキスト ボックス 444">
          <a:extLst>
            <a:ext uri="{FF2B5EF4-FFF2-40B4-BE49-F238E27FC236}">
              <a16:creationId xmlns:a16="http://schemas.microsoft.com/office/drawing/2014/main" xmlns="" id="{00000000-0008-0000-0600-0000BD010000}"/>
            </a:ext>
          </a:extLst>
        </xdr:cNvPr>
        <xdr:cNvSpPr txBox="1"/>
      </xdr:nvSpPr>
      <xdr:spPr>
        <a:xfrm>
          <a:off x="5918428" y="1573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46" name="直線コネクタ 445">
          <a:extLst>
            <a:ext uri="{FF2B5EF4-FFF2-40B4-BE49-F238E27FC236}">
              <a16:creationId xmlns:a16="http://schemas.microsoft.com/office/drawing/2014/main" xmlns="" id="{00000000-0008-0000-0600-0000BE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92727</xdr:rowOff>
    </xdr:from>
    <xdr:ext cx="685572" cy="259045"/>
    <xdr:sp macro="" textlink="">
      <xdr:nvSpPr>
        <xdr:cNvPr id="447" name="テキスト ボックス 446">
          <a:extLst>
            <a:ext uri="{FF2B5EF4-FFF2-40B4-BE49-F238E27FC236}">
              <a16:creationId xmlns:a16="http://schemas.microsoft.com/office/drawing/2014/main" xmlns="" id="{00000000-0008-0000-0600-0000BF010000}"/>
            </a:ext>
          </a:extLst>
        </xdr:cNvPr>
        <xdr:cNvSpPr txBox="1"/>
      </xdr:nvSpPr>
      <xdr:spPr>
        <a:xfrm>
          <a:off x="5918428" y="1535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8" name="直線コネクタ 447">
          <a:extLst>
            <a:ext uri="{FF2B5EF4-FFF2-40B4-BE49-F238E27FC236}">
              <a16:creationId xmlns:a16="http://schemas.microsoft.com/office/drawing/2014/main" xmlns="" id="{00000000-0008-0000-0600-0000C0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49" name="テキスト ボックス 448">
          <a:extLst>
            <a:ext uri="{FF2B5EF4-FFF2-40B4-BE49-F238E27FC236}">
              <a16:creationId xmlns:a16="http://schemas.microsoft.com/office/drawing/2014/main" xmlns="" id="{00000000-0008-0000-0600-0000C1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0" name="普通建設事業費 （ うち更新整備　）グラフ枠">
          <a:extLst>
            <a:ext uri="{FF2B5EF4-FFF2-40B4-BE49-F238E27FC236}">
              <a16:creationId xmlns:a16="http://schemas.microsoft.com/office/drawing/2014/main" xmlns="" id="{00000000-0008-0000-0600-0000C2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57420</xdr:rowOff>
    </xdr:from>
    <xdr:to>
      <xdr:col>54</xdr:col>
      <xdr:colOff>189865</xdr:colOff>
      <xdr:row>99</xdr:row>
      <xdr:rowOff>35074</xdr:rowOff>
    </xdr:to>
    <xdr:cxnSp macro="">
      <xdr:nvCxnSpPr>
        <xdr:cNvPr id="451" name="直線コネクタ 450">
          <a:extLst>
            <a:ext uri="{FF2B5EF4-FFF2-40B4-BE49-F238E27FC236}">
              <a16:creationId xmlns:a16="http://schemas.microsoft.com/office/drawing/2014/main" xmlns="" id="{00000000-0008-0000-0600-0000C3010000}"/>
            </a:ext>
          </a:extLst>
        </xdr:cNvPr>
        <xdr:cNvCxnSpPr/>
      </xdr:nvCxnSpPr>
      <xdr:spPr>
        <a:xfrm flipV="1">
          <a:off x="10475595" y="15487920"/>
          <a:ext cx="1270" cy="15207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38901</xdr:rowOff>
    </xdr:from>
    <xdr:ext cx="534377" cy="259045"/>
    <xdr:sp macro="" textlink="">
      <xdr:nvSpPr>
        <xdr:cNvPr id="452" name="普通建設事業費 （ うち更新整備　）最小値テキスト">
          <a:extLst>
            <a:ext uri="{FF2B5EF4-FFF2-40B4-BE49-F238E27FC236}">
              <a16:creationId xmlns:a16="http://schemas.microsoft.com/office/drawing/2014/main" xmlns="" id="{00000000-0008-0000-0600-0000C4010000}"/>
            </a:ext>
          </a:extLst>
        </xdr:cNvPr>
        <xdr:cNvSpPr txBox="1"/>
      </xdr:nvSpPr>
      <xdr:spPr>
        <a:xfrm>
          <a:off x="10528300" y="170124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35074</xdr:rowOff>
    </xdr:from>
    <xdr:to>
      <xdr:col>55</xdr:col>
      <xdr:colOff>88900</xdr:colOff>
      <xdr:row>99</xdr:row>
      <xdr:rowOff>35074</xdr:rowOff>
    </xdr:to>
    <xdr:cxnSp macro="">
      <xdr:nvCxnSpPr>
        <xdr:cNvPr id="453" name="直線コネクタ 452">
          <a:extLst>
            <a:ext uri="{FF2B5EF4-FFF2-40B4-BE49-F238E27FC236}">
              <a16:creationId xmlns:a16="http://schemas.microsoft.com/office/drawing/2014/main" xmlns="" id="{00000000-0008-0000-0600-0000C5010000}"/>
            </a:ext>
          </a:extLst>
        </xdr:cNvPr>
        <xdr:cNvCxnSpPr/>
      </xdr:nvCxnSpPr>
      <xdr:spPr>
        <a:xfrm>
          <a:off x="10388600" y="170086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4097</xdr:rowOff>
    </xdr:from>
    <xdr:ext cx="690189" cy="259045"/>
    <xdr:sp macro="" textlink="">
      <xdr:nvSpPr>
        <xdr:cNvPr id="454" name="普通建設事業費 （ うち更新整備　）最大値テキスト">
          <a:extLst>
            <a:ext uri="{FF2B5EF4-FFF2-40B4-BE49-F238E27FC236}">
              <a16:creationId xmlns:a16="http://schemas.microsoft.com/office/drawing/2014/main" xmlns="" id="{00000000-0008-0000-0600-0000C6010000}"/>
            </a:ext>
          </a:extLst>
        </xdr:cNvPr>
        <xdr:cNvSpPr txBox="1"/>
      </xdr:nvSpPr>
      <xdr:spPr>
        <a:xfrm>
          <a:off x="10528300" y="1526314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2,007,980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57420</xdr:rowOff>
    </xdr:from>
    <xdr:to>
      <xdr:col>55</xdr:col>
      <xdr:colOff>88900</xdr:colOff>
      <xdr:row>90</xdr:row>
      <xdr:rowOff>57420</xdr:rowOff>
    </xdr:to>
    <xdr:cxnSp macro="">
      <xdr:nvCxnSpPr>
        <xdr:cNvPr id="455" name="直線コネクタ 454">
          <a:extLst>
            <a:ext uri="{FF2B5EF4-FFF2-40B4-BE49-F238E27FC236}">
              <a16:creationId xmlns:a16="http://schemas.microsoft.com/office/drawing/2014/main" xmlns="" id="{00000000-0008-0000-0600-0000C7010000}"/>
            </a:ext>
          </a:extLst>
        </xdr:cNvPr>
        <xdr:cNvCxnSpPr/>
      </xdr:nvCxnSpPr>
      <xdr:spPr>
        <a:xfrm>
          <a:off x="10388600" y="15487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109998</xdr:rowOff>
    </xdr:from>
    <xdr:to>
      <xdr:col>55</xdr:col>
      <xdr:colOff>0</xdr:colOff>
      <xdr:row>98</xdr:row>
      <xdr:rowOff>165534</xdr:rowOff>
    </xdr:to>
    <xdr:cxnSp macro="">
      <xdr:nvCxnSpPr>
        <xdr:cNvPr id="456" name="直線コネクタ 455">
          <a:extLst>
            <a:ext uri="{FF2B5EF4-FFF2-40B4-BE49-F238E27FC236}">
              <a16:creationId xmlns:a16="http://schemas.microsoft.com/office/drawing/2014/main" xmlns="" id="{00000000-0008-0000-0600-0000C8010000}"/>
            </a:ext>
          </a:extLst>
        </xdr:cNvPr>
        <xdr:cNvCxnSpPr/>
      </xdr:nvCxnSpPr>
      <xdr:spPr>
        <a:xfrm flipV="1">
          <a:off x="9639300" y="16912098"/>
          <a:ext cx="838200" cy="555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59946</xdr:rowOff>
    </xdr:from>
    <xdr:ext cx="599010" cy="259045"/>
    <xdr:sp macro="" textlink="">
      <xdr:nvSpPr>
        <xdr:cNvPr id="457" name="普通建設事業費 （ うち更新整備　）平均値テキスト">
          <a:extLst>
            <a:ext uri="{FF2B5EF4-FFF2-40B4-BE49-F238E27FC236}">
              <a16:creationId xmlns:a16="http://schemas.microsoft.com/office/drawing/2014/main" xmlns="" id="{00000000-0008-0000-0600-0000C9010000}"/>
            </a:ext>
          </a:extLst>
        </xdr:cNvPr>
        <xdr:cNvSpPr txBox="1"/>
      </xdr:nvSpPr>
      <xdr:spPr>
        <a:xfrm>
          <a:off x="10528300" y="1669059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168,020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37069</xdr:rowOff>
    </xdr:from>
    <xdr:to>
      <xdr:col>55</xdr:col>
      <xdr:colOff>50800</xdr:colOff>
      <xdr:row>98</xdr:row>
      <xdr:rowOff>138669</xdr:rowOff>
    </xdr:to>
    <xdr:sp macro="" textlink="">
      <xdr:nvSpPr>
        <xdr:cNvPr id="458" name="フローチャート: 判断 457">
          <a:extLst>
            <a:ext uri="{FF2B5EF4-FFF2-40B4-BE49-F238E27FC236}">
              <a16:creationId xmlns:a16="http://schemas.microsoft.com/office/drawing/2014/main" xmlns="" id="{00000000-0008-0000-0600-0000CA010000}"/>
            </a:ext>
          </a:extLst>
        </xdr:cNvPr>
        <xdr:cNvSpPr/>
      </xdr:nvSpPr>
      <xdr:spPr>
        <a:xfrm>
          <a:off x="10426700" y="16839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100767</xdr:rowOff>
    </xdr:from>
    <xdr:to>
      <xdr:col>50</xdr:col>
      <xdr:colOff>114300</xdr:colOff>
      <xdr:row>98</xdr:row>
      <xdr:rowOff>165534</xdr:rowOff>
    </xdr:to>
    <xdr:cxnSp macro="">
      <xdr:nvCxnSpPr>
        <xdr:cNvPr id="459" name="直線コネクタ 458">
          <a:extLst>
            <a:ext uri="{FF2B5EF4-FFF2-40B4-BE49-F238E27FC236}">
              <a16:creationId xmlns:a16="http://schemas.microsoft.com/office/drawing/2014/main" xmlns="" id="{00000000-0008-0000-0600-0000CB010000}"/>
            </a:ext>
          </a:extLst>
        </xdr:cNvPr>
        <xdr:cNvCxnSpPr/>
      </xdr:nvCxnSpPr>
      <xdr:spPr>
        <a:xfrm>
          <a:off x="8750300" y="16902867"/>
          <a:ext cx="889000" cy="647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98</xdr:row>
      <xdr:rowOff>46324</xdr:rowOff>
    </xdr:from>
    <xdr:to>
      <xdr:col>50</xdr:col>
      <xdr:colOff>165100</xdr:colOff>
      <xdr:row>98</xdr:row>
      <xdr:rowOff>147924</xdr:rowOff>
    </xdr:to>
    <xdr:sp macro="" textlink="">
      <xdr:nvSpPr>
        <xdr:cNvPr id="460" name="フローチャート: 判断 459">
          <a:extLst>
            <a:ext uri="{FF2B5EF4-FFF2-40B4-BE49-F238E27FC236}">
              <a16:creationId xmlns:a16="http://schemas.microsoft.com/office/drawing/2014/main" xmlns="" id="{00000000-0008-0000-0600-0000CC010000}"/>
            </a:ext>
          </a:extLst>
        </xdr:cNvPr>
        <xdr:cNvSpPr/>
      </xdr:nvSpPr>
      <xdr:spPr>
        <a:xfrm>
          <a:off x="9588500" y="16848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164451</xdr:rowOff>
    </xdr:from>
    <xdr:ext cx="599010" cy="259045"/>
    <xdr:sp macro="" textlink="">
      <xdr:nvSpPr>
        <xdr:cNvPr id="461" name="テキスト ボックス 460">
          <a:extLst>
            <a:ext uri="{FF2B5EF4-FFF2-40B4-BE49-F238E27FC236}">
              <a16:creationId xmlns:a16="http://schemas.microsoft.com/office/drawing/2014/main" xmlns="" id="{00000000-0008-0000-0600-0000CD010000}"/>
            </a:ext>
          </a:extLst>
        </xdr:cNvPr>
        <xdr:cNvSpPr txBox="1"/>
      </xdr:nvSpPr>
      <xdr:spPr>
        <a:xfrm>
          <a:off x="9339795" y="166236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17349</xdr:rowOff>
    </xdr:from>
    <xdr:to>
      <xdr:col>45</xdr:col>
      <xdr:colOff>177800</xdr:colOff>
      <xdr:row>98</xdr:row>
      <xdr:rowOff>100767</xdr:rowOff>
    </xdr:to>
    <xdr:cxnSp macro="">
      <xdr:nvCxnSpPr>
        <xdr:cNvPr id="462" name="直線コネクタ 461">
          <a:extLst>
            <a:ext uri="{FF2B5EF4-FFF2-40B4-BE49-F238E27FC236}">
              <a16:creationId xmlns:a16="http://schemas.microsoft.com/office/drawing/2014/main" xmlns="" id="{00000000-0008-0000-0600-0000CE010000}"/>
            </a:ext>
          </a:extLst>
        </xdr:cNvPr>
        <xdr:cNvCxnSpPr/>
      </xdr:nvCxnSpPr>
      <xdr:spPr>
        <a:xfrm>
          <a:off x="7861300" y="16819449"/>
          <a:ext cx="889000" cy="834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58133</xdr:rowOff>
    </xdr:from>
    <xdr:to>
      <xdr:col>46</xdr:col>
      <xdr:colOff>38100</xdr:colOff>
      <xdr:row>98</xdr:row>
      <xdr:rowOff>159733</xdr:rowOff>
    </xdr:to>
    <xdr:sp macro="" textlink="">
      <xdr:nvSpPr>
        <xdr:cNvPr id="463" name="フローチャート: 判断 462">
          <a:extLst>
            <a:ext uri="{FF2B5EF4-FFF2-40B4-BE49-F238E27FC236}">
              <a16:creationId xmlns:a16="http://schemas.microsoft.com/office/drawing/2014/main" xmlns="" id="{00000000-0008-0000-0600-0000CF010000}"/>
            </a:ext>
          </a:extLst>
        </xdr:cNvPr>
        <xdr:cNvSpPr/>
      </xdr:nvSpPr>
      <xdr:spPr>
        <a:xfrm>
          <a:off x="8699500" y="16860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98</xdr:row>
      <xdr:rowOff>150860</xdr:rowOff>
    </xdr:from>
    <xdr:ext cx="599010" cy="259045"/>
    <xdr:sp macro="" textlink="">
      <xdr:nvSpPr>
        <xdr:cNvPr id="464" name="テキスト ボックス 463">
          <a:extLst>
            <a:ext uri="{FF2B5EF4-FFF2-40B4-BE49-F238E27FC236}">
              <a16:creationId xmlns:a16="http://schemas.microsoft.com/office/drawing/2014/main" xmlns="" id="{00000000-0008-0000-0600-0000D0010000}"/>
            </a:ext>
          </a:extLst>
        </xdr:cNvPr>
        <xdr:cNvSpPr txBox="1"/>
      </xdr:nvSpPr>
      <xdr:spPr>
        <a:xfrm>
          <a:off x="8450795" y="169529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17349</xdr:rowOff>
    </xdr:from>
    <xdr:to>
      <xdr:col>41</xdr:col>
      <xdr:colOff>50800</xdr:colOff>
      <xdr:row>98</xdr:row>
      <xdr:rowOff>145264</xdr:rowOff>
    </xdr:to>
    <xdr:cxnSp macro="">
      <xdr:nvCxnSpPr>
        <xdr:cNvPr id="465" name="直線コネクタ 464">
          <a:extLst>
            <a:ext uri="{FF2B5EF4-FFF2-40B4-BE49-F238E27FC236}">
              <a16:creationId xmlns:a16="http://schemas.microsoft.com/office/drawing/2014/main" xmlns="" id="{00000000-0008-0000-0600-0000D1010000}"/>
            </a:ext>
          </a:extLst>
        </xdr:cNvPr>
        <xdr:cNvCxnSpPr/>
      </xdr:nvCxnSpPr>
      <xdr:spPr>
        <a:xfrm flipV="1">
          <a:off x="6972300" y="16819449"/>
          <a:ext cx="889000" cy="127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53273</xdr:rowOff>
    </xdr:from>
    <xdr:to>
      <xdr:col>41</xdr:col>
      <xdr:colOff>101600</xdr:colOff>
      <xdr:row>98</xdr:row>
      <xdr:rowOff>154873</xdr:rowOff>
    </xdr:to>
    <xdr:sp macro="" textlink="">
      <xdr:nvSpPr>
        <xdr:cNvPr id="466" name="フローチャート: 判断 465">
          <a:extLst>
            <a:ext uri="{FF2B5EF4-FFF2-40B4-BE49-F238E27FC236}">
              <a16:creationId xmlns:a16="http://schemas.microsoft.com/office/drawing/2014/main" xmlns="" id="{00000000-0008-0000-0600-0000D2010000}"/>
            </a:ext>
          </a:extLst>
        </xdr:cNvPr>
        <xdr:cNvSpPr/>
      </xdr:nvSpPr>
      <xdr:spPr>
        <a:xfrm>
          <a:off x="7810500" y="16855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98</xdr:row>
      <xdr:rowOff>146000</xdr:rowOff>
    </xdr:from>
    <xdr:ext cx="599010" cy="259045"/>
    <xdr:sp macro="" textlink="">
      <xdr:nvSpPr>
        <xdr:cNvPr id="467" name="テキスト ボックス 466">
          <a:extLst>
            <a:ext uri="{FF2B5EF4-FFF2-40B4-BE49-F238E27FC236}">
              <a16:creationId xmlns:a16="http://schemas.microsoft.com/office/drawing/2014/main" xmlns="" id="{00000000-0008-0000-0600-0000D3010000}"/>
            </a:ext>
          </a:extLst>
        </xdr:cNvPr>
        <xdr:cNvSpPr txBox="1"/>
      </xdr:nvSpPr>
      <xdr:spPr>
        <a:xfrm>
          <a:off x="7561795" y="169481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146,755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85872</xdr:rowOff>
    </xdr:from>
    <xdr:to>
      <xdr:col>36</xdr:col>
      <xdr:colOff>165100</xdr:colOff>
      <xdr:row>99</xdr:row>
      <xdr:rowOff>16022</xdr:rowOff>
    </xdr:to>
    <xdr:sp macro="" textlink="">
      <xdr:nvSpPr>
        <xdr:cNvPr id="468" name="フローチャート: 判断 467">
          <a:extLst>
            <a:ext uri="{FF2B5EF4-FFF2-40B4-BE49-F238E27FC236}">
              <a16:creationId xmlns:a16="http://schemas.microsoft.com/office/drawing/2014/main" xmlns="" id="{00000000-0008-0000-0600-0000D4010000}"/>
            </a:ext>
          </a:extLst>
        </xdr:cNvPr>
        <xdr:cNvSpPr/>
      </xdr:nvSpPr>
      <xdr:spPr>
        <a:xfrm>
          <a:off x="6921500" y="16887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97</xdr:row>
      <xdr:rowOff>32549</xdr:rowOff>
    </xdr:from>
    <xdr:ext cx="599010" cy="259045"/>
    <xdr:sp macro="" textlink="">
      <xdr:nvSpPr>
        <xdr:cNvPr id="469" name="テキスト ボックス 468">
          <a:extLst>
            <a:ext uri="{FF2B5EF4-FFF2-40B4-BE49-F238E27FC236}">
              <a16:creationId xmlns:a16="http://schemas.microsoft.com/office/drawing/2014/main" xmlns="" id="{00000000-0008-0000-0600-0000D5010000}"/>
            </a:ext>
          </a:extLst>
        </xdr:cNvPr>
        <xdr:cNvSpPr txBox="1"/>
      </xdr:nvSpPr>
      <xdr:spPr>
        <a:xfrm>
          <a:off x="6672795" y="166631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xmlns="" id="{00000000-0008-0000-0600-0000D6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xmlns="" id="{00000000-0008-0000-0600-0000D7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xmlns="" id="{00000000-0008-0000-0600-0000D8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xmlns="" id="{00000000-0008-0000-0600-0000D9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xmlns="" id="{00000000-0008-0000-0600-0000DA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59198</xdr:rowOff>
    </xdr:from>
    <xdr:to>
      <xdr:col>55</xdr:col>
      <xdr:colOff>50800</xdr:colOff>
      <xdr:row>98</xdr:row>
      <xdr:rowOff>160798</xdr:rowOff>
    </xdr:to>
    <xdr:sp macro="" textlink="">
      <xdr:nvSpPr>
        <xdr:cNvPr id="475" name="楕円 474">
          <a:extLst>
            <a:ext uri="{FF2B5EF4-FFF2-40B4-BE49-F238E27FC236}">
              <a16:creationId xmlns:a16="http://schemas.microsoft.com/office/drawing/2014/main" xmlns="" id="{00000000-0008-0000-0600-0000DB010000}"/>
            </a:ext>
          </a:extLst>
        </xdr:cNvPr>
        <xdr:cNvSpPr/>
      </xdr:nvSpPr>
      <xdr:spPr>
        <a:xfrm>
          <a:off x="10426700" y="16861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98</xdr:row>
      <xdr:rowOff>15496</xdr:rowOff>
    </xdr:from>
    <xdr:ext cx="599010" cy="259045"/>
    <xdr:sp macro="" textlink="">
      <xdr:nvSpPr>
        <xdr:cNvPr id="476" name="普通建設事業費 （ うち更新整備　）該当値テキスト">
          <a:extLst>
            <a:ext uri="{FF2B5EF4-FFF2-40B4-BE49-F238E27FC236}">
              <a16:creationId xmlns:a16="http://schemas.microsoft.com/office/drawing/2014/main" xmlns="" id="{00000000-0008-0000-0600-0000DC010000}"/>
            </a:ext>
          </a:extLst>
        </xdr:cNvPr>
        <xdr:cNvSpPr txBox="1"/>
      </xdr:nvSpPr>
      <xdr:spPr>
        <a:xfrm>
          <a:off x="10528300" y="168175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138,979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114734</xdr:rowOff>
    </xdr:from>
    <xdr:to>
      <xdr:col>50</xdr:col>
      <xdr:colOff>165100</xdr:colOff>
      <xdr:row>99</xdr:row>
      <xdr:rowOff>44884</xdr:rowOff>
    </xdr:to>
    <xdr:sp macro="" textlink="">
      <xdr:nvSpPr>
        <xdr:cNvPr id="477" name="楕円 476">
          <a:extLst>
            <a:ext uri="{FF2B5EF4-FFF2-40B4-BE49-F238E27FC236}">
              <a16:creationId xmlns:a16="http://schemas.microsoft.com/office/drawing/2014/main" xmlns="" id="{00000000-0008-0000-0600-0000DD010000}"/>
            </a:ext>
          </a:extLst>
        </xdr:cNvPr>
        <xdr:cNvSpPr/>
      </xdr:nvSpPr>
      <xdr:spPr>
        <a:xfrm>
          <a:off x="9588500" y="16916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99</xdr:row>
      <xdr:rowOff>36011</xdr:rowOff>
    </xdr:from>
    <xdr:ext cx="534377" cy="259045"/>
    <xdr:sp macro="" textlink="">
      <xdr:nvSpPr>
        <xdr:cNvPr id="478" name="テキスト ボックス 477">
          <a:extLst>
            <a:ext uri="{FF2B5EF4-FFF2-40B4-BE49-F238E27FC236}">
              <a16:creationId xmlns:a16="http://schemas.microsoft.com/office/drawing/2014/main" xmlns="" id="{00000000-0008-0000-0600-0000DE010000}"/>
            </a:ext>
          </a:extLst>
        </xdr:cNvPr>
        <xdr:cNvSpPr txBox="1"/>
      </xdr:nvSpPr>
      <xdr:spPr>
        <a:xfrm>
          <a:off x="9372111" y="170095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49967</xdr:rowOff>
    </xdr:from>
    <xdr:to>
      <xdr:col>46</xdr:col>
      <xdr:colOff>38100</xdr:colOff>
      <xdr:row>98</xdr:row>
      <xdr:rowOff>151567</xdr:rowOff>
    </xdr:to>
    <xdr:sp macro="" textlink="">
      <xdr:nvSpPr>
        <xdr:cNvPr id="479" name="楕円 478">
          <a:extLst>
            <a:ext uri="{FF2B5EF4-FFF2-40B4-BE49-F238E27FC236}">
              <a16:creationId xmlns:a16="http://schemas.microsoft.com/office/drawing/2014/main" xmlns="" id="{00000000-0008-0000-0600-0000DF010000}"/>
            </a:ext>
          </a:extLst>
        </xdr:cNvPr>
        <xdr:cNvSpPr/>
      </xdr:nvSpPr>
      <xdr:spPr>
        <a:xfrm>
          <a:off x="8699500" y="16852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168094</xdr:rowOff>
    </xdr:from>
    <xdr:ext cx="599010" cy="259045"/>
    <xdr:sp macro="" textlink="">
      <xdr:nvSpPr>
        <xdr:cNvPr id="480" name="テキスト ボックス 479">
          <a:extLst>
            <a:ext uri="{FF2B5EF4-FFF2-40B4-BE49-F238E27FC236}">
              <a16:creationId xmlns:a16="http://schemas.microsoft.com/office/drawing/2014/main" xmlns="" id="{00000000-0008-0000-0600-0000E0010000}"/>
            </a:ext>
          </a:extLst>
        </xdr:cNvPr>
        <xdr:cNvSpPr txBox="1"/>
      </xdr:nvSpPr>
      <xdr:spPr>
        <a:xfrm>
          <a:off x="8450795" y="166272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137999</xdr:rowOff>
    </xdr:from>
    <xdr:to>
      <xdr:col>41</xdr:col>
      <xdr:colOff>101600</xdr:colOff>
      <xdr:row>98</xdr:row>
      <xdr:rowOff>68149</xdr:rowOff>
    </xdr:to>
    <xdr:sp macro="" textlink="">
      <xdr:nvSpPr>
        <xdr:cNvPr id="481" name="楕円 480">
          <a:extLst>
            <a:ext uri="{FF2B5EF4-FFF2-40B4-BE49-F238E27FC236}">
              <a16:creationId xmlns:a16="http://schemas.microsoft.com/office/drawing/2014/main" xmlns="" id="{00000000-0008-0000-0600-0000E1010000}"/>
            </a:ext>
          </a:extLst>
        </xdr:cNvPr>
        <xdr:cNvSpPr/>
      </xdr:nvSpPr>
      <xdr:spPr>
        <a:xfrm>
          <a:off x="7810500" y="16768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84676</xdr:rowOff>
    </xdr:from>
    <xdr:ext cx="599010" cy="259045"/>
    <xdr:sp macro="" textlink="">
      <xdr:nvSpPr>
        <xdr:cNvPr id="482" name="テキスト ボックス 481">
          <a:extLst>
            <a:ext uri="{FF2B5EF4-FFF2-40B4-BE49-F238E27FC236}">
              <a16:creationId xmlns:a16="http://schemas.microsoft.com/office/drawing/2014/main" xmlns="" id="{00000000-0008-0000-0600-0000E2010000}"/>
            </a:ext>
          </a:extLst>
        </xdr:cNvPr>
        <xdr:cNvSpPr txBox="1"/>
      </xdr:nvSpPr>
      <xdr:spPr>
        <a:xfrm>
          <a:off x="7561795" y="165438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94464</xdr:rowOff>
    </xdr:from>
    <xdr:to>
      <xdr:col>36</xdr:col>
      <xdr:colOff>165100</xdr:colOff>
      <xdr:row>99</xdr:row>
      <xdr:rowOff>24614</xdr:rowOff>
    </xdr:to>
    <xdr:sp macro="" textlink="">
      <xdr:nvSpPr>
        <xdr:cNvPr id="483" name="楕円 482">
          <a:extLst>
            <a:ext uri="{FF2B5EF4-FFF2-40B4-BE49-F238E27FC236}">
              <a16:creationId xmlns:a16="http://schemas.microsoft.com/office/drawing/2014/main" xmlns="" id="{00000000-0008-0000-0600-0000E3010000}"/>
            </a:ext>
          </a:extLst>
        </xdr:cNvPr>
        <xdr:cNvSpPr/>
      </xdr:nvSpPr>
      <xdr:spPr>
        <a:xfrm>
          <a:off x="6921500" y="16896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99</xdr:row>
      <xdr:rowOff>15741</xdr:rowOff>
    </xdr:from>
    <xdr:ext cx="534377" cy="259045"/>
    <xdr:sp macro="" textlink="">
      <xdr:nvSpPr>
        <xdr:cNvPr id="484" name="テキスト ボックス 483">
          <a:extLst>
            <a:ext uri="{FF2B5EF4-FFF2-40B4-BE49-F238E27FC236}">
              <a16:creationId xmlns:a16="http://schemas.microsoft.com/office/drawing/2014/main" xmlns="" id="{00000000-0008-0000-0600-0000E4010000}"/>
            </a:ext>
          </a:extLst>
        </xdr:cNvPr>
        <xdr:cNvSpPr txBox="1"/>
      </xdr:nvSpPr>
      <xdr:spPr>
        <a:xfrm>
          <a:off x="6705111" y="169892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5" name="正方形/長方形 484">
          <a:extLst>
            <a:ext uri="{FF2B5EF4-FFF2-40B4-BE49-F238E27FC236}">
              <a16:creationId xmlns:a16="http://schemas.microsoft.com/office/drawing/2014/main" xmlns="" id="{00000000-0008-0000-0600-0000E5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6" name="正方形/長方形 485">
          <a:extLst>
            <a:ext uri="{FF2B5EF4-FFF2-40B4-BE49-F238E27FC236}">
              <a16:creationId xmlns:a16="http://schemas.microsoft.com/office/drawing/2014/main" xmlns="" id="{00000000-0008-0000-0600-0000E6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7" name="正方形/長方形 486">
          <a:extLst>
            <a:ext uri="{FF2B5EF4-FFF2-40B4-BE49-F238E27FC236}">
              <a16:creationId xmlns:a16="http://schemas.microsoft.com/office/drawing/2014/main" xmlns="" id="{00000000-0008-0000-0600-0000E7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8" name="正方形/長方形 487">
          <a:extLst>
            <a:ext uri="{FF2B5EF4-FFF2-40B4-BE49-F238E27FC236}">
              <a16:creationId xmlns:a16="http://schemas.microsoft.com/office/drawing/2014/main" xmlns="" id="{00000000-0008-0000-0600-0000E8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9" name="正方形/長方形 488">
          <a:extLst>
            <a:ext uri="{FF2B5EF4-FFF2-40B4-BE49-F238E27FC236}">
              <a16:creationId xmlns:a16="http://schemas.microsoft.com/office/drawing/2014/main" xmlns="" id="{00000000-0008-0000-0600-0000E9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0" name="正方形/長方形 489">
          <a:extLst>
            <a:ext uri="{FF2B5EF4-FFF2-40B4-BE49-F238E27FC236}">
              <a16:creationId xmlns:a16="http://schemas.microsoft.com/office/drawing/2014/main" xmlns="" id="{00000000-0008-0000-0600-0000EA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1" name="正方形/長方形 490">
          <a:extLst>
            <a:ext uri="{FF2B5EF4-FFF2-40B4-BE49-F238E27FC236}">
              <a16:creationId xmlns:a16="http://schemas.microsoft.com/office/drawing/2014/main" xmlns="" id="{00000000-0008-0000-0600-0000EB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2" name="正方形/長方形 491">
          <a:extLst>
            <a:ext uri="{FF2B5EF4-FFF2-40B4-BE49-F238E27FC236}">
              <a16:creationId xmlns:a16="http://schemas.microsoft.com/office/drawing/2014/main" xmlns="" id="{00000000-0008-0000-0600-0000EC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3" name="テキスト ボックス 492">
          <a:extLst>
            <a:ext uri="{FF2B5EF4-FFF2-40B4-BE49-F238E27FC236}">
              <a16:creationId xmlns:a16="http://schemas.microsoft.com/office/drawing/2014/main" xmlns="" id="{00000000-0008-0000-0600-0000ED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4" name="直線コネクタ 493">
          <a:extLst>
            <a:ext uri="{FF2B5EF4-FFF2-40B4-BE49-F238E27FC236}">
              <a16:creationId xmlns:a16="http://schemas.microsoft.com/office/drawing/2014/main" xmlns="" id="{00000000-0008-0000-0600-0000EE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5" name="直線コネクタ 494">
          <a:extLst>
            <a:ext uri="{FF2B5EF4-FFF2-40B4-BE49-F238E27FC236}">
              <a16:creationId xmlns:a16="http://schemas.microsoft.com/office/drawing/2014/main" xmlns="" id="{00000000-0008-0000-0600-0000EF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496" name="テキスト ボックス 495">
          <a:extLst>
            <a:ext uri="{FF2B5EF4-FFF2-40B4-BE49-F238E27FC236}">
              <a16:creationId xmlns:a16="http://schemas.microsoft.com/office/drawing/2014/main" xmlns="" id="{00000000-0008-0000-0600-0000F0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497" name="直線コネクタ 496">
          <a:extLst>
            <a:ext uri="{FF2B5EF4-FFF2-40B4-BE49-F238E27FC236}">
              <a16:creationId xmlns:a16="http://schemas.microsoft.com/office/drawing/2014/main" xmlns="" id="{00000000-0008-0000-0600-0000F1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498" name="テキスト ボックス 497">
          <a:extLst>
            <a:ext uri="{FF2B5EF4-FFF2-40B4-BE49-F238E27FC236}">
              <a16:creationId xmlns:a16="http://schemas.microsoft.com/office/drawing/2014/main" xmlns="" id="{00000000-0008-0000-0600-0000F2010000}"/>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499" name="直線コネクタ 498">
          <a:extLst>
            <a:ext uri="{FF2B5EF4-FFF2-40B4-BE49-F238E27FC236}">
              <a16:creationId xmlns:a16="http://schemas.microsoft.com/office/drawing/2014/main" xmlns="" id="{00000000-0008-0000-0600-0000F3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0" name="テキスト ボックス 499">
          <a:extLst>
            <a:ext uri="{FF2B5EF4-FFF2-40B4-BE49-F238E27FC236}">
              <a16:creationId xmlns:a16="http://schemas.microsoft.com/office/drawing/2014/main" xmlns="" id="{00000000-0008-0000-0600-0000F4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1" name="直線コネクタ 500">
          <a:extLst>
            <a:ext uri="{FF2B5EF4-FFF2-40B4-BE49-F238E27FC236}">
              <a16:creationId xmlns:a16="http://schemas.microsoft.com/office/drawing/2014/main" xmlns="" id="{00000000-0008-0000-0600-0000F5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2" name="テキスト ボックス 501">
          <a:extLst>
            <a:ext uri="{FF2B5EF4-FFF2-40B4-BE49-F238E27FC236}">
              <a16:creationId xmlns:a16="http://schemas.microsoft.com/office/drawing/2014/main" xmlns="" id="{00000000-0008-0000-0600-0000F6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3" name="直線コネクタ 502">
          <a:extLst>
            <a:ext uri="{FF2B5EF4-FFF2-40B4-BE49-F238E27FC236}">
              <a16:creationId xmlns:a16="http://schemas.microsoft.com/office/drawing/2014/main" xmlns="" id="{00000000-0008-0000-0600-0000F7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4" name="テキスト ボックス 503">
          <a:extLst>
            <a:ext uri="{FF2B5EF4-FFF2-40B4-BE49-F238E27FC236}">
              <a16:creationId xmlns:a16="http://schemas.microsoft.com/office/drawing/2014/main" xmlns="" id="{00000000-0008-0000-0600-0000F8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5" name="直線コネクタ 504">
          <a:extLst>
            <a:ext uri="{FF2B5EF4-FFF2-40B4-BE49-F238E27FC236}">
              <a16:creationId xmlns:a16="http://schemas.microsoft.com/office/drawing/2014/main" xmlns="" id="{00000000-0008-0000-0600-0000F9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27</xdr:row>
      <xdr:rowOff>54627</xdr:rowOff>
    </xdr:from>
    <xdr:ext cx="685572" cy="259045"/>
    <xdr:sp macro="" textlink="">
      <xdr:nvSpPr>
        <xdr:cNvPr id="506" name="テキスト ボックス 505">
          <a:extLst>
            <a:ext uri="{FF2B5EF4-FFF2-40B4-BE49-F238E27FC236}">
              <a16:creationId xmlns:a16="http://schemas.microsoft.com/office/drawing/2014/main" xmlns="" id="{00000000-0008-0000-0600-0000FA010000}"/>
            </a:ext>
          </a:extLst>
        </xdr:cNvPr>
        <xdr:cNvSpPr txBox="1"/>
      </xdr:nvSpPr>
      <xdr:spPr>
        <a:xfrm>
          <a:off x="11760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7" name="災害復旧事業費グラフ枠">
          <a:extLst>
            <a:ext uri="{FF2B5EF4-FFF2-40B4-BE49-F238E27FC236}">
              <a16:creationId xmlns:a16="http://schemas.microsoft.com/office/drawing/2014/main" xmlns="" id="{00000000-0008-0000-0600-0000FB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29</xdr:row>
      <xdr:rowOff>158222</xdr:rowOff>
    </xdr:from>
    <xdr:to>
      <xdr:col>85</xdr:col>
      <xdr:colOff>126364</xdr:colOff>
      <xdr:row>39</xdr:row>
      <xdr:rowOff>44450</xdr:rowOff>
    </xdr:to>
    <xdr:cxnSp macro="">
      <xdr:nvCxnSpPr>
        <xdr:cNvPr id="508" name="直線コネクタ 507">
          <a:extLst>
            <a:ext uri="{FF2B5EF4-FFF2-40B4-BE49-F238E27FC236}">
              <a16:creationId xmlns:a16="http://schemas.microsoft.com/office/drawing/2014/main" xmlns="" id="{00000000-0008-0000-0600-0000FC010000}"/>
            </a:ext>
          </a:extLst>
        </xdr:cNvPr>
        <xdr:cNvCxnSpPr/>
      </xdr:nvCxnSpPr>
      <xdr:spPr>
        <a:xfrm flipV="1">
          <a:off x="16317595" y="5130272"/>
          <a:ext cx="1269" cy="16007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72308</xdr:rowOff>
    </xdr:from>
    <xdr:ext cx="249299" cy="259045"/>
    <xdr:sp macro="" textlink="">
      <xdr:nvSpPr>
        <xdr:cNvPr id="509" name="災害復旧事業費最小値テキスト">
          <a:extLst>
            <a:ext uri="{FF2B5EF4-FFF2-40B4-BE49-F238E27FC236}">
              <a16:creationId xmlns:a16="http://schemas.microsoft.com/office/drawing/2014/main" xmlns="" id="{00000000-0008-0000-0600-0000FD010000}"/>
            </a:ext>
          </a:extLst>
        </xdr:cNvPr>
        <xdr:cNvSpPr txBox="1"/>
      </xdr:nvSpPr>
      <xdr:spPr>
        <a:xfrm>
          <a:off x="16370300" y="675885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0" name="直線コネクタ 509">
          <a:extLst>
            <a:ext uri="{FF2B5EF4-FFF2-40B4-BE49-F238E27FC236}">
              <a16:creationId xmlns:a16="http://schemas.microsoft.com/office/drawing/2014/main" xmlns="" id="{00000000-0008-0000-0600-0000FE01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104899</xdr:rowOff>
    </xdr:from>
    <xdr:ext cx="599010" cy="259045"/>
    <xdr:sp macro="" textlink="">
      <xdr:nvSpPr>
        <xdr:cNvPr id="511" name="災害復旧事業費最大値テキスト">
          <a:extLst>
            <a:ext uri="{FF2B5EF4-FFF2-40B4-BE49-F238E27FC236}">
              <a16:creationId xmlns:a16="http://schemas.microsoft.com/office/drawing/2014/main" xmlns="" id="{00000000-0008-0000-0600-0000FF010000}"/>
            </a:ext>
          </a:extLst>
        </xdr:cNvPr>
        <xdr:cNvSpPr txBox="1"/>
      </xdr:nvSpPr>
      <xdr:spPr>
        <a:xfrm>
          <a:off x="16370300" y="49054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840,277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29</xdr:row>
      <xdr:rowOff>158222</xdr:rowOff>
    </xdr:from>
    <xdr:to>
      <xdr:col>86</xdr:col>
      <xdr:colOff>25400</xdr:colOff>
      <xdr:row>29</xdr:row>
      <xdr:rowOff>158222</xdr:rowOff>
    </xdr:to>
    <xdr:cxnSp macro="">
      <xdr:nvCxnSpPr>
        <xdr:cNvPr id="512" name="直線コネクタ 511">
          <a:extLst>
            <a:ext uri="{FF2B5EF4-FFF2-40B4-BE49-F238E27FC236}">
              <a16:creationId xmlns:a16="http://schemas.microsoft.com/office/drawing/2014/main" xmlns="" id="{00000000-0008-0000-0600-000000020000}"/>
            </a:ext>
          </a:extLst>
        </xdr:cNvPr>
        <xdr:cNvCxnSpPr/>
      </xdr:nvCxnSpPr>
      <xdr:spPr>
        <a:xfrm>
          <a:off x="16230600" y="5130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52068</xdr:rowOff>
    </xdr:from>
    <xdr:to>
      <xdr:col>85</xdr:col>
      <xdr:colOff>127000</xdr:colOff>
      <xdr:row>38</xdr:row>
      <xdr:rowOff>104429</xdr:rowOff>
    </xdr:to>
    <xdr:cxnSp macro="">
      <xdr:nvCxnSpPr>
        <xdr:cNvPr id="513" name="直線コネクタ 512">
          <a:extLst>
            <a:ext uri="{FF2B5EF4-FFF2-40B4-BE49-F238E27FC236}">
              <a16:creationId xmlns:a16="http://schemas.microsoft.com/office/drawing/2014/main" xmlns="" id="{00000000-0008-0000-0600-000001020000}"/>
            </a:ext>
          </a:extLst>
        </xdr:cNvPr>
        <xdr:cNvCxnSpPr/>
      </xdr:nvCxnSpPr>
      <xdr:spPr>
        <a:xfrm flipV="1">
          <a:off x="15481300" y="6567168"/>
          <a:ext cx="838200" cy="523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116758</xdr:rowOff>
    </xdr:from>
    <xdr:ext cx="534377" cy="259045"/>
    <xdr:sp macro="" textlink="">
      <xdr:nvSpPr>
        <xdr:cNvPr id="514" name="災害復旧事業費平均値テキスト">
          <a:extLst>
            <a:ext uri="{FF2B5EF4-FFF2-40B4-BE49-F238E27FC236}">
              <a16:creationId xmlns:a16="http://schemas.microsoft.com/office/drawing/2014/main" xmlns="" id="{00000000-0008-0000-0600-000002020000}"/>
            </a:ext>
          </a:extLst>
        </xdr:cNvPr>
        <xdr:cNvSpPr txBox="1"/>
      </xdr:nvSpPr>
      <xdr:spPr>
        <a:xfrm>
          <a:off x="16370300" y="663185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138331</xdr:rowOff>
    </xdr:from>
    <xdr:to>
      <xdr:col>85</xdr:col>
      <xdr:colOff>177800</xdr:colOff>
      <xdr:row>39</xdr:row>
      <xdr:rowOff>68481</xdr:rowOff>
    </xdr:to>
    <xdr:sp macro="" textlink="">
      <xdr:nvSpPr>
        <xdr:cNvPr id="515" name="フローチャート: 判断 514">
          <a:extLst>
            <a:ext uri="{FF2B5EF4-FFF2-40B4-BE49-F238E27FC236}">
              <a16:creationId xmlns:a16="http://schemas.microsoft.com/office/drawing/2014/main" xmlns="" id="{00000000-0008-0000-0600-000003020000}"/>
            </a:ext>
          </a:extLst>
        </xdr:cNvPr>
        <xdr:cNvSpPr/>
      </xdr:nvSpPr>
      <xdr:spPr>
        <a:xfrm>
          <a:off x="16268700" y="66534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104429</xdr:rowOff>
    </xdr:from>
    <xdr:to>
      <xdr:col>81</xdr:col>
      <xdr:colOff>50800</xdr:colOff>
      <xdr:row>39</xdr:row>
      <xdr:rowOff>44450</xdr:rowOff>
    </xdr:to>
    <xdr:cxnSp macro="">
      <xdr:nvCxnSpPr>
        <xdr:cNvPr id="516" name="直線コネクタ 515">
          <a:extLst>
            <a:ext uri="{FF2B5EF4-FFF2-40B4-BE49-F238E27FC236}">
              <a16:creationId xmlns:a16="http://schemas.microsoft.com/office/drawing/2014/main" xmlns="" id="{00000000-0008-0000-0600-000004020000}"/>
            </a:ext>
          </a:extLst>
        </xdr:cNvPr>
        <xdr:cNvCxnSpPr/>
      </xdr:nvCxnSpPr>
      <xdr:spPr>
        <a:xfrm flipV="1">
          <a:off x="14592300" y="6619529"/>
          <a:ext cx="889000" cy="111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141608</xdr:rowOff>
    </xdr:from>
    <xdr:to>
      <xdr:col>81</xdr:col>
      <xdr:colOff>101600</xdr:colOff>
      <xdr:row>39</xdr:row>
      <xdr:rowOff>71758</xdr:rowOff>
    </xdr:to>
    <xdr:sp macro="" textlink="">
      <xdr:nvSpPr>
        <xdr:cNvPr id="517" name="フローチャート: 判断 516">
          <a:extLst>
            <a:ext uri="{FF2B5EF4-FFF2-40B4-BE49-F238E27FC236}">
              <a16:creationId xmlns:a16="http://schemas.microsoft.com/office/drawing/2014/main" xmlns="" id="{00000000-0008-0000-0600-000005020000}"/>
            </a:ext>
          </a:extLst>
        </xdr:cNvPr>
        <xdr:cNvSpPr/>
      </xdr:nvSpPr>
      <xdr:spPr>
        <a:xfrm>
          <a:off x="15430500" y="6656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39</xdr:row>
      <xdr:rowOff>62885</xdr:rowOff>
    </xdr:from>
    <xdr:ext cx="534377" cy="259045"/>
    <xdr:sp macro="" textlink="">
      <xdr:nvSpPr>
        <xdr:cNvPr id="518" name="テキスト ボックス 517">
          <a:extLst>
            <a:ext uri="{FF2B5EF4-FFF2-40B4-BE49-F238E27FC236}">
              <a16:creationId xmlns:a16="http://schemas.microsoft.com/office/drawing/2014/main" xmlns="" id="{00000000-0008-0000-0600-000006020000}"/>
            </a:ext>
          </a:extLst>
        </xdr:cNvPr>
        <xdr:cNvSpPr txBox="1"/>
      </xdr:nvSpPr>
      <xdr:spPr>
        <a:xfrm>
          <a:off x="15214111" y="67494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42067</xdr:rowOff>
    </xdr:from>
    <xdr:to>
      <xdr:col>76</xdr:col>
      <xdr:colOff>114300</xdr:colOff>
      <xdr:row>39</xdr:row>
      <xdr:rowOff>44450</xdr:rowOff>
    </xdr:to>
    <xdr:cxnSp macro="">
      <xdr:nvCxnSpPr>
        <xdr:cNvPr id="519" name="直線コネクタ 518">
          <a:extLst>
            <a:ext uri="{FF2B5EF4-FFF2-40B4-BE49-F238E27FC236}">
              <a16:creationId xmlns:a16="http://schemas.microsoft.com/office/drawing/2014/main" xmlns="" id="{00000000-0008-0000-0600-000007020000}"/>
            </a:ext>
          </a:extLst>
        </xdr:cNvPr>
        <xdr:cNvCxnSpPr/>
      </xdr:nvCxnSpPr>
      <xdr:spPr>
        <a:xfrm>
          <a:off x="13703300" y="6728617"/>
          <a:ext cx="889000" cy="23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144042</xdr:rowOff>
    </xdr:from>
    <xdr:to>
      <xdr:col>76</xdr:col>
      <xdr:colOff>165100</xdr:colOff>
      <xdr:row>39</xdr:row>
      <xdr:rowOff>74192</xdr:rowOff>
    </xdr:to>
    <xdr:sp macro="" textlink="">
      <xdr:nvSpPr>
        <xdr:cNvPr id="520" name="フローチャート: 判断 519">
          <a:extLst>
            <a:ext uri="{FF2B5EF4-FFF2-40B4-BE49-F238E27FC236}">
              <a16:creationId xmlns:a16="http://schemas.microsoft.com/office/drawing/2014/main" xmlns="" id="{00000000-0008-0000-0600-000008020000}"/>
            </a:ext>
          </a:extLst>
        </xdr:cNvPr>
        <xdr:cNvSpPr/>
      </xdr:nvSpPr>
      <xdr:spPr>
        <a:xfrm>
          <a:off x="14541500" y="6659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90719</xdr:rowOff>
    </xdr:from>
    <xdr:ext cx="534377" cy="259045"/>
    <xdr:sp macro="" textlink="">
      <xdr:nvSpPr>
        <xdr:cNvPr id="521" name="テキスト ボックス 520">
          <a:extLst>
            <a:ext uri="{FF2B5EF4-FFF2-40B4-BE49-F238E27FC236}">
              <a16:creationId xmlns:a16="http://schemas.microsoft.com/office/drawing/2014/main" xmlns="" id="{00000000-0008-0000-0600-000009020000}"/>
            </a:ext>
          </a:extLst>
        </xdr:cNvPr>
        <xdr:cNvSpPr txBox="1"/>
      </xdr:nvSpPr>
      <xdr:spPr>
        <a:xfrm>
          <a:off x="14325111" y="6434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42067</xdr:rowOff>
    </xdr:from>
    <xdr:to>
      <xdr:col>71</xdr:col>
      <xdr:colOff>177800</xdr:colOff>
      <xdr:row>39</xdr:row>
      <xdr:rowOff>44450</xdr:rowOff>
    </xdr:to>
    <xdr:cxnSp macro="">
      <xdr:nvCxnSpPr>
        <xdr:cNvPr id="522" name="直線コネクタ 521">
          <a:extLst>
            <a:ext uri="{FF2B5EF4-FFF2-40B4-BE49-F238E27FC236}">
              <a16:creationId xmlns:a16="http://schemas.microsoft.com/office/drawing/2014/main" xmlns="" id="{00000000-0008-0000-0600-00000A020000}"/>
            </a:ext>
          </a:extLst>
        </xdr:cNvPr>
        <xdr:cNvCxnSpPr/>
      </xdr:nvCxnSpPr>
      <xdr:spPr>
        <a:xfrm flipV="1">
          <a:off x="12814300" y="6728617"/>
          <a:ext cx="889000" cy="23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148416</xdr:rowOff>
    </xdr:from>
    <xdr:to>
      <xdr:col>72</xdr:col>
      <xdr:colOff>38100</xdr:colOff>
      <xdr:row>39</xdr:row>
      <xdr:rowOff>78566</xdr:rowOff>
    </xdr:to>
    <xdr:sp macro="" textlink="">
      <xdr:nvSpPr>
        <xdr:cNvPr id="523" name="フローチャート: 判断 522">
          <a:extLst>
            <a:ext uri="{FF2B5EF4-FFF2-40B4-BE49-F238E27FC236}">
              <a16:creationId xmlns:a16="http://schemas.microsoft.com/office/drawing/2014/main" xmlns="" id="{00000000-0008-0000-0600-00000B020000}"/>
            </a:ext>
          </a:extLst>
        </xdr:cNvPr>
        <xdr:cNvSpPr/>
      </xdr:nvSpPr>
      <xdr:spPr>
        <a:xfrm>
          <a:off x="13652500" y="6663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95093</xdr:rowOff>
    </xdr:from>
    <xdr:ext cx="469744" cy="259045"/>
    <xdr:sp macro="" textlink="">
      <xdr:nvSpPr>
        <xdr:cNvPr id="524" name="テキスト ボックス 523">
          <a:extLst>
            <a:ext uri="{FF2B5EF4-FFF2-40B4-BE49-F238E27FC236}">
              <a16:creationId xmlns:a16="http://schemas.microsoft.com/office/drawing/2014/main" xmlns="" id="{00000000-0008-0000-0600-00000C020000}"/>
            </a:ext>
          </a:extLst>
        </xdr:cNvPr>
        <xdr:cNvSpPr txBox="1"/>
      </xdr:nvSpPr>
      <xdr:spPr>
        <a:xfrm>
          <a:off x="13468428" y="64387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142061</xdr:rowOff>
    </xdr:from>
    <xdr:to>
      <xdr:col>67</xdr:col>
      <xdr:colOff>101600</xdr:colOff>
      <xdr:row>39</xdr:row>
      <xdr:rowOff>72211</xdr:rowOff>
    </xdr:to>
    <xdr:sp macro="" textlink="">
      <xdr:nvSpPr>
        <xdr:cNvPr id="525" name="フローチャート: 判断 524">
          <a:extLst>
            <a:ext uri="{FF2B5EF4-FFF2-40B4-BE49-F238E27FC236}">
              <a16:creationId xmlns:a16="http://schemas.microsoft.com/office/drawing/2014/main" xmlns="" id="{00000000-0008-0000-0600-00000D020000}"/>
            </a:ext>
          </a:extLst>
        </xdr:cNvPr>
        <xdr:cNvSpPr/>
      </xdr:nvSpPr>
      <xdr:spPr>
        <a:xfrm>
          <a:off x="12763500" y="6657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88738</xdr:rowOff>
    </xdr:from>
    <xdr:ext cx="534377" cy="259045"/>
    <xdr:sp macro="" textlink="">
      <xdr:nvSpPr>
        <xdr:cNvPr id="526" name="テキスト ボックス 525">
          <a:extLst>
            <a:ext uri="{FF2B5EF4-FFF2-40B4-BE49-F238E27FC236}">
              <a16:creationId xmlns:a16="http://schemas.microsoft.com/office/drawing/2014/main" xmlns="" id="{00000000-0008-0000-0600-00000E020000}"/>
            </a:ext>
          </a:extLst>
        </xdr:cNvPr>
        <xdr:cNvSpPr txBox="1"/>
      </xdr:nvSpPr>
      <xdr:spPr>
        <a:xfrm>
          <a:off x="12547111" y="64323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xmlns="" id="{00000000-0008-0000-0600-00000F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xmlns="" id="{00000000-0008-0000-0600-000010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xmlns="" id="{00000000-0008-0000-0600-000011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xmlns="" id="{00000000-0008-0000-0600-000012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xmlns="" id="{00000000-0008-0000-0600-000013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1268</xdr:rowOff>
    </xdr:from>
    <xdr:to>
      <xdr:col>85</xdr:col>
      <xdr:colOff>177800</xdr:colOff>
      <xdr:row>38</xdr:row>
      <xdr:rowOff>102868</xdr:rowOff>
    </xdr:to>
    <xdr:sp macro="" textlink="">
      <xdr:nvSpPr>
        <xdr:cNvPr id="532" name="楕円 531">
          <a:extLst>
            <a:ext uri="{FF2B5EF4-FFF2-40B4-BE49-F238E27FC236}">
              <a16:creationId xmlns:a16="http://schemas.microsoft.com/office/drawing/2014/main" xmlns="" id="{00000000-0008-0000-0600-000014020000}"/>
            </a:ext>
          </a:extLst>
        </xdr:cNvPr>
        <xdr:cNvSpPr/>
      </xdr:nvSpPr>
      <xdr:spPr>
        <a:xfrm>
          <a:off x="16268700" y="6516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24145</xdr:rowOff>
    </xdr:from>
    <xdr:ext cx="534377" cy="259045"/>
    <xdr:sp macro="" textlink="">
      <xdr:nvSpPr>
        <xdr:cNvPr id="533" name="災害復旧事業費該当値テキスト">
          <a:extLst>
            <a:ext uri="{FF2B5EF4-FFF2-40B4-BE49-F238E27FC236}">
              <a16:creationId xmlns:a16="http://schemas.microsoft.com/office/drawing/2014/main" xmlns="" id="{00000000-0008-0000-0600-000015020000}"/>
            </a:ext>
          </a:extLst>
        </xdr:cNvPr>
        <xdr:cNvSpPr txBox="1"/>
      </xdr:nvSpPr>
      <xdr:spPr>
        <a:xfrm>
          <a:off x="16370300" y="63677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53629</xdr:rowOff>
    </xdr:from>
    <xdr:to>
      <xdr:col>81</xdr:col>
      <xdr:colOff>101600</xdr:colOff>
      <xdr:row>38</xdr:row>
      <xdr:rowOff>155229</xdr:rowOff>
    </xdr:to>
    <xdr:sp macro="" textlink="">
      <xdr:nvSpPr>
        <xdr:cNvPr id="534" name="楕円 533">
          <a:extLst>
            <a:ext uri="{FF2B5EF4-FFF2-40B4-BE49-F238E27FC236}">
              <a16:creationId xmlns:a16="http://schemas.microsoft.com/office/drawing/2014/main" xmlns="" id="{00000000-0008-0000-0600-000016020000}"/>
            </a:ext>
          </a:extLst>
        </xdr:cNvPr>
        <xdr:cNvSpPr/>
      </xdr:nvSpPr>
      <xdr:spPr>
        <a:xfrm>
          <a:off x="15430500" y="6568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306</xdr:rowOff>
    </xdr:from>
    <xdr:ext cx="534377" cy="259045"/>
    <xdr:sp macro="" textlink="">
      <xdr:nvSpPr>
        <xdr:cNvPr id="535" name="テキスト ボックス 534">
          <a:extLst>
            <a:ext uri="{FF2B5EF4-FFF2-40B4-BE49-F238E27FC236}">
              <a16:creationId xmlns:a16="http://schemas.microsoft.com/office/drawing/2014/main" xmlns="" id="{00000000-0008-0000-0600-000017020000}"/>
            </a:ext>
          </a:extLst>
        </xdr:cNvPr>
        <xdr:cNvSpPr txBox="1"/>
      </xdr:nvSpPr>
      <xdr:spPr>
        <a:xfrm>
          <a:off x="15214111" y="63439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165100</xdr:rowOff>
    </xdr:from>
    <xdr:to>
      <xdr:col>76</xdr:col>
      <xdr:colOff>165100</xdr:colOff>
      <xdr:row>39</xdr:row>
      <xdr:rowOff>95250</xdr:rowOff>
    </xdr:to>
    <xdr:sp macro="" textlink="">
      <xdr:nvSpPr>
        <xdr:cNvPr id="536" name="楕円 535">
          <a:extLst>
            <a:ext uri="{FF2B5EF4-FFF2-40B4-BE49-F238E27FC236}">
              <a16:creationId xmlns:a16="http://schemas.microsoft.com/office/drawing/2014/main" xmlns="" id="{00000000-0008-0000-0600-000018020000}"/>
            </a:ext>
          </a:extLst>
        </xdr:cNvPr>
        <xdr:cNvSpPr/>
      </xdr:nvSpPr>
      <xdr:spPr>
        <a:xfrm>
          <a:off x="14541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86377</xdr:rowOff>
    </xdr:from>
    <xdr:ext cx="249299" cy="259045"/>
    <xdr:sp macro="" textlink="">
      <xdr:nvSpPr>
        <xdr:cNvPr id="537" name="テキスト ボックス 536">
          <a:extLst>
            <a:ext uri="{FF2B5EF4-FFF2-40B4-BE49-F238E27FC236}">
              <a16:creationId xmlns:a16="http://schemas.microsoft.com/office/drawing/2014/main" xmlns="" id="{00000000-0008-0000-0600-000019020000}"/>
            </a:ext>
          </a:extLst>
        </xdr:cNvPr>
        <xdr:cNvSpPr txBox="1"/>
      </xdr:nvSpPr>
      <xdr:spPr>
        <a:xfrm>
          <a:off x="14467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162717</xdr:rowOff>
    </xdr:from>
    <xdr:to>
      <xdr:col>72</xdr:col>
      <xdr:colOff>38100</xdr:colOff>
      <xdr:row>39</xdr:row>
      <xdr:rowOff>92867</xdr:rowOff>
    </xdr:to>
    <xdr:sp macro="" textlink="">
      <xdr:nvSpPr>
        <xdr:cNvPr id="538" name="楕円 537">
          <a:extLst>
            <a:ext uri="{FF2B5EF4-FFF2-40B4-BE49-F238E27FC236}">
              <a16:creationId xmlns:a16="http://schemas.microsoft.com/office/drawing/2014/main" xmlns="" id="{00000000-0008-0000-0600-00001A020000}"/>
            </a:ext>
          </a:extLst>
        </xdr:cNvPr>
        <xdr:cNvSpPr/>
      </xdr:nvSpPr>
      <xdr:spPr>
        <a:xfrm>
          <a:off x="13652500" y="6677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39</xdr:row>
      <xdr:rowOff>83994</xdr:rowOff>
    </xdr:from>
    <xdr:ext cx="469744" cy="259045"/>
    <xdr:sp macro="" textlink="">
      <xdr:nvSpPr>
        <xdr:cNvPr id="539" name="テキスト ボックス 538">
          <a:extLst>
            <a:ext uri="{FF2B5EF4-FFF2-40B4-BE49-F238E27FC236}">
              <a16:creationId xmlns:a16="http://schemas.microsoft.com/office/drawing/2014/main" xmlns="" id="{00000000-0008-0000-0600-00001B020000}"/>
            </a:ext>
          </a:extLst>
        </xdr:cNvPr>
        <xdr:cNvSpPr txBox="1"/>
      </xdr:nvSpPr>
      <xdr:spPr>
        <a:xfrm>
          <a:off x="13468428" y="67705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165100</xdr:rowOff>
    </xdr:from>
    <xdr:to>
      <xdr:col>67</xdr:col>
      <xdr:colOff>101600</xdr:colOff>
      <xdr:row>39</xdr:row>
      <xdr:rowOff>95250</xdr:rowOff>
    </xdr:to>
    <xdr:sp macro="" textlink="">
      <xdr:nvSpPr>
        <xdr:cNvPr id="540" name="楕円 539">
          <a:extLst>
            <a:ext uri="{FF2B5EF4-FFF2-40B4-BE49-F238E27FC236}">
              <a16:creationId xmlns:a16="http://schemas.microsoft.com/office/drawing/2014/main" xmlns="" id="{00000000-0008-0000-0600-00001C020000}"/>
            </a:ext>
          </a:extLst>
        </xdr:cNvPr>
        <xdr:cNvSpPr/>
      </xdr:nvSpPr>
      <xdr:spPr>
        <a:xfrm>
          <a:off x="1276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86377</xdr:rowOff>
    </xdr:from>
    <xdr:ext cx="249299" cy="259045"/>
    <xdr:sp macro="" textlink="">
      <xdr:nvSpPr>
        <xdr:cNvPr id="541" name="テキスト ボックス 540">
          <a:extLst>
            <a:ext uri="{FF2B5EF4-FFF2-40B4-BE49-F238E27FC236}">
              <a16:creationId xmlns:a16="http://schemas.microsoft.com/office/drawing/2014/main" xmlns="" id="{00000000-0008-0000-0600-00001D020000}"/>
            </a:ext>
          </a:extLst>
        </xdr:cNvPr>
        <xdr:cNvSpPr txBox="1"/>
      </xdr:nvSpPr>
      <xdr:spPr>
        <a:xfrm>
          <a:off x="1268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2" name="正方形/長方形 541">
          <a:extLst>
            <a:ext uri="{FF2B5EF4-FFF2-40B4-BE49-F238E27FC236}">
              <a16:creationId xmlns:a16="http://schemas.microsoft.com/office/drawing/2014/main" xmlns="" id="{00000000-0008-0000-0600-00001E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3" name="正方形/長方形 542">
          <a:extLst>
            <a:ext uri="{FF2B5EF4-FFF2-40B4-BE49-F238E27FC236}">
              <a16:creationId xmlns:a16="http://schemas.microsoft.com/office/drawing/2014/main" xmlns="" id="{00000000-0008-0000-0600-00001F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4" name="正方形/長方形 543">
          <a:extLst>
            <a:ext uri="{FF2B5EF4-FFF2-40B4-BE49-F238E27FC236}">
              <a16:creationId xmlns:a16="http://schemas.microsoft.com/office/drawing/2014/main" xmlns="" id="{00000000-0008-0000-0600-000020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5" name="正方形/長方形 544">
          <a:extLst>
            <a:ext uri="{FF2B5EF4-FFF2-40B4-BE49-F238E27FC236}">
              <a16:creationId xmlns:a16="http://schemas.microsoft.com/office/drawing/2014/main" xmlns="" id="{00000000-0008-0000-0600-000021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6" name="正方形/長方形 545">
          <a:extLst>
            <a:ext uri="{FF2B5EF4-FFF2-40B4-BE49-F238E27FC236}">
              <a16:creationId xmlns:a16="http://schemas.microsoft.com/office/drawing/2014/main" xmlns="" id="{00000000-0008-0000-0600-000022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7" name="正方形/長方形 546">
          <a:extLst>
            <a:ext uri="{FF2B5EF4-FFF2-40B4-BE49-F238E27FC236}">
              <a16:creationId xmlns:a16="http://schemas.microsoft.com/office/drawing/2014/main" xmlns="" id="{00000000-0008-0000-0600-000023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8" name="正方形/長方形 547">
          <a:extLst>
            <a:ext uri="{FF2B5EF4-FFF2-40B4-BE49-F238E27FC236}">
              <a16:creationId xmlns:a16="http://schemas.microsoft.com/office/drawing/2014/main" xmlns="" id="{00000000-0008-0000-0600-000024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9" name="正方形/長方形 548">
          <a:extLst>
            <a:ext uri="{FF2B5EF4-FFF2-40B4-BE49-F238E27FC236}">
              <a16:creationId xmlns:a16="http://schemas.microsoft.com/office/drawing/2014/main" xmlns="" id="{00000000-0008-0000-0600-000025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0" name="テキスト ボックス 549">
          <a:extLst>
            <a:ext uri="{FF2B5EF4-FFF2-40B4-BE49-F238E27FC236}">
              <a16:creationId xmlns:a16="http://schemas.microsoft.com/office/drawing/2014/main" xmlns="" id="{00000000-0008-0000-0600-000026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1" name="直線コネクタ 550">
          <a:extLst>
            <a:ext uri="{FF2B5EF4-FFF2-40B4-BE49-F238E27FC236}">
              <a16:creationId xmlns:a16="http://schemas.microsoft.com/office/drawing/2014/main" xmlns="" id="{00000000-0008-0000-0600-000027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2" name="直線コネクタ 551">
          <a:extLst>
            <a:ext uri="{FF2B5EF4-FFF2-40B4-BE49-F238E27FC236}">
              <a16:creationId xmlns:a16="http://schemas.microsoft.com/office/drawing/2014/main" xmlns="" id="{00000000-0008-0000-0600-000028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3" name="テキスト ボックス 552">
          <a:extLst>
            <a:ext uri="{FF2B5EF4-FFF2-40B4-BE49-F238E27FC236}">
              <a16:creationId xmlns:a16="http://schemas.microsoft.com/office/drawing/2014/main" xmlns="" id="{00000000-0008-0000-0600-000029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4" name="直線コネクタ 553">
          <a:extLst>
            <a:ext uri="{FF2B5EF4-FFF2-40B4-BE49-F238E27FC236}">
              <a16:creationId xmlns:a16="http://schemas.microsoft.com/office/drawing/2014/main" xmlns="" id="{00000000-0008-0000-0600-00002A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5" name="テキスト ボックス 554">
          <a:extLst>
            <a:ext uri="{FF2B5EF4-FFF2-40B4-BE49-F238E27FC236}">
              <a16:creationId xmlns:a16="http://schemas.microsoft.com/office/drawing/2014/main" xmlns="" id="{00000000-0008-0000-0600-00002B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6" name="失業対策事業費グラフ枠">
          <a:extLst>
            <a:ext uri="{FF2B5EF4-FFF2-40B4-BE49-F238E27FC236}">
              <a16:creationId xmlns:a16="http://schemas.microsoft.com/office/drawing/2014/main" xmlns="" id="{00000000-0008-0000-0600-00002C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7" name="直線コネクタ 556">
          <a:extLst>
            <a:ext uri="{FF2B5EF4-FFF2-40B4-BE49-F238E27FC236}">
              <a16:creationId xmlns:a16="http://schemas.microsoft.com/office/drawing/2014/main" xmlns="" id="{00000000-0008-0000-0600-00002D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8" name="失業対策事業費最小値テキスト">
          <a:extLst>
            <a:ext uri="{FF2B5EF4-FFF2-40B4-BE49-F238E27FC236}">
              <a16:creationId xmlns:a16="http://schemas.microsoft.com/office/drawing/2014/main" xmlns="" id="{00000000-0008-0000-0600-00002E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9" name="直線コネクタ 558">
          <a:extLst>
            <a:ext uri="{FF2B5EF4-FFF2-40B4-BE49-F238E27FC236}">
              <a16:creationId xmlns:a16="http://schemas.microsoft.com/office/drawing/2014/main" xmlns="" id="{00000000-0008-0000-0600-00002F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0" name="失業対策事業費最大値テキスト">
          <a:extLst>
            <a:ext uri="{FF2B5EF4-FFF2-40B4-BE49-F238E27FC236}">
              <a16:creationId xmlns:a16="http://schemas.microsoft.com/office/drawing/2014/main" xmlns="" id="{00000000-0008-0000-0600-000030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1" name="直線コネクタ 560">
          <a:extLst>
            <a:ext uri="{FF2B5EF4-FFF2-40B4-BE49-F238E27FC236}">
              <a16:creationId xmlns:a16="http://schemas.microsoft.com/office/drawing/2014/main" xmlns="" id="{00000000-0008-0000-0600-000031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2" name="直線コネクタ 561">
          <a:extLst>
            <a:ext uri="{FF2B5EF4-FFF2-40B4-BE49-F238E27FC236}">
              <a16:creationId xmlns:a16="http://schemas.microsoft.com/office/drawing/2014/main" xmlns="" id="{00000000-0008-0000-0600-000032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3" name="失業対策事業費平均値テキスト">
          <a:extLst>
            <a:ext uri="{FF2B5EF4-FFF2-40B4-BE49-F238E27FC236}">
              <a16:creationId xmlns:a16="http://schemas.microsoft.com/office/drawing/2014/main" xmlns="" id="{00000000-0008-0000-0600-000033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4" name="フローチャート: 判断 563">
          <a:extLst>
            <a:ext uri="{FF2B5EF4-FFF2-40B4-BE49-F238E27FC236}">
              <a16:creationId xmlns:a16="http://schemas.microsoft.com/office/drawing/2014/main" xmlns="" id="{00000000-0008-0000-0600-000034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5" name="直線コネクタ 564">
          <a:extLst>
            <a:ext uri="{FF2B5EF4-FFF2-40B4-BE49-F238E27FC236}">
              <a16:creationId xmlns:a16="http://schemas.microsoft.com/office/drawing/2014/main" xmlns="" id="{00000000-0008-0000-0600-000035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6" name="フローチャート: 判断 565">
          <a:extLst>
            <a:ext uri="{FF2B5EF4-FFF2-40B4-BE49-F238E27FC236}">
              <a16:creationId xmlns:a16="http://schemas.microsoft.com/office/drawing/2014/main" xmlns="" id="{00000000-0008-0000-0600-000036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7" name="テキスト ボックス 566">
          <a:extLst>
            <a:ext uri="{FF2B5EF4-FFF2-40B4-BE49-F238E27FC236}">
              <a16:creationId xmlns:a16="http://schemas.microsoft.com/office/drawing/2014/main" xmlns="" id="{00000000-0008-0000-0600-000037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8" name="直線コネクタ 567">
          <a:extLst>
            <a:ext uri="{FF2B5EF4-FFF2-40B4-BE49-F238E27FC236}">
              <a16:creationId xmlns:a16="http://schemas.microsoft.com/office/drawing/2014/main" xmlns="" id="{00000000-0008-0000-0600-000038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69" name="フローチャート: 判断 568">
          <a:extLst>
            <a:ext uri="{FF2B5EF4-FFF2-40B4-BE49-F238E27FC236}">
              <a16:creationId xmlns:a16="http://schemas.microsoft.com/office/drawing/2014/main" xmlns="" id="{00000000-0008-0000-0600-000039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0" name="テキスト ボックス 569">
          <a:extLst>
            <a:ext uri="{FF2B5EF4-FFF2-40B4-BE49-F238E27FC236}">
              <a16:creationId xmlns:a16="http://schemas.microsoft.com/office/drawing/2014/main" xmlns="" id="{00000000-0008-0000-0600-00003A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1" name="直線コネクタ 570">
          <a:extLst>
            <a:ext uri="{FF2B5EF4-FFF2-40B4-BE49-F238E27FC236}">
              <a16:creationId xmlns:a16="http://schemas.microsoft.com/office/drawing/2014/main" xmlns="" id="{00000000-0008-0000-0600-00003B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2" name="フローチャート: 判断 571">
          <a:extLst>
            <a:ext uri="{FF2B5EF4-FFF2-40B4-BE49-F238E27FC236}">
              <a16:creationId xmlns:a16="http://schemas.microsoft.com/office/drawing/2014/main" xmlns="" id="{00000000-0008-0000-0600-00003C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3" name="テキスト ボックス 572">
          <a:extLst>
            <a:ext uri="{FF2B5EF4-FFF2-40B4-BE49-F238E27FC236}">
              <a16:creationId xmlns:a16="http://schemas.microsoft.com/office/drawing/2014/main" xmlns="" id="{00000000-0008-0000-0600-00003D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4" name="フローチャート: 判断 573">
          <a:extLst>
            <a:ext uri="{FF2B5EF4-FFF2-40B4-BE49-F238E27FC236}">
              <a16:creationId xmlns:a16="http://schemas.microsoft.com/office/drawing/2014/main" xmlns="" id="{00000000-0008-0000-0600-00003E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5" name="テキスト ボックス 574">
          <a:extLst>
            <a:ext uri="{FF2B5EF4-FFF2-40B4-BE49-F238E27FC236}">
              <a16:creationId xmlns:a16="http://schemas.microsoft.com/office/drawing/2014/main" xmlns="" id="{00000000-0008-0000-0600-00003F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6" name="テキスト ボックス 575">
          <a:extLst>
            <a:ext uri="{FF2B5EF4-FFF2-40B4-BE49-F238E27FC236}">
              <a16:creationId xmlns:a16="http://schemas.microsoft.com/office/drawing/2014/main" xmlns="" id="{00000000-0008-0000-0600-000040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7" name="テキスト ボックス 576">
          <a:extLst>
            <a:ext uri="{FF2B5EF4-FFF2-40B4-BE49-F238E27FC236}">
              <a16:creationId xmlns:a16="http://schemas.microsoft.com/office/drawing/2014/main" xmlns="" id="{00000000-0008-0000-0600-000041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8" name="テキスト ボックス 577">
          <a:extLst>
            <a:ext uri="{FF2B5EF4-FFF2-40B4-BE49-F238E27FC236}">
              <a16:creationId xmlns:a16="http://schemas.microsoft.com/office/drawing/2014/main" xmlns="" id="{00000000-0008-0000-0600-000042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79" name="テキスト ボックス 578">
          <a:extLst>
            <a:ext uri="{FF2B5EF4-FFF2-40B4-BE49-F238E27FC236}">
              <a16:creationId xmlns:a16="http://schemas.microsoft.com/office/drawing/2014/main" xmlns="" id="{00000000-0008-0000-0600-000043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0" name="テキスト ボックス 579">
          <a:extLst>
            <a:ext uri="{FF2B5EF4-FFF2-40B4-BE49-F238E27FC236}">
              <a16:creationId xmlns:a16="http://schemas.microsoft.com/office/drawing/2014/main" xmlns="" id="{00000000-0008-0000-0600-000044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1" name="楕円 580">
          <a:extLst>
            <a:ext uri="{FF2B5EF4-FFF2-40B4-BE49-F238E27FC236}">
              <a16:creationId xmlns:a16="http://schemas.microsoft.com/office/drawing/2014/main" xmlns="" id="{00000000-0008-0000-0600-000045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2" name="失業対策事業費該当値テキスト">
          <a:extLst>
            <a:ext uri="{FF2B5EF4-FFF2-40B4-BE49-F238E27FC236}">
              <a16:creationId xmlns:a16="http://schemas.microsoft.com/office/drawing/2014/main" xmlns="" id="{00000000-0008-0000-0600-000046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3" name="楕円 582">
          <a:extLst>
            <a:ext uri="{FF2B5EF4-FFF2-40B4-BE49-F238E27FC236}">
              <a16:creationId xmlns:a16="http://schemas.microsoft.com/office/drawing/2014/main" xmlns="" id="{00000000-0008-0000-0600-000047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4" name="テキスト ボックス 583">
          <a:extLst>
            <a:ext uri="{FF2B5EF4-FFF2-40B4-BE49-F238E27FC236}">
              <a16:creationId xmlns:a16="http://schemas.microsoft.com/office/drawing/2014/main" xmlns="" id="{00000000-0008-0000-0600-000048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5" name="楕円 584">
          <a:extLst>
            <a:ext uri="{FF2B5EF4-FFF2-40B4-BE49-F238E27FC236}">
              <a16:creationId xmlns:a16="http://schemas.microsoft.com/office/drawing/2014/main" xmlns="" id="{00000000-0008-0000-0600-000049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6" name="テキスト ボックス 585">
          <a:extLst>
            <a:ext uri="{FF2B5EF4-FFF2-40B4-BE49-F238E27FC236}">
              <a16:creationId xmlns:a16="http://schemas.microsoft.com/office/drawing/2014/main" xmlns="" id="{00000000-0008-0000-0600-00004A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7" name="楕円 586">
          <a:extLst>
            <a:ext uri="{FF2B5EF4-FFF2-40B4-BE49-F238E27FC236}">
              <a16:creationId xmlns:a16="http://schemas.microsoft.com/office/drawing/2014/main" xmlns="" id="{00000000-0008-0000-0600-00004B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8" name="テキスト ボックス 587">
          <a:extLst>
            <a:ext uri="{FF2B5EF4-FFF2-40B4-BE49-F238E27FC236}">
              <a16:creationId xmlns:a16="http://schemas.microsoft.com/office/drawing/2014/main" xmlns="" id="{00000000-0008-0000-0600-00004C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9" name="楕円 588">
          <a:extLst>
            <a:ext uri="{FF2B5EF4-FFF2-40B4-BE49-F238E27FC236}">
              <a16:creationId xmlns:a16="http://schemas.microsoft.com/office/drawing/2014/main" xmlns="" id="{00000000-0008-0000-0600-00004D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0" name="テキスト ボックス 589">
          <a:extLst>
            <a:ext uri="{FF2B5EF4-FFF2-40B4-BE49-F238E27FC236}">
              <a16:creationId xmlns:a16="http://schemas.microsoft.com/office/drawing/2014/main" xmlns="" id="{00000000-0008-0000-0600-00004E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1" name="正方形/長方形 590">
          <a:extLst>
            <a:ext uri="{FF2B5EF4-FFF2-40B4-BE49-F238E27FC236}">
              <a16:creationId xmlns:a16="http://schemas.microsoft.com/office/drawing/2014/main" xmlns="" id="{00000000-0008-0000-0600-00004F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2" name="正方形/長方形 591">
          <a:extLst>
            <a:ext uri="{FF2B5EF4-FFF2-40B4-BE49-F238E27FC236}">
              <a16:creationId xmlns:a16="http://schemas.microsoft.com/office/drawing/2014/main" xmlns="" id="{00000000-0008-0000-0600-000050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3" name="正方形/長方形 592">
          <a:extLst>
            <a:ext uri="{FF2B5EF4-FFF2-40B4-BE49-F238E27FC236}">
              <a16:creationId xmlns:a16="http://schemas.microsoft.com/office/drawing/2014/main" xmlns="" id="{00000000-0008-0000-0600-000051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4" name="正方形/長方形 593">
          <a:extLst>
            <a:ext uri="{FF2B5EF4-FFF2-40B4-BE49-F238E27FC236}">
              <a16:creationId xmlns:a16="http://schemas.microsoft.com/office/drawing/2014/main" xmlns="" id="{00000000-0008-0000-0600-000052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5" name="正方形/長方形 594">
          <a:extLst>
            <a:ext uri="{FF2B5EF4-FFF2-40B4-BE49-F238E27FC236}">
              <a16:creationId xmlns:a16="http://schemas.microsoft.com/office/drawing/2014/main" xmlns="" id="{00000000-0008-0000-0600-000053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6" name="正方形/長方形 595">
          <a:extLst>
            <a:ext uri="{FF2B5EF4-FFF2-40B4-BE49-F238E27FC236}">
              <a16:creationId xmlns:a16="http://schemas.microsoft.com/office/drawing/2014/main" xmlns="" id="{00000000-0008-0000-0600-000054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7" name="正方形/長方形 596">
          <a:extLst>
            <a:ext uri="{FF2B5EF4-FFF2-40B4-BE49-F238E27FC236}">
              <a16:creationId xmlns:a16="http://schemas.microsoft.com/office/drawing/2014/main" xmlns="" id="{00000000-0008-0000-0600-000055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8" name="正方形/長方形 597">
          <a:extLst>
            <a:ext uri="{FF2B5EF4-FFF2-40B4-BE49-F238E27FC236}">
              <a16:creationId xmlns:a16="http://schemas.microsoft.com/office/drawing/2014/main" xmlns="" id="{00000000-0008-0000-0600-000056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599" name="テキスト ボックス 598">
          <a:extLst>
            <a:ext uri="{FF2B5EF4-FFF2-40B4-BE49-F238E27FC236}">
              <a16:creationId xmlns:a16="http://schemas.microsoft.com/office/drawing/2014/main" xmlns="" id="{00000000-0008-0000-0600-000057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0" name="直線コネクタ 599">
          <a:extLst>
            <a:ext uri="{FF2B5EF4-FFF2-40B4-BE49-F238E27FC236}">
              <a16:creationId xmlns:a16="http://schemas.microsoft.com/office/drawing/2014/main" xmlns="" id="{00000000-0008-0000-0600-000058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01" name="直線コネクタ 600">
          <a:extLst>
            <a:ext uri="{FF2B5EF4-FFF2-40B4-BE49-F238E27FC236}">
              <a16:creationId xmlns:a16="http://schemas.microsoft.com/office/drawing/2014/main" xmlns="" id="{00000000-0008-0000-0600-000059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02" name="テキスト ボックス 601">
          <a:extLst>
            <a:ext uri="{FF2B5EF4-FFF2-40B4-BE49-F238E27FC236}">
              <a16:creationId xmlns:a16="http://schemas.microsoft.com/office/drawing/2014/main" xmlns="" id="{00000000-0008-0000-0600-00005A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03" name="直線コネクタ 602">
          <a:extLst>
            <a:ext uri="{FF2B5EF4-FFF2-40B4-BE49-F238E27FC236}">
              <a16:creationId xmlns:a16="http://schemas.microsoft.com/office/drawing/2014/main" xmlns="" id="{00000000-0008-0000-0600-00005B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144434</xdr:rowOff>
    </xdr:from>
    <xdr:ext cx="595419" cy="259045"/>
    <xdr:sp macro="" textlink="">
      <xdr:nvSpPr>
        <xdr:cNvPr id="604" name="テキスト ボックス 603">
          <a:extLst>
            <a:ext uri="{FF2B5EF4-FFF2-40B4-BE49-F238E27FC236}">
              <a16:creationId xmlns:a16="http://schemas.microsoft.com/office/drawing/2014/main" xmlns="" id="{00000000-0008-0000-0600-00005C020000}"/>
            </a:ext>
          </a:extLst>
        </xdr:cNvPr>
        <xdr:cNvSpPr txBox="1"/>
      </xdr:nvSpPr>
      <xdr:spPr>
        <a:xfrm>
          <a:off x="11850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05" name="直線コネクタ 604">
          <a:extLst>
            <a:ext uri="{FF2B5EF4-FFF2-40B4-BE49-F238E27FC236}">
              <a16:creationId xmlns:a16="http://schemas.microsoft.com/office/drawing/2014/main" xmlns="" id="{00000000-0008-0000-0600-00005D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74</xdr:row>
      <xdr:rowOff>160762</xdr:rowOff>
    </xdr:from>
    <xdr:ext cx="595419" cy="259045"/>
    <xdr:sp macro="" textlink="">
      <xdr:nvSpPr>
        <xdr:cNvPr id="606" name="テキスト ボックス 605">
          <a:extLst>
            <a:ext uri="{FF2B5EF4-FFF2-40B4-BE49-F238E27FC236}">
              <a16:creationId xmlns:a16="http://schemas.microsoft.com/office/drawing/2014/main" xmlns="" id="{00000000-0008-0000-0600-00005E020000}"/>
            </a:ext>
          </a:extLst>
        </xdr:cNvPr>
        <xdr:cNvSpPr txBox="1"/>
      </xdr:nvSpPr>
      <xdr:spPr>
        <a:xfrm>
          <a:off x="11850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07" name="直線コネクタ 606">
          <a:extLst>
            <a:ext uri="{FF2B5EF4-FFF2-40B4-BE49-F238E27FC236}">
              <a16:creationId xmlns:a16="http://schemas.microsoft.com/office/drawing/2014/main" xmlns="" id="{00000000-0008-0000-0600-00005F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5642</xdr:rowOff>
    </xdr:from>
    <xdr:ext cx="595419" cy="259045"/>
    <xdr:sp macro="" textlink="">
      <xdr:nvSpPr>
        <xdr:cNvPr id="608" name="テキスト ボックス 607">
          <a:extLst>
            <a:ext uri="{FF2B5EF4-FFF2-40B4-BE49-F238E27FC236}">
              <a16:creationId xmlns:a16="http://schemas.microsoft.com/office/drawing/2014/main" xmlns="" id="{00000000-0008-0000-0600-000060020000}"/>
            </a:ext>
          </a:extLst>
        </xdr:cNvPr>
        <xdr:cNvSpPr txBox="1"/>
      </xdr:nvSpPr>
      <xdr:spPr>
        <a:xfrm>
          <a:off x="11850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09" name="直線コネクタ 608">
          <a:extLst>
            <a:ext uri="{FF2B5EF4-FFF2-40B4-BE49-F238E27FC236}">
              <a16:creationId xmlns:a16="http://schemas.microsoft.com/office/drawing/2014/main" xmlns="" id="{00000000-0008-0000-0600-000061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10" name="テキスト ボックス 609">
          <a:extLst>
            <a:ext uri="{FF2B5EF4-FFF2-40B4-BE49-F238E27FC236}">
              <a16:creationId xmlns:a16="http://schemas.microsoft.com/office/drawing/2014/main" xmlns="" id="{00000000-0008-0000-0600-000062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11" name="直線コネクタ 610">
          <a:extLst>
            <a:ext uri="{FF2B5EF4-FFF2-40B4-BE49-F238E27FC236}">
              <a16:creationId xmlns:a16="http://schemas.microsoft.com/office/drawing/2014/main" xmlns="" id="{00000000-0008-0000-0600-000063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12" name="テキスト ボックス 611">
          <a:extLst>
            <a:ext uri="{FF2B5EF4-FFF2-40B4-BE49-F238E27FC236}">
              <a16:creationId xmlns:a16="http://schemas.microsoft.com/office/drawing/2014/main" xmlns="" id="{00000000-0008-0000-0600-000064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3" name="直線コネクタ 612">
          <a:extLst>
            <a:ext uri="{FF2B5EF4-FFF2-40B4-BE49-F238E27FC236}">
              <a16:creationId xmlns:a16="http://schemas.microsoft.com/office/drawing/2014/main" xmlns="" id="{00000000-0008-0000-0600-000065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4" name="テキスト ボックス 613">
          <a:extLst>
            <a:ext uri="{FF2B5EF4-FFF2-40B4-BE49-F238E27FC236}">
              <a16:creationId xmlns:a16="http://schemas.microsoft.com/office/drawing/2014/main" xmlns="" id="{00000000-0008-0000-0600-000066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5" name="公債費グラフ枠">
          <a:extLst>
            <a:ext uri="{FF2B5EF4-FFF2-40B4-BE49-F238E27FC236}">
              <a16:creationId xmlns:a16="http://schemas.microsoft.com/office/drawing/2014/main" xmlns="" id="{00000000-0008-0000-0600-000067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80963</xdr:rowOff>
    </xdr:from>
    <xdr:to>
      <xdr:col>85</xdr:col>
      <xdr:colOff>126364</xdr:colOff>
      <xdr:row>79</xdr:row>
      <xdr:rowOff>96713</xdr:rowOff>
    </xdr:to>
    <xdr:cxnSp macro="">
      <xdr:nvCxnSpPr>
        <xdr:cNvPr id="616" name="直線コネクタ 615">
          <a:extLst>
            <a:ext uri="{FF2B5EF4-FFF2-40B4-BE49-F238E27FC236}">
              <a16:creationId xmlns:a16="http://schemas.microsoft.com/office/drawing/2014/main" xmlns="" id="{00000000-0008-0000-0600-000068020000}"/>
            </a:ext>
          </a:extLst>
        </xdr:cNvPr>
        <xdr:cNvCxnSpPr/>
      </xdr:nvCxnSpPr>
      <xdr:spPr>
        <a:xfrm flipV="1">
          <a:off x="16317595" y="12082463"/>
          <a:ext cx="1269" cy="1558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100540</xdr:rowOff>
    </xdr:from>
    <xdr:ext cx="378565" cy="259045"/>
    <xdr:sp macro="" textlink="">
      <xdr:nvSpPr>
        <xdr:cNvPr id="617" name="公債費最小値テキスト">
          <a:extLst>
            <a:ext uri="{FF2B5EF4-FFF2-40B4-BE49-F238E27FC236}">
              <a16:creationId xmlns:a16="http://schemas.microsoft.com/office/drawing/2014/main" xmlns="" id="{00000000-0008-0000-0600-000069020000}"/>
            </a:ext>
          </a:extLst>
        </xdr:cNvPr>
        <xdr:cNvSpPr txBox="1"/>
      </xdr:nvSpPr>
      <xdr:spPr>
        <a:xfrm>
          <a:off x="16370300" y="136450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96713</xdr:rowOff>
    </xdr:from>
    <xdr:to>
      <xdr:col>86</xdr:col>
      <xdr:colOff>25400</xdr:colOff>
      <xdr:row>79</xdr:row>
      <xdr:rowOff>96713</xdr:rowOff>
    </xdr:to>
    <xdr:cxnSp macro="">
      <xdr:nvCxnSpPr>
        <xdr:cNvPr id="618" name="直線コネクタ 617">
          <a:extLst>
            <a:ext uri="{FF2B5EF4-FFF2-40B4-BE49-F238E27FC236}">
              <a16:creationId xmlns:a16="http://schemas.microsoft.com/office/drawing/2014/main" xmlns="" id="{00000000-0008-0000-0600-00006A020000}"/>
            </a:ext>
          </a:extLst>
        </xdr:cNvPr>
        <xdr:cNvCxnSpPr/>
      </xdr:nvCxnSpPr>
      <xdr:spPr>
        <a:xfrm>
          <a:off x="16230600" y="136412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27640</xdr:rowOff>
    </xdr:from>
    <xdr:ext cx="599010" cy="259045"/>
    <xdr:sp macro="" textlink="">
      <xdr:nvSpPr>
        <xdr:cNvPr id="619" name="公債費最大値テキスト">
          <a:extLst>
            <a:ext uri="{FF2B5EF4-FFF2-40B4-BE49-F238E27FC236}">
              <a16:creationId xmlns:a16="http://schemas.microsoft.com/office/drawing/2014/main" xmlns="" id="{00000000-0008-0000-0600-00006B020000}"/>
            </a:ext>
          </a:extLst>
        </xdr:cNvPr>
        <xdr:cNvSpPr txBox="1"/>
      </xdr:nvSpPr>
      <xdr:spPr>
        <a:xfrm>
          <a:off x="16370300" y="118576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477,986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80963</xdr:rowOff>
    </xdr:from>
    <xdr:to>
      <xdr:col>86</xdr:col>
      <xdr:colOff>25400</xdr:colOff>
      <xdr:row>70</xdr:row>
      <xdr:rowOff>80963</xdr:rowOff>
    </xdr:to>
    <xdr:cxnSp macro="">
      <xdr:nvCxnSpPr>
        <xdr:cNvPr id="620" name="直線コネクタ 619">
          <a:extLst>
            <a:ext uri="{FF2B5EF4-FFF2-40B4-BE49-F238E27FC236}">
              <a16:creationId xmlns:a16="http://schemas.microsoft.com/office/drawing/2014/main" xmlns="" id="{00000000-0008-0000-0600-00006C020000}"/>
            </a:ext>
          </a:extLst>
        </xdr:cNvPr>
        <xdr:cNvCxnSpPr/>
      </xdr:nvCxnSpPr>
      <xdr:spPr>
        <a:xfrm>
          <a:off x="16230600" y="120824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4852</xdr:rowOff>
    </xdr:from>
    <xdr:to>
      <xdr:col>85</xdr:col>
      <xdr:colOff>127000</xdr:colOff>
      <xdr:row>78</xdr:row>
      <xdr:rowOff>33761</xdr:rowOff>
    </xdr:to>
    <xdr:cxnSp macro="">
      <xdr:nvCxnSpPr>
        <xdr:cNvPr id="621" name="直線コネクタ 620">
          <a:extLst>
            <a:ext uri="{FF2B5EF4-FFF2-40B4-BE49-F238E27FC236}">
              <a16:creationId xmlns:a16="http://schemas.microsoft.com/office/drawing/2014/main" xmlns="" id="{00000000-0008-0000-0600-00006D020000}"/>
            </a:ext>
          </a:extLst>
        </xdr:cNvPr>
        <xdr:cNvCxnSpPr/>
      </xdr:nvCxnSpPr>
      <xdr:spPr>
        <a:xfrm flipV="1">
          <a:off x="15481300" y="13377952"/>
          <a:ext cx="838200" cy="28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38854</xdr:rowOff>
    </xdr:from>
    <xdr:ext cx="599010" cy="259045"/>
    <xdr:sp macro="" textlink="">
      <xdr:nvSpPr>
        <xdr:cNvPr id="622" name="公債費平均値テキスト">
          <a:extLst>
            <a:ext uri="{FF2B5EF4-FFF2-40B4-BE49-F238E27FC236}">
              <a16:creationId xmlns:a16="http://schemas.microsoft.com/office/drawing/2014/main" xmlns="" id="{00000000-0008-0000-0600-00006E020000}"/>
            </a:ext>
          </a:extLst>
        </xdr:cNvPr>
        <xdr:cNvSpPr txBox="1"/>
      </xdr:nvSpPr>
      <xdr:spPr>
        <a:xfrm>
          <a:off x="16370300" y="1306905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114,830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15977</xdr:rowOff>
    </xdr:from>
    <xdr:to>
      <xdr:col>85</xdr:col>
      <xdr:colOff>177800</xdr:colOff>
      <xdr:row>77</xdr:row>
      <xdr:rowOff>117577</xdr:rowOff>
    </xdr:to>
    <xdr:sp macro="" textlink="">
      <xdr:nvSpPr>
        <xdr:cNvPr id="623" name="フローチャート: 判断 622">
          <a:extLst>
            <a:ext uri="{FF2B5EF4-FFF2-40B4-BE49-F238E27FC236}">
              <a16:creationId xmlns:a16="http://schemas.microsoft.com/office/drawing/2014/main" xmlns="" id="{00000000-0008-0000-0600-00006F020000}"/>
            </a:ext>
          </a:extLst>
        </xdr:cNvPr>
        <xdr:cNvSpPr/>
      </xdr:nvSpPr>
      <xdr:spPr>
        <a:xfrm>
          <a:off x="16268700" y="13217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33761</xdr:rowOff>
    </xdr:from>
    <xdr:to>
      <xdr:col>81</xdr:col>
      <xdr:colOff>50800</xdr:colOff>
      <xdr:row>78</xdr:row>
      <xdr:rowOff>48205</xdr:rowOff>
    </xdr:to>
    <xdr:cxnSp macro="">
      <xdr:nvCxnSpPr>
        <xdr:cNvPr id="624" name="直線コネクタ 623">
          <a:extLst>
            <a:ext uri="{FF2B5EF4-FFF2-40B4-BE49-F238E27FC236}">
              <a16:creationId xmlns:a16="http://schemas.microsoft.com/office/drawing/2014/main" xmlns="" id="{00000000-0008-0000-0600-000070020000}"/>
            </a:ext>
          </a:extLst>
        </xdr:cNvPr>
        <xdr:cNvCxnSpPr/>
      </xdr:nvCxnSpPr>
      <xdr:spPr>
        <a:xfrm flipV="1">
          <a:off x="14592300" y="13406861"/>
          <a:ext cx="889000" cy="14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42935</xdr:rowOff>
    </xdr:from>
    <xdr:to>
      <xdr:col>81</xdr:col>
      <xdr:colOff>101600</xdr:colOff>
      <xdr:row>77</xdr:row>
      <xdr:rowOff>144535</xdr:rowOff>
    </xdr:to>
    <xdr:sp macro="" textlink="">
      <xdr:nvSpPr>
        <xdr:cNvPr id="625" name="フローチャート: 判断 624">
          <a:extLst>
            <a:ext uri="{FF2B5EF4-FFF2-40B4-BE49-F238E27FC236}">
              <a16:creationId xmlns:a16="http://schemas.microsoft.com/office/drawing/2014/main" xmlns="" id="{00000000-0008-0000-0600-000071020000}"/>
            </a:ext>
          </a:extLst>
        </xdr:cNvPr>
        <xdr:cNvSpPr/>
      </xdr:nvSpPr>
      <xdr:spPr>
        <a:xfrm>
          <a:off x="15430500" y="13244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75</xdr:row>
      <xdr:rowOff>161062</xdr:rowOff>
    </xdr:from>
    <xdr:ext cx="599010" cy="259045"/>
    <xdr:sp macro="" textlink="">
      <xdr:nvSpPr>
        <xdr:cNvPr id="626" name="テキスト ボックス 625">
          <a:extLst>
            <a:ext uri="{FF2B5EF4-FFF2-40B4-BE49-F238E27FC236}">
              <a16:creationId xmlns:a16="http://schemas.microsoft.com/office/drawing/2014/main" xmlns="" id="{00000000-0008-0000-0600-000072020000}"/>
            </a:ext>
          </a:extLst>
        </xdr:cNvPr>
        <xdr:cNvSpPr txBox="1"/>
      </xdr:nvSpPr>
      <xdr:spPr>
        <a:xfrm>
          <a:off x="15181795" y="130198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48205</xdr:rowOff>
    </xdr:from>
    <xdr:to>
      <xdr:col>76</xdr:col>
      <xdr:colOff>114300</xdr:colOff>
      <xdr:row>78</xdr:row>
      <xdr:rowOff>62446</xdr:rowOff>
    </xdr:to>
    <xdr:cxnSp macro="">
      <xdr:nvCxnSpPr>
        <xdr:cNvPr id="627" name="直線コネクタ 626">
          <a:extLst>
            <a:ext uri="{FF2B5EF4-FFF2-40B4-BE49-F238E27FC236}">
              <a16:creationId xmlns:a16="http://schemas.microsoft.com/office/drawing/2014/main" xmlns="" id="{00000000-0008-0000-0600-000073020000}"/>
            </a:ext>
          </a:extLst>
        </xdr:cNvPr>
        <xdr:cNvCxnSpPr/>
      </xdr:nvCxnSpPr>
      <xdr:spPr>
        <a:xfrm flipV="1">
          <a:off x="13703300" y="13421305"/>
          <a:ext cx="889000" cy="14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44914</xdr:rowOff>
    </xdr:from>
    <xdr:to>
      <xdr:col>76</xdr:col>
      <xdr:colOff>165100</xdr:colOff>
      <xdr:row>77</xdr:row>
      <xdr:rowOff>146514</xdr:rowOff>
    </xdr:to>
    <xdr:sp macro="" textlink="">
      <xdr:nvSpPr>
        <xdr:cNvPr id="628" name="フローチャート: 判断 627">
          <a:extLst>
            <a:ext uri="{FF2B5EF4-FFF2-40B4-BE49-F238E27FC236}">
              <a16:creationId xmlns:a16="http://schemas.microsoft.com/office/drawing/2014/main" xmlns="" id="{00000000-0008-0000-0600-000074020000}"/>
            </a:ext>
          </a:extLst>
        </xdr:cNvPr>
        <xdr:cNvSpPr/>
      </xdr:nvSpPr>
      <xdr:spPr>
        <a:xfrm>
          <a:off x="14541500" y="13246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75</xdr:row>
      <xdr:rowOff>163041</xdr:rowOff>
    </xdr:from>
    <xdr:ext cx="599010" cy="259045"/>
    <xdr:sp macro="" textlink="">
      <xdr:nvSpPr>
        <xdr:cNvPr id="629" name="テキスト ボックス 628">
          <a:extLst>
            <a:ext uri="{FF2B5EF4-FFF2-40B4-BE49-F238E27FC236}">
              <a16:creationId xmlns:a16="http://schemas.microsoft.com/office/drawing/2014/main" xmlns="" id="{00000000-0008-0000-0600-000075020000}"/>
            </a:ext>
          </a:extLst>
        </xdr:cNvPr>
        <xdr:cNvSpPr txBox="1"/>
      </xdr:nvSpPr>
      <xdr:spPr>
        <a:xfrm>
          <a:off x="14292795" y="130217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62446</xdr:rowOff>
    </xdr:from>
    <xdr:to>
      <xdr:col>71</xdr:col>
      <xdr:colOff>177800</xdr:colOff>
      <xdr:row>78</xdr:row>
      <xdr:rowOff>81502</xdr:rowOff>
    </xdr:to>
    <xdr:cxnSp macro="">
      <xdr:nvCxnSpPr>
        <xdr:cNvPr id="630" name="直線コネクタ 629">
          <a:extLst>
            <a:ext uri="{FF2B5EF4-FFF2-40B4-BE49-F238E27FC236}">
              <a16:creationId xmlns:a16="http://schemas.microsoft.com/office/drawing/2014/main" xmlns="" id="{00000000-0008-0000-0600-000076020000}"/>
            </a:ext>
          </a:extLst>
        </xdr:cNvPr>
        <xdr:cNvCxnSpPr/>
      </xdr:nvCxnSpPr>
      <xdr:spPr>
        <a:xfrm flipV="1">
          <a:off x="12814300" y="13435546"/>
          <a:ext cx="889000" cy="190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42971</xdr:rowOff>
    </xdr:from>
    <xdr:to>
      <xdr:col>72</xdr:col>
      <xdr:colOff>38100</xdr:colOff>
      <xdr:row>77</xdr:row>
      <xdr:rowOff>144571</xdr:rowOff>
    </xdr:to>
    <xdr:sp macro="" textlink="">
      <xdr:nvSpPr>
        <xdr:cNvPr id="631" name="フローチャート: 判断 630">
          <a:extLst>
            <a:ext uri="{FF2B5EF4-FFF2-40B4-BE49-F238E27FC236}">
              <a16:creationId xmlns:a16="http://schemas.microsoft.com/office/drawing/2014/main" xmlns="" id="{00000000-0008-0000-0600-000077020000}"/>
            </a:ext>
          </a:extLst>
        </xdr:cNvPr>
        <xdr:cNvSpPr/>
      </xdr:nvSpPr>
      <xdr:spPr>
        <a:xfrm>
          <a:off x="13652500" y="132446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75</xdr:row>
      <xdr:rowOff>161098</xdr:rowOff>
    </xdr:from>
    <xdr:ext cx="599010" cy="259045"/>
    <xdr:sp macro="" textlink="">
      <xdr:nvSpPr>
        <xdr:cNvPr id="632" name="テキスト ボックス 631">
          <a:extLst>
            <a:ext uri="{FF2B5EF4-FFF2-40B4-BE49-F238E27FC236}">
              <a16:creationId xmlns:a16="http://schemas.microsoft.com/office/drawing/2014/main" xmlns="" id="{00000000-0008-0000-0600-000078020000}"/>
            </a:ext>
          </a:extLst>
        </xdr:cNvPr>
        <xdr:cNvSpPr txBox="1"/>
      </xdr:nvSpPr>
      <xdr:spPr>
        <a:xfrm>
          <a:off x="13403795" y="130198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24746</xdr:rowOff>
    </xdr:from>
    <xdr:to>
      <xdr:col>67</xdr:col>
      <xdr:colOff>101600</xdr:colOff>
      <xdr:row>77</xdr:row>
      <xdr:rowOff>126346</xdr:rowOff>
    </xdr:to>
    <xdr:sp macro="" textlink="">
      <xdr:nvSpPr>
        <xdr:cNvPr id="633" name="フローチャート: 判断 632">
          <a:extLst>
            <a:ext uri="{FF2B5EF4-FFF2-40B4-BE49-F238E27FC236}">
              <a16:creationId xmlns:a16="http://schemas.microsoft.com/office/drawing/2014/main" xmlns="" id="{00000000-0008-0000-0600-000079020000}"/>
            </a:ext>
          </a:extLst>
        </xdr:cNvPr>
        <xdr:cNvSpPr/>
      </xdr:nvSpPr>
      <xdr:spPr>
        <a:xfrm>
          <a:off x="12763500" y="13226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75</xdr:row>
      <xdr:rowOff>142873</xdr:rowOff>
    </xdr:from>
    <xdr:ext cx="599010" cy="259045"/>
    <xdr:sp macro="" textlink="">
      <xdr:nvSpPr>
        <xdr:cNvPr id="634" name="テキスト ボックス 633">
          <a:extLst>
            <a:ext uri="{FF2B5EF4-FFF2-40B4-BE49-F238E27FC236}">
              <a16:creationId xmlns:a16="http://schemas.microsoft.com/office/drawing/2014/main" xmlns="" id="{00000000-0008-0000-0600-00007A020000}"/>
            </a:ext>
          </a:extLst>
        </xdr:cNvPr>
        <xdr:cNvSpPr txBox="1"/>
      </xdr:nvSpPr>
      <xdr:spPr>
        <a:xfrm>
          <a:off x="12514795" y="130016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5" name="テキスト ボックス 634">
          <a:extLst>
            <a:ext uri="{FF2B5EF4-FFF2-40B4-BE49-F238E27FC236}">
              <a16:creationId xmlns:a16="http://schemas.microsoft.com/office/drawing/2014/main" xmlns="" id="{00000000-0008-0000-0600-00007B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xmlns="" id="{00000000-0008-0000-0600-00007C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xmlns="" id="{00000000-0008-0000-0600-00007D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xmlns="" id="{00000000-0008-0000-0600-00007E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xmlns="" id="{00000000-0008-0000-0600-00007F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125502</xdr:rowOff>
    </xdr:from>
    <xdr:to>
      <xdr:col>85</xdr:col>
      <xdr:colOff>177800</xdr:colOff>
      <xdr:row>78</xdr:row>
      <xdr:rowOff>55652</xdr:rowOff>
    </xdr:to>
    <xdr:sp macro="" textlink="">
      <xdr:nvSpPr>
        <xdr:cNvPr id="640" name="楕円 639">
          <a:extLst>
            <a:ext uri="{FF2B5EF4-FFF2-40B4-BE49-F238E27FC236}">
              <a16:creationId xmlns:a16="http://schemas.microsoft.com/office/drawing/2014/main" xmlns="" id="{00000000-0008-0000-0600-000080020000}"/>
            </a:ext>
          </a:extLst>
        </xdr:cNvPr>
        <xdr:cNvSpPr/>
      </xdr:nvSpPr>
      <xdr:spPr>
        <a:xfrm>
          <a:off x="16268700" y="13327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103929</xdr:rowOff>
    </xdr:from>
    <xdr:ext cx="534377" cy="259045"/>
    <xdr:sp macro="" textlink="">
      <xdr:nvSpPr>
        <xdr:cNvPr id="641" name="公債費該当値テキスト">
          <a:extLst>
            <a:ext uri="{FF2B5EF4-FFF2-40B4-BE49-F238E27FC236}">
              <a16:creationId xmlns:a16="http://schemas.microsoft.com/office/drawing/2014/main" xmlns="" id="{00000000-0008-0000-0600-000081020000}"/>
            </a:ext>
          </a:extLst>
        </xdr:cNvPr>
        <xdr:cNvSpPr txBox="1"/>
      </xdr:nvSpPr>
      <xdr:spPr>
        <a:xfrm>
          <a:off x="16370300" y="133055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154411</xdr:rowOff>
    </xdr:from>
    <xdr:to>
      <xdr:col>81</xdr:col>
      <xdr:colOff>101600</xdr:colOff>
      <xdr:row>78</xdr:row>
      <xdr:rowOff>84561</xdr:rowOff>
    </xdr:to>
    <xdr:sp macro="" textlink="">
      <xdr:nvSpPr>
        <xdr:cNvPr id="642" name="楕円 641">
          <a:extLst>
            <a:ext uri="{FF2B5EF4-FFF2-40B4-BE49-F238E27FC236}">
              <a16:creationId xmlns:a16="http://schemas.microsoft.com/office/drawing/2014/main" xmlns="" id="{00000000-0008-0000-0600-000082020000}"/>
            </a:ext>
          </a:extLst>
        </xdr:cNvPr>
        <xdr:cNvSpPr/>
      </xdr:nvSpPr>
      <xdr:spPr>
        <a:xfrm>
          <a:off x="15430500" y="13356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75688</xdr:rowOff>
    </xdr:from>
    <xdr:ext cx="534377" cy="259045"/>
    <xdr:sp macro="" textlink="">
      <xdr:nvSpPr>
        <xdr:cNvPr id="643" name="テキスト ボックス 642">
          <a:extLst>
            <a:ext uri="{FF2B5EF4-FFF2-40B4-BE49-F238E27FC236}">
              <a16:creationId xmlns:a16="http://schemas.microsoft.com/office/drawing/2014/main" xmlns="" id="{00000000-0008-0000-0600-000083020000}"/>
            </a:ext>
          </a:extLst>
        </xdr:cNvPr>
        <xdr:cNvSpPr txBox="1"/>
      </xdr:nvSpPr>
      <xdr:spPr>
        <a:xfrm>
          <a:off x="15214111" y="13448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168855</xdr:rowOff>
    </xdr:from>
    <xdr:to>
      <xdr:col>76</xdr:col>
      <xdr:colOff>165100</xdr:colOff>
      <xdr:row>78</xdr:row>
      <xdr:rowOff>99005</xdr:rowOff>
    </xdr:to>
    <xdr:sp macro="" textlink="">
      <xdr:nvSpPr>
        <xdr:cNvPr id="644" name="楕円 643">
          <a:extLst>
            <a:ext uri="{FF2B5EF4-FFF2-40B4-BE49-F238E27FC236}">
              <a16:creationId xmlns:a16="http://schemas.microsoft.com/office/drawing/2014/main" xmlns="" id="{00000000-0008-0000-0600-000084020000}"/>
            </a:ext>
          </a:extLst>
        </xdr:cNvPr>
        <xdr:cNvSpPr/>
      </xdr:nvSpPr>
      <xdr:spPr>
        <a:xfrm>
          <a:off x="14541500" y="13370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90132</xdr:rowOff>
    </xdr:from>
    <xdr:ext cx="534377" cy="259045"/>
    <xdr:sp macro="" textlink="">
      <xdr:nvSpPr>
        <xdr:cNvPr id="645" name="テキスト ボックス 644">
          <a:extLst>
            <a:ext uri="{FF2B5EF4-FFF2-40B4-BE49-F238E27FC236}">
              <a16:creationId xmlns:a16="http://schemas.microsoft.com/office/drawing/2014/main" xmlns="" id="{00000000-0008-0000-0600-000085020000}"/>
            </a:ext>
          </a:extLst>
        </xdr:cNvPr>
        <xdr:cNvSpPr txBox="1"/>
      </xdr:nvSpPr>
      <xdr:spPr>
        <a:xfrm>
          <a:off x="14325111" y="134632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11646</xdr:rowOff>
    </xdr:from>
    <xdr:to>
      <xdr:col>72</xdr:col>
      <xdr:colOff>38100</xdr:colOff>
      <xdr:row>78</xdr:row>
      <xdr:rowOff>113246</xdr:rowOff>
    </xdr:to>
    <xdr:sp macro="" textlink="">
      <xdr:nvSpPr>
        <xdr:cNvPr id="646" name="楕円 645">
          <a:extLst>
            <a:ext uri="{FF2B5EF4-FFF2-40B4-BE49-F238E27FC236}">
              <a16:creationId xmlns:a16="http://schemas.microsoft.com/office/drawing/2014/main" xmlns="" id="{00000000-0008-0000-0600-000086020000}"/>
            </a:ext>
          </a:extLst>
        </xdr:cNvPr>
        <xdr:cNvSpPr/>
      </xdr:nvSpPr>
      <xdr:spPr>
        <a:xfrm>
          <a:off x="13652500" y="133847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104373</xdr:rowOff>
    </xdr:from>
    <xdr:ext cx="534377" cy="259045"/>
    <xdr:sp macro="" textlink="">
      <xdr:nvSpPr>
        <xdr:cNvPr id="647" name="テキスト ボックス 646">
          <a:extLst>
            <a:ext uri="{FF2B5EF4-FFF2-40B4-BE49-F238E27FC236}">
              <a16:creationId xmlns:a16="http://schemas.microsoft.com/office/drawing/2014/main" xmlns="" id="{00000000-0008-0000-0600-000087020000}"/>
            </a:ext>
          </a:extLst>
        </xdr:cNvPr>
        <xdr:cNvSpPr txBox="1"/>
      </xdr:nvSpPr>
      <xdr:spPr>
        <a:xfrm>
          <a:off x="13436111" y="134774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30702</xdr:rowOff>
    </xdr:from>
    <xdr:to>
      <xdr:col>67</xdr:col>
      <xdr:colOff>101600</xdr:colOff>
      <xdr:row>78</xdr:row>
      <xdr:rowOff>132302</xdr:rowOff>
    </xdr:to>
    <xdr:sp macro="" textlink="">
      <xdr:nvSpPr>
        <xdr:cNvPr id="648" name="楕円 647">
          <a:extLst>
            <a:ext uri="{FF2B5EF4-FFF2-40B4-BE49-F238E27FC236}">
              <a16:creationId xmlns:a16="http://schemas.microsoft.com/office/drawing/2014/main" xmlns="" id="{00000000-0008-0000-0600-000088020000}"/>
            </a:ext>
          </a:extLst>
        </xdr:cNvPr>
        <xdr:cNvSpPr/>
      </xdr:nvSpPr>
      <xdr:spPr>
        <a:xfrm>
          <a:off x="12763500" y="13403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123429</xdr:rowOff>
    </xdr:from>
    <xdr:ext cx="534377" cy="259045"/>
    <xdr:sp macro="" textlink="">
      <xdr:nvSpPr>
        <xdr:cNvPr id="649" name="テキスト ボックス 648">
          <a:extLst>
            <a:ext uri="{FF2B5EF4-FFF2-40B4-BE49-F238E27FC236}">
              <a16:creationId xmlns:a16="http://schemas.microsoft.com/office/drawing/2014/main" xmlns="" id="{00000000-0008-0000-0600-000089020000}"/>
            </a:ext>
          </a:extLst>
        </xdr:cNvPr>
        <xdr:cNvSpPr txBox="1"/>
      </xdr:nvSpPr>
      <xdr:spPr>
        <a:xfrm>
          <a:off x="12547111" y="134965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0" name="正方形/長方形 649">
          <a:extLst>
            <a:ext uri="{FF2B5EF4-FFF2-40B4-BE49-F238E27FC236}">
              <a16:creationId xmlns:a16="http://schemas.microsoft.com/office/drawing/2014/main" xmlns="" id="{00000000-0008-0000-0600-00008A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1" name="正方形/長方形 650">
          <a:extLst>
            <a:ext uri="{FF2B5EF4-FFF2-40B4-BE49-F238E27FC236}">
              <a16:creationId xmlns:a16="http://schemas.microsoft.com/office/drawing/2014/main" xmlns="" id="{00000000-0008-0000-0600-00008B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2" name="正方形/長方形 651">
          <a:extLst>
            <a:ext uri="{FF2B5EF4-FFF2-40B4-BE49-F238E27FC236}">
              <a16:creationId xmlns:a16="http://schemas.microsoft.com/office/drawing/2014/main" xmlns="" id="{00000000-0008-0000-0600-00008C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3" name="正方形/長方形 652">
          <a:extLst>
            <a:ext uri="{FF2B5EF4-FFF2-40B4-BE49-F238E27FC236}">
              <a16:creationId xmlns:a16="http://schemas.microsoft.com/office/drawing/2014/main" xmlns="" id="{00000000-0008-0000-0600-00008D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4" name="正方形/長方形 653">
          <a:extLst>
            <a:ext uri="{FF2B5EF4-FFF2-40B4-BE49-F238E27FC236}">
              <a16:creationId xmlns:a16="http://schemas.microsoft.com/office/drawing/2014/main" xmlns="" id="{00000000-0008-0000-0600-00008E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5" name="正方形/長方形 654">
          <a:extLst>
            <a:ext uri="{FF2B5EF4-FFF2-40B4-BE49-F238E27FC236}">
              <a16:creationId xmlns:a16="http://schemas.microsoft.com/office/drawing/2014/main" xmlns="" id="{00000000-0008-0000-0600-00008F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6" name="正方形/長方形 655">
          <a:extLst>
            <a:ext uri="{FF2B5EF4-FFF2-40B4-BE49-F238E27FC236}">
              <a16:creationId xmlns:a16="http://schemas.microsoft.com/office/drawing/2014/main" xmlns="" id="{00000000-0008-0000-0600-000090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7" name="正方形/長方形 656">
          <a:extLst>
            <a:ext uri="{FF2B5EF4-FFF2-40B4-BE49-F238E27FC236}">
              <a16:creationId xmlns:a16="http://schemas.microsoft.com/office/drawing/2014/main" xmlns="" id="{00000000-0008-0000-0600-000091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8" name="テキスト ボックス 657">
          <a:extLst>
            <a:ext uri="{FF2B5EF4-FFF2-40B4-BE49-F238E27FC236}">
              <a16:creationId xmlns:a16="http://schemas.microsoft.com/office/drawing/2014/main" xmlns="" id="{00000000-0008-0000-0600-000092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9" name="直線コネクタ 658">
          <a:extLst>
            <a:ext uri="{FF2B5EF4-FFF2-40B4-BE49-F238E27FC236}">
              <a16:creationId xmlns:a16="http://schemas.microsoft.com/office/drawing/2014/main" xmlns="" id="{00000000-0008-0000-0600-000093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0" name="直線コネクタ 659">
          <a:extLst>
            <a:ext uri="{FF2B5EF4-FFF2-40B4-BE49-F238E27FC236}">
              <a16:creationId xmlns:a16="http://schemas.microsoft.com/office/drawing/2014/main" xmlns="" id="{00000000-0008-0000-0600-000094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1" name="テキスト ボックス 660">
          <a:extLst>
            <a:ext uri="{FF2B5EF4-FFF2-40B4-BE49-F238E27FC236}">
              <a16:creationId xmlns:a16="http://schemas.microsoft.com/office/drawing/2014/main" xmlns="" id="{00000000-0008-0000-0600-000095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2" name="直線コネクタ 661">
          <a:extLst>
            <a:ext uri="{FF2B5EF4-FFF2-40B4-BE49-F238E27FC236}">
              <a16:creationId xmlns:a16="http://schemas.microsoft.com/office/drawing/2014/main" xmlns="" id="{00000000-0008-0000-0600-000096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63" name="テキスト ボックス 662">
          <a:extLst>
            <a:ext uri="{FF2B5EF4-FFF2-40B4-BE49-F238E27FC236}">
              <a16:creationId xmlns:a16="http://schemas.microsoft.com/office/drawing/2014/main" xmlns="" id="{00000000-0008-0000-0600-000097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4" name="直線コネクタ 663">
          <a:extLst>
            <a:ext uri="{FF2B5EF4-FFF2-40B4-BE49-F238E27FC236}">
              <a16:creationId xmlns:a16="http://schemas.microsoft.com/office/drawing/2014/main" xmlns="" id="{00000000-0008-0000-0600-000098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65" name="テキスト ボックス 664">
          <a:extLst>
            <a:ext uri="{FF2B5EF4-FFF2-40B4-BE49-F238E27FC236}">
              <a16:creationId xmlns:a16="http://schemas.microsoft.com/office/drawing/2014/main" xmlns="" id="{00000000-0008-0000-0600-000099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66" name="直線コネクタ 665">
          <a:extLst>
            <a:ext uri="{FF2B5EF4-FFF2-40B4-BE49-F238E27FC236}">
              <a16:creationId xmlns:a16="http://schemas.microsoft.com/office/drawing/2014/main" xmlns="" id="{00000000-0008-0000-0600-00009A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67" name="テキスト ボックス 666">
          <a:extLst>
            <a:ext uri="{FF2B5EF4-FFF2-40B4-BE49-F238E27FC236}">
              <a16:creationId xmlns:a16="http://schemas.microsoft.com/office/drawing/2014/main" xmlns="" id="{00000000-0008-0000-0600-00009B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8" name="直線コネクタ 667">
          <a:extLst>
            <a:ext uri="{FF2B5EF4-FFF2-40B4-BE49-F238E27FC236}">
              <a16:creationId xmlns:a16="http://schemas.microsoft.com/office/drawing/2014/main" xmlns="" id="{00000000-0008-0000-0600-00009C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9" name="テキスト ボックス 668">
          <a:extLst>
            <a:ext uri="{FF2B5EF4-FFF2-40B4-BE49-F238E27FC236}">
              <a16:creationId xmlns:a16="http://schemas.microsoft.com/office/drawing/2014/main" xmlns="" id="{00000000-0008-0000-0600-00009D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0" name="積立金グラフ枠">
          <a:extLst>
            <a:ext uri="{FF2B5EF4-FFF2-40B4-BE49-F238E27FC236}">
              <a16:creationId xmlns:a16="http://schemas.microsoft.com/office/drawing/2014/main" xmlns="" id="{00000000-0008-0000-0600-00009E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73214</xdr:rowOff>
    </xdr:from>
    <xdr:to>
      <xdr:col>85</xdr:col>
      <xdr:colOff>126364</xdr:colOff>
      <xdr:row>98</xdr:row>
      <xdr:rowOff>133390</xdr:rowOff>
    </xdr:to>
    <xdr:cxnSp macro="">
      <xdr:nvCxnSpPr>
        <xdr:cNvPr id="671" name="直線コネクタ 670">
          <a:extLst>
            <a:ext uri="{FF2B5EF4-FFF2-40B4-BE49-F238E27FC236}">
              <a16:creationId xmlns:a16="http://schemas.microsoft.com/office/drawing/2014/main" xmlns="" id="{00000000-0008-0000-0600-00009F020000}"/>
            </a:ext>
          </a:extLst>
        </xdr:cNvPr>
        <xdr:cNvCxnSpPr/>
      </xdr:nvCxnSpPr>
      <xdr:spPr>
        <a:xfrm flipV="1">
          <a:off x="16317595" y="15503714"/>
          <a:ext cx="1269" cy="14317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137217</xdr:rowOff>
    </xdr:from>
    <xdr:ext cx="469744" cy="259045"/>
    <xdr:sp macro="" textlink="">
      <xdr:nvSpPr>
        <xdr:cNvPr id="672" name="積立金最小値テキスト">
          <a:extLst>
            <a:ext uri="{FF2B5EF4-FFF2-40B4-BE49-F238E27FC236}">
              <a16:creationId xmlns:a16="http://schemas.microsoft.com/office/drawing/2014/main" xmlns="" id="{00000000-0008-0000-0600-0000A0020000}"/>
            </a:ext>
          </a:extLst>
        </xdr:cNvPr>
        <xdr:cNvSpPr txBox="1"/>
      </xdr:nvSpPr>
      <xdr:spPr>
        <a:xfrm>
          <a:off x="16370300" y="16939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133390</xdr:rowOff>
    </xdr:from>
    <xdr:to>
      <xdr:col>86</xdr:col>
      <xdr:colOff>25400</xdr:colOff>
      <xdr:row>98</xdr:row>
      <xdr:rowOff>133390</xdr:rowOff>
    </xdr:to>
    <xdr:cxnSp macro="">
      <xdr:nvCxnSpPr>
        <xdr:cNvPr id="673" name="直線コネクタ 672">
          <a:extLst>
            <a:ext uri="{FF2B5EF4-FFF2-40B4-BE49-F238E27FC236}">
              <a16:creationId xmlns:a16="http://schemas.microsoft.com/office/drawing/2014/main" xmlns="" id="{00000000-0008-0000-0600-0000A1020000}"/>
            </a:ext>
          </a:extLst>
        </xdr:cNvPr>
        <xdr:cNvCxnSpPr/>
      </xdr:nvCxnSpPr>
      <xdr:spPr>
        <a:xfrm>
          <a:off x="16230600" y="169354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19891</xdr:rowOff>
    </xdr:from>
    <xdr:ext cx="599010" cy="259045"/>
    <xdr:sp macro="" textlink="">
      <xdr:nvSpPr>
        <xdr:cNvPr id="674" name="積立金最大値テキスト">
          <a:extLst>
            <a:ext uri="{FF2B5EF4-FFF2-40B4-BE49-F238E27FC236}">
              <a16:creationId xmlns:a16="http://schemas.microsoft.com/office/drawing/2014/main" xmlns="" id="{00000000-0008-0000-0600-0000A2020000}"/>
            </a:ext>
          </a:extLst>
        </xdr:cNvPr>
        <xdr:cNvSpPr txBox="1"/>
      </xdr:nvSpPr>
      <xdr:spPr>
        <a:xfrm>
          <a:off x="16370300" y="152789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314,542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73214</xdr:rowOff>
    </xdr:from>
    <xdr:to>
      <xdr:col>86</xdr:col>
      <xdr:colOff>25400</xdr:colOff>
      <xdr:row>90</xdr:row>
      <xdr:rowOff>73214</xdr:rowOff>
    </xdr:to>
    <xdr:cxnSp macro="">
      <xdr:nvCxnSpPr>
        <xdr:cNvPr id="675" name="直線コネクタ 674">
          <a:extLst>
            <a:ext uri="{FF2B5EF4-FFF2-40B4-BE49-F238E27FC236}">
              <a16:creationId xmlns:a16="http://schemas.microsoft.com/office/drawing/2014/main" xmlns="" id="{00000000-0008-0000-0600-0000A3020000}"/>
            </a:ext>
          </a:extLst>
        </xdr:cNvPr>
        <xdr:cNvCxnSpPr/>
      </xdr:nvCxnSpPr>
      <xdr:spPr>
        <a:xfrm>
          <a:off x="16230600" y="155037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96838</xdr:rowOff>
    </xdr:from>
    <xdr:to>
      <xdr:col>85</xdr:col>
      <xdr:colOff>127000</xdr:colOff>
      <xdr:row>98</xdr:row>
      <xdr:rowOff>116553</xdr:rowOff>
    </xdr:to>
    <xdr:cxnSp macro="">
      <xdr:nvCxnSpPr>
        <xdr:cNvPr id="676" name="直線コネクタ 675">
          <a:extLst>
            <a:ext uri="{FF2B5EF4-FFF2-40B4-BE49-F238E27FC236}">
              <a16:creationId xmlns:a16="http://schemas.microsoft.com/office/drawing/2014/main" xmlns="" id="{00000000-0008-0000-0600-0000A4020000}"/>
            </a:ext>
          </a:extLst>
        </xdr:cNvPr>
        <xdr:cNvCxnSpPr/>
      </xdr:nvCxnSpPr>
      <xdr:spPr>
        <a:xfrm>
          <a:off x="15481300" y="16727488"/>
          <a:ext cx="838200" cy="191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27195</xdr:rowOff>
    </xdr:from>
    <xdr:ext cx="534377" cy="259045"/>
    <xdr:sp macro="" textlink="">
      <xdr:nvSpPr>
        <xdr:cNvPr id="677" name="積立金平均値テキスト">
          <a:extLst>
            <a:ext uri="{FF2B5EF4-FFF2-40B4-BE49-F238E27FC236}">
              <a16:creationId xmlns:a16="http://schemas.microsoft.com/office/drawing/2014/main" xmlns="" id="{00000000-0008-0000-0600-0000A5020000}"/>
            </a:ext>
          </a:extLst>
        </xdr:cNvPr>
        <xdr:cNvSpPr txBox="1"/>
      </xdr:nvSpPr>
      <xdr:spPr>
        <a:xfrm>
          <a:off x="16370300" y="1648639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4318</xdr:rowOff>
    </xdr:from>
    <xdr:to>
      <xdr:col>85</xdr:col>
      <xdr:colOff>177800</xdr:colOff>
      <xdr:row>97</xdr:row>
      <xdr:rowOff>105918</xdr:rowOff>
    </xdr:to>
    <xdr:sp macro="" textlink="">
      <xdr:nvSpPr>
        <xdr:cNvPr id="678" name="フローチャート: 判断 677">
          <a:extLst>
            <a:ext uri="{FF2B5EF4-FFF2-40B4-BE49-F238E27FC236}">
              <a16:creationId xmlns:a16="http://schemas.microsoft.com/office/drawing/2014/main" xmlns="" id="{00000000-0008-0000-0600-0000A6020000}"/>
            </a:ext>
          </a:extLst>
        </xdr:cNvPr>
        <xdr:cNvSpPr/>
      </xdr:nvSpPr>
      <xdr:spPr>
        <a:xfrm>
          <a:off x="16268700" y="16634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96838</xdr:rowOff>
    </xdr:from>
    <xdr:to>
      <xdr:col>81</xdr:col>
      <xdr:colOff>50800</xdr:colOff>
      <xdr:row>97</xdr:row>
      <xdr:rowOff>138858</xdr:rowOff>
    </xdr:to>
    <xdr:cxnSp macro="">
      <xdr:nvCxnSpPr>
        <xdr:cNvPr id="679" name="直線コネクタ 678">
          <a:extLst>
            <a:ext uri="{FF2B5EF4-FFF2-40B4-BE49-F238E27FC236}">
              <a16:creationId xmlns:a16="http://schemas.microsoft.com/office/drawing/2014/main" xmlns="" id="{00000000-0008-0000-0600-0000A7020000}"/>
            </a:ext>
          </a:extLst>
        </xdr:cNvPr>
        <xdr:cNvCxnSpPr/>
      </xdr:nvCxnSpPr>
      <xdr:spPr>
        <a:xfrm flipV="1">
          <a:off x="14592300" y="16727488"/>
          <a:ext cx="889000" cy="42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5314</xdr:rowOff>
    </xdr:from>
    <xdr:to>
      <xdr:col>81</xdr:col>
      <xdr:colOff>101600</xdr:colOff>
      <xdr:row>96</xdr:row>
      <xdr:rowOff>106914</xdr:rowOff>
    </xdr:to>
    <xdr:sp macro="" textlink="">
      <xdr:nvSpPr>
        <xdr:cNvPr id="680" name="フローチャート: 判断 679">
          <a:extLst>
            <a:ext uri="{FF2B5EF4-FFF2-40B4-BE49-F238E27FC236}">
              <a16:creationId xmlns:a16="http://schemas.microsoft.com/office/drawing/2014/main" xmlns="" id="{00000000-0008-0000-0600-0000A8020000}"/>
            </a:ext>
          </a:extLst>
        </xdr:cNvPr>
        <xdr:cNvSpPr/>
      </xdr:nvSpPr>
      <xdr:spPr>
        <a:xfrm>
          <a:off x="15430500" y="16464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123441</xdr:rowOff>
    </xdr:from>
    <xdr:ext cx="534377" cy="259045"/>
    <xdr:sp macro="" textlink="">
      <xdr:nvSpPr>
        <xdr:cNvPr id="681" name="テキスト ボックス 680">
          <a:extLst>
            <a:ext uri="{FF2B5EF4-FFF2-40B4-BE49-F238E27FC236}">
              <a16:creationId xmlns:a16="http://schemas.microsoft.com/office/drawing/2014/main" xmlns="" id="{00000000-0008-0000-0600-0000A9020000}"/>
            </a:ext>
          </a:extLst>
        </xdr:cNvPr>
        <xdr:cNvSpPr txBox="1"/>
      </xdr:nvSpPr>
      <xdr:spPr>
        <a:xfrm>
          <a:off x="15214111" y="16239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93,282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100386</xdr:rowOff>
    </xdr:from>
    <xdr:to>
      <xdr:col>76</xdr:col>
      <xdr:colOff>114300</xdr:colOff>
      <xdr:row>97</xdr:row>
      <xdr:rowOff>138858</xdr:rowOff>
    </xdr:to>
    <xdr:cxnSp macro="">
      <xdr:nvCxnSpPr>
        <xdr:cNvPr id="682" name="直線コネクタ 681">
          <a:extLst>
            <a:ext uri="{FF2B5EF4-FFF2-40B4-BE49-F238E27FC236}">
              <a16:creationId xmlns:a16="http://schemas.microsoft.com/office/drawing/2014/main" xmlns="" id="{00000000-0008-0000-0600-0000AA020000}"/>
            </a:ext>
          </a:extLst>
        </xdr:cNvPr>
        <xdr:cNvCxnSpPr/>
      </xdr:nvCxnSpPr>
      <xdr:spPr>
        <a:xfrm>
          <a:off x="13703300" y="16731036"/>
          <a:ext cx="889000" cy="38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61367</xdr:rowOff>
    </xdr:from>
    <xdr:to>
      <xdr:col>76</xdr:col>
      <xdr:colOff>165100</xdr:colOff>
      <xdr:row>95</xdr:row>
      <xdr:rowOff>162967</xdr:rowOff>
    </xdr:to>
    <xdr:sp macro="" textlink="">
      <xdr:nvSpPr>
        <xdr:cNvPr id="683" name="フローチャート: 判断 682">
          <a:extLst>
            <a:ext uri="{FF2B5EF4-FFF2-40B4-BE49-F238E27FC236}">
              <a16:creationId xmlns:a16="http://schemas.microsoft.com/office/drawing/2014/main" xmlns="" id="{00000000-0008-0000-0600-0000AB020000}"/>
            </a:ext>
          </a:extLst>
        </xdr:cNvPr>
        <xdr:cNvSpPr/>
      </xdr:nvSpPr>
      <xdr:spPr>
        <a:xfrm>
          <a:off x="14541500" y="16349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94</xdr:row>
      <xdr:rowOff>8044</xdr:rowOff>
    </xdr:from>
    <xdr:ext cx="599010" cy="259045"/>
    <xdr:sp macro="" textlink="">
      <xdr:nvSpPr>
        <xdr:cNvPr id="684" name="テキスト ボックス 683">
          <a:extLst>
            <a:ext uri="{FF2B5EF4-FFF2-40B4-BE49-F238E27FC236}">
              <a16:creationId xmlns:a16="http://schemas.microsoft.com/office/drawing/2014/main" xmlns="" id="{00000000-0008-0000-0600-0000AC020000}"/>
            </a:ext>
          </a:extLst>
        </xdr:cNvPr>
        <xdr:cNvSpPr txBox="1"/>
      </xdr:nvSpPr>
      <xdr:spPr>
        <a:xfrm>
          <a:off x="14292795" y="161243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59937</xdr:rowOff>
    </xdr:from>
    <xdr:to>
      <xdr:col>71</xdr:col>
      <xdr:colOff>177800</xdr:colOff>
      <xdr:row>97</xdr:row>
      <xdr:rowOff>100386</xdr:rowOff>
    </xdr:to>
    <xdr:cxnSp macro="">
      <xdr:nvCxnSpPr>
        <xdr:cNvPr id="685" name="直線コネクタ 684">
          <a:extLst>
            <a:ext uri="{FF2B5EF4-FFF2-40B4-BE49-F238E27FC236}">
              <a16:creationId xmlns:a16="http://schemas.microsoft.com/office/drawing/2014/main" xmlns="" id="{00000000-0008-0000-0600-0000AD020000}"/>
            </a:ext>
          </a:extLst>
        </xdr:cNvPr>
        <xdr:cNvCxnSpPr/>
      </xdr:nvCxnSpPr>
      <xdr:spPr>
        <a:xfrm>
          <a:off x="12814300" y="16690587"/>
          <a:ext cx="889000" cy="404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137303</xdr:rowOff>
    </xdr:from>
    <xdr:to>
      <xdr:col>72</xdr:col>
      <xdr:colOff>38100</xdr:colOff>
      <xdr:row>97</xdr:row>
      <xdr:rowOff>67453</xdr:rowOff>
    </xdr:to>
    <xdr:sp macro="" textlink="">
      <xdr:nvSpPr>
        <xdr:cNvPr id="686" name="フローチャート: 判断 685">
          <a:extLst>
            <a:ext uri="{FF2B5EF4-FFF2-40B4-BE49-F238E27FC236}">
              <a16:creationId xmlns:a16="http://schemas.microsoft.com/office/drawing/2014/main" xmlns="" id="{00000000-0008-0000-0600-0000AE020000}"/>
            </a:ext>
          </a:extLst>
        </xdr:cNvPr>
        <xdr:cNvSpPr/>
      </xdr:nvSpPr>
      <xdr:spPr>
        <a:xfrm>
          <a:off x="13652500" y="165965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83980</xdr:rowOff>
    </xdr:from>
    <xdr:ext cx="534377" cy="259045"/>
    <xdr:sp macro="" textlink="">
      <xdr:nvSpPr>
        <xdr:cNvPr id="687" name="テキスト ボックス 686">
          <a:extLst>
            <a:ext uri="{FF2B5EF4-FFF2-40B4-BE49-F238E27FC236}">
              <a16:creationId xmlns:a16="http://schemas.microsoft.com/office/drawing/2014/main" xmlns="" id="{00000000-0008-0000-0600-0000AF020000}"/>
            </a:ext>
          </a:extLst>
        </xdr:cNvPr>
        <xdr:cNvSpPr txBox="1"/>
      </xdr:nvSpPr>
      <xdr:spPr>
        <a:xfrm>
          <a:off x="13436111" y="163717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62171</xdr:rowOff>
    </xdr:from>
    <xdr:to>
      <xdr:col>67</xdr:col>
      <xdr:colOff>101600</xdr:colOff>
      <xdr:row>96</xdr:row>
      <xdr:rowOff>163771</xdr:rowOff>
    </xdr:to>
    <xdr:sp macro="" textlink="">
      <xdr:nvSpPr>
        <xdr:cNvPr id="688" name="フローチャート: 判断 687">
          <a:extLst>
            <a:ext uri="{FF2B5EF4-FFF2-40B4-BE49-F238E27FC236}">
              <a16:creationId xmlns:a16="http://schemas.microsoft.com/office/drawing/2014/main" xmlns="" id="{00000000-0008-0000-0600-0000B0020000}"/>
            </a:ext>
          </a:extLst>
        </xdr:cNvPr>
        <xdr:cNvSpPr/>
      </xdr:nvSpPr>
      <xdr:spPr>
        <a:xfrm>
          <a:off x="12763500" y="165213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8848</xdr:rowOff>
    </xdr:from>
    <xdr:ext cx="534377" cy="259045"/>
    <xdr:sp macro="" textlink="">
      <xdr:nvSpPr>
        <xdr:cNvPr id="689" name="テキスト ボックス 688">
          <a:extLst>
            <a:ext uri="{FF2B5EF4-FFF2-40B4-BE49-F238E27FC236}">
              <a16:creationId xmlns:a16="http://schemas.microsoft.com/office/drawing/2014/main" xmlns="" id="{00000000-0008-0000-0600-0000B1020000}"/>
            </a:ext>
          </a:extLst>
        </xdr:cNvPr>
        <xdr:cNvSpPr txBox="1"/>
      </xdr:nvSpPr>
      <xdr:spPr>
        <a:xfrm>
          <a:off x="12547111" y="162965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0" name="テキスト ボックス 689">
          <a:extLst>
            <a:ext uri="{FF2B5EF4-FFF2-40B4-BE49-F238E27FC236}">
              <a16:creationId xmlns:a16="http://schemas.microsoft.com/office/drawing/2014/main" xmlns="" id="{00000000-0008-0000-0600-0000B2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1" name="テキスト ボックス 690">
          <a:extLst>
            <a:ext uri="{FF2B5EF4-FFF2-40B4-BE49-F238E27FC236}">
              <a16:creationId xmlns:a16="http://schemas.microsoft.com/office/drawing/2014/main" xmlns="" id="{00000000-0008-0000-0600-0000B3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2" name="テキスト ボックス 691">
          <a:extLst>
            <a:ext uri="{FF2B5EF4-FFF2-40B4-BE49-F238E27FC236}">
              <a16:creationId xmlns:a16="http://schemas.microsoft.com/office/drawing/2014/main" xmlns="" id="{00000000-0008-0000-0600-0000B4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xmlns="" id="{00000000-0008-0000-0600-0000B5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xmlns="" id="{00000000-0008-0000-0600-0000B6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65753</xdr:rowOff>
    </xdr:from>
    <xdr:to>
      <xdr:col>85</xdr:col>
      <xdr:colOff>177800</xdr:colOff>
      <xdr:row>98</xdr:row>
      <xdr:rowOff>167353</xdr:rowOff>
    </xdr:to>
    <xdr:sp macro="" textlink="">
      <xdr:nvSpPr>
        <xdr:cNvPr id="695" name="楕円 694">
          <a:extLst>
            <a:ext uri="{FF2B5EF4-FFF2-40B4-BE49-F238E27FC236}">
              <a16:creationId xmlns:a16="http://schemas.microsoft.com/office/drawing/2014/main" xmlns="" id="{00000000-0008-0000-0600-0000B7020000}"/>
            </a:ext>
          </a:extLst>
        </xdr:cNvPr>
        <xdr:cNvSpPr/>
      </xdr:nvSpPr>
      <xdr:spPr>
        <a:xfrm>
          <a:off x="16268700" y="168678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152130</xdr:rowOff>
    </xdr:from>
    <xdr:ext cx="469744" cy="259045"/>
    <xdr:sp macro="" textlink="">
      <xdr:nvSpPr>
        <xdr:cNvPr id="696" name="積立金該当値テキスト">
          <a:extLst>
            <a:ext uri="{FF2B5EF4-FFF2-40B4-BE49-F238E27FC236}">
              <a16:creationId xmlns:a16="http://schemas.microsoft.com/office/drawing/2014/main" xmlns="" id="{00000000-0008-0000-0600-0000B8020000}"/>
            </a:ext>
          </a:extLst>
        </xdr:cNvPr>
        <xdr:cNvSpPr txBox="1"/>
      </xdr:nvSpPr>
      <xdr:spPr>
        <a:xfrm>
          <a:off x="16370300" y="167827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46038</xdr:rowOff>
    </xdr:from>
    <xdr:to>
      <xdr:col>81</xdr:col>
      <xdr:colOff>101600</xdr:colOff>
      <xdr:row>97</xdr:row>
      <xdr:rowOff>147638</xdr:rowOff>
    </xdr:to>
    <xdr:sp macro="" textlink="">
      <xdr:nvSpPr>
        <xdr:cNvPr id="697" name="楕円 696">
          <a:extLst>
            <a:ext uri="{FF2B5EF4-FFF2-40B4-BE49-F238E27FC236}">
              <a16:creationId xmlns:a16="http://schemas.microsoft.com/office/drawing/2014/main" xmlns="" id="{00000000-0008-0000-0600-0000B9020000}"/>
            </a:ext>
          </a:extLst>
        </xdr:cNvPr>
        <xdr:cNvSpPr/>
      </xdr:nvSpPr>
      <xdr:spPr>
        <a:xfrm>
          <a:off x="15430500" y="16676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138765</xdr:rowOff>
    </xdr:from>
    <xdr:ext cx="534377" cy="259045"/>
    <xdr:sp macro="" textlink="">
      <xdr:nvSpPr>
        <xdr:cNvPr id="698" name="テキスト ボックス 697">
          <a:extLst>
            <a:ext uri="{FF2B5EF4-FFF2-40B4-BE49-F238E27FC236}">
              <a16:creationId xmlns:a16="http://schemas.microsoft.com/office/drawing/2014/main" xmlns="" id="{00000000-0008-0000-0600-0000BA020000}"/>
            </a:ext>
          </a:extLst>
        </xdr:cNvPr>
        <xdr:cNvSpPr txBox="1"/>
      </xdr:nvSpPr>
      <xdr:spPr>
        <a:xfrm>
          <a:off x="15214111" y="167694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88058</xdr:rowOff>
    </xdr:from>
    <xdr:to>
      <xdr:col>76</xdr:col>
      <xdr:colOff>165100</xdr:colOff>
      <xdr:row>98</xdr:row>
      <xdr:rowOff>18208</xdr:rowOff>
    </xdr:to>
    <xdr:sp macro="" textlink="">
      <xdr:nvSpPr>
        <xdr:cNvPr id="699" name="楕円 698">
          <a:extLst>
            <a:ext uri="{FF2B5EF4-FFF2-40B4-BE49-F238E27FC236}">
              <a16:creationId xmlns:a16="http://schemas.microsoft.com/office/drawing/2014/main" xmlns="" id="{00000000-0008-0000-0600-0000BB020000}"/>
            </a:ext>
          </a:extLst>
        </xdr:cNvPr>
        <xdr:cNvSpPr/>
      </xdr:nvSpPr>
      <xdr:spPr>
        <a:xfrm>
          <a:off x="14541500" y="16718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9335</xdr:rowOff>
    </xdr:from>
    <xdr:ext cx="534377" cy="259045"/>
    <xdr:sp macro="" textlink="">
      <xdr:nvSpPr>
        <xdr:cNvPr id="700" name="テキスト ボックス 699">
          <a:extLst>
            <a:ext uri="{FF2B5EF4-FFF2-40B4-BE49-F238E27FC236}">
              <a16:creationId xmlns:a16="http://schemas.microsoft.com/office/drawing/2014/main" xmlns="" id="{00000000-0008-0000-0600-0000BC020000}"/>
            </a:ext>
          </a:extLst>
        </xdr:cNvPr>
        <xdr:cNvSpPr txBox="1"/>
      </xdr:nvSpPr>
      <xdr:spPr>
        <a:xfrm>
          <a:off x="14325111" y="168114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49586</xdr:rowOff>
    </xdr:from>
    <xdr:to>
      <xdr:col>72</xdr:col>
      <xdr:colOff>38100</xdr:colOff>
      <xdr:row>97</xdr:row>
      <xdr:rowOff>151186</xdr:rowOff>
    </xdr:to>
    <xdr:sp macro="" textlink="">
      <xdr:nvSpPr>
        <xdr:cNvPr id="701" name="楕円 700">
          <a:extLst>
            <a:ext uri="{FF2B5EF4-FFF2-40B4-BE49-F238E27FC236}">
              <a16:creationId xmlns:a16="http://schemas.microsoft.com/office/drawing/2014/main" xmlns="" id="{00000000-0008-0000-0600-0000BD020000}"/>
            </a:ext>
          </a:extLst>
        </xdr:cNvPr>
        <xdr:cNvSpPr/>
      </xdr:nvSpPr>
      <xdr:spPr>
        <a:xfrm>
          <a:off x="13652500" y="16680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142313</xdr:rowOff>
    </xdr:from>
    <xdr:ext cx="534377" cy="259045"/>
    <xdr:sp macro="" textlink="">
      <xdr:nvSpPr>
        <xdr:cNvPr id="702" name="テキスト ボックス 701">
          <a:extLst>
            <a:ext uri="{FF2B5EF4-FFF2-40B4-BE49-F238E27FC236}">
              <a16:creationId xmlns:a16="http://schemas.microsoft.com/office/drawing/2014/main" xmlns="" id="{00000000-0008-0000-0600-0000BE020000}"/>
            </a:ext>
          </a:extLst>
        </xdr:cNvPr>
        <xdr:cNvSpPr txBox="1"/>
      </xdr:nvSpPr>
      <xdr:spPr>
        <a:xfrm>
          <a:off x="13436111" y="16772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9137</xdr:rowOff>
    </xdr:from>
    <xdr:to>
      <xdr:col>67</xdr:col>
      <xdr:colOff>101600</xdr:colOff>
      <xdr:row>97</xdr:row>
      <xdr:rowOff>110737</xdr:rowOff>
    </xdr:to>
    <xdr:sp macro="" textlink="">
      <xdr:nvSpPr>
        <xdr:cNvPr id="703" name="楕円 702">
          <a:extLst>
            <a:ext uri="{FF2B5EF4-FFF2-40B4-BE49-F238E27FC236}">
              <a16:creationId xmlns:a16="http://schemas.microsoft.com/office/drawing/2014/main" xmlns="" id="{00000000-0008-0000-0600-0000BF020000}"/>
            </a:ext>
          </a:extLst>
        </xdr:cNvPr>
        <xdr:cNvSpPr/>
      </xdr:nvSpPr>
      <xdr:spPr>
        <a:xfrm>
          <a:off x="12763500" y="16639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101864</xdr:rowOff>
    </xdr:from>
    <xdr:ext cx="534377" cy="259045"/>
    <xdr:sp macro="" textlink="">
      <xdr:nvSpPr>
        <xdr:cNvPr id="704" name="テキスト ボックス 703">
          <a:extLst>
            <a:ext uri="{FF2B5EF4-FFF2-40B4-BE49-F238E27FC236}">
              <a16:creationId xmlns:a16="http://schemas.microsoft.com/office/drawing/2014/main" xmlns="" id="{00000000-0008-0000-0600-0000C0020000}"/>
            </a:ext>
          </a:extLst>
        </xdr:cNvPr>
        <xdr:cNvSpPr txBox="1"/>
      </xdr:nvSpPr>
      <xdr:spPr>
        <a:xfrm>
          <a:off x="12547111" y="16732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5" name="正方形/長方形 704">
          <a:extLst>
            <a:ext uri="{FF2B5EF4-FFF2-40B4-BE49-F238E27FC236}">
              <a16:creationId xmlns:a16="http://schemas.microsoft.com/office/drawing/2014/main" xmlns="" id="{00000000-0008-0000-0600-0000C1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6" name="正方形/長方形 705">
          <a:extLst>
            <a:ext uri="{FF2B5EF4-FFF2-40B4-BE49-F238E27FC236}">
              <a16:creationId xmlns:a16="http://schemas.microsoft.com/office/drawing/2014/main" xmlns="" id="{00000000-0008-0000-0600-0000C2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7" name="正方形/長方形 706">
          <a:extLst>
            <a:ext uri="{FF2B5EF4-FFF2-40B4-BE49-F238E27FC236}">
              <a16:creationId xmlns:a16="http://schemas.microsoft.com/office/drawing/2014/main" xmlns="" id="{00000000-0008-0000-0600-0000C3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8" name="正方形/長方形 707">
          <a:extLst>
            <a:ext uri="{FF2B5EF4-FFF2-40B4-BE49-F238E27FC236}">
              <a16:creationId xmlns:a16="http://schemas.microsoft.com/office/drawing/2014/main" xmlns="" id="{00000000-0008-0000-0600-0000C4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9" name="正方形/長方形 708">
          <a:extLst>
            <a:ext uri="{FF2B5EF4-FFF2-40B4-BE49-F238E27FC236}">
              <a16:creationId xmlns:a16="http://schemas.microsoft.com/office/drawing/2014/main" xmlns="" id="{00000000-0008-0000-0600-0000C5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0" name="正方形/長方形 709">
          <a:extLst>
            <a:ext uri="{FF2B5EF4-FFF2-40B4-BE49-F238E27FC236}">
              <a16:creationId xmlns:a16="http://schemas.microsoft.com/office/drawing/2014/main" xmlns="" id="{00000000-0008-0000-0600-0000C6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1" name="正方形/長方形 710">
          <a:extLst>
            <a:ext uri="{FF2B5EF4-FFF2-40B4-BE49-F238E27FC236}">
              <a16:creationId xmlns:a16="http://schemas.microsoft.com/office/drawing/2014/main" xmlns="" id="{00000000-0008-0000-0600-0000C7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2" name="正方形/長方形 711">
          <a:extLst>
            <a:ext uri="{FF2B5EF4-FFF2-40B4-BE49-F238E27FC236}">
              <a16:creationId xmlns:a16="http://schemas.microsoft.com/office/drawing/2014/main" xmlns="" id="{00000000-0008-0000-0600-0000C8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3" name="テキスト ボックス 712">
          <a:extLst>
            <a:ext uri="{FF2B5EF4-FFF2-40B4-BE49-F238E27FC236}">
              <a16:creationId xmlns:a16="http://schemas.microsoft.com/office/drawing/2014/main" xmlns="" id="{00000000-0008-0000-0600-0000C9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4" name="直線コネクタ 713">
          <a:extLst>
            <a:ext uri="{FF2B5EF4-FFF2-40B4-BE49-F238E27FC236}">
              <a16:creationId xmlns:a16="http://schemas.microsoft.com/office/drawing/2014/main" xmlns="" id="{00000000-0008-0000-0600-0000CA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15" name="直線コネクタ 714">
          <a:extLst>
            <a:ext uri="{FF2B5EF4-FFF2-40B4-BE49-F238E27FC236}">
              <a16:creationId xmlns:a16="http://schemas.microsoft.com/office/drawing/2014/main" xmlns="" id="{00000000-0008-0000-0600-0000CB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16" name="テキスト ボックス 715">
          <a:extLst>
            <a:ext uri="{FF2B5EF4-FFF2-40B4-BE49-F238E27FC236}">
              <a16:creationId xmlns:a16="http://schemas.microsoft.com/office/drawing/2014/main" xmlns="" id="{00000000-0008-0000-0600-0000CC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17" name="直線コネクタ 716">
          <a:extLst>
            <a:ext uri="{FF2B5EF4-FFF2-40B4-BE49-F238E27FC236}">
              <a16:creationId xmlns:a16="http://schemas.microsoft.com/office/drawing/2014/main" xmlns="" id="{00000000-0008-0000-0600-0000CD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18" name="テキスト ボックス 717">
          <a:extLst>
            <a:ext uri="{FF2B5EF4-FFF2-40B4-BE49-F238E27FC236}">
              <a16:creationId xmlns:a16="http://schemas.microsoft.com/office/drawing/2014/main" xmlns="" id="{00000000-0008-0000-0600-0000CE020000}"/>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19" name="直線コネクタ 718">
          <a:extLst>
            <a:ext uri="{FF2B5EF4-FFF2-40B4-BE49-F238E27FC236}">
              <a16:creationId xmlns:a16="http://schemas.microsoft.com/office/drawing/2014/main" xmlns="" id="{00000000-0008-0000-0600-0000CF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20" name="テキスト ボックス 719">
          <a:extLst>
            <a:ext uri="{FF2B5EF4-FFF2-40B4-BE49-F238E27FC236}">
              <a16:creationId xmlns:a16="http://schemas.microsoft.com/office/drawing/2014/main" xmlns="" id="{00000000-0008-0000-0600-0000D0020000}"/>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21" name="直線コネクタ 720">
          <a:extLst>
            <a:ext uri="{FF2B5EF4-FFF2-40B4-BE49-F238E27FC236}">
              <a16:creationId xmlns:a16="http://schemas.microsoft.com/office/drawing/2014/main" xmlns="" id="{00000000-0008-0000-0600-0000D1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22" name="テキスト ボックス 721">
          <a:extLst>
            <a:ext uri="{FF2B5EF4-FFF2-40B4-BE49-F238E27FC236}">
              <a16:creationId xmlns:a16="http://schemas.microsoft.com/office/drawing/2014/main" xmlns="" id="{00000000-0008-0000-0600-0000D2020000}"/>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23" name="直線コネクタ 722">
          <a:extLst>
            <a:ext uri="{FF2B5EF4-FFF2-40B4-BE49-F238E27FC236}">
              <a16:creationId xmlns:a16="http://schemas.microsoft.com/office/drawing/2014/main" xmlns="" id="{00000000-0008-0000-0600-0000D3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24" name="テキスト ボックス 723">
          <a:extLst>
            <a:ext uri="{FF2B5EF4-FFF2-40B4-BE49-F238E27FC236}">
              <a16:creationId xmlns:a16="http://schemas.microsoft.com/office/drawing/2014/main" xmlns="" id="{00000000-0008-0000-0600-0000D4020000}"/>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25" name="直線コネクタ 724">
          <a:extLst>
            <a:ext uri="{FF2B5EF4-FFF2-40B4-BE49-F238E27FC236}">
              <a16:creationId xmlns:a16="http://schemas.microsoft.com/office/drawing/2014/main" xmlns="" id="{00000000-0008-0000-0600-0000D5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38299</xdr:rowOff>
    </xdr:from>
    <xdr:ext cx="467179" cy="259045"/>
    <xdr:sp macro="" textlink="">
      <xdr:nvSpPr>
        <xdr:cNvPr id="726" name="テキスト ボックス 725">
          <a:extLst>
            <a:ext uri="{FF2B5EF4-FFF2-40B4-BE49-F238E27FC236}">
              <a16:creationId xmlns:a16="http://schemas.microsoft.com/office/drawing/2014/main" xmlns="" id="{00000000-0008-0000-0600-0000D6020000}"/>
            </a:ext>
          </a:extLst>
        </xdr:cNvPr>
        <xdr:cNvSpPr txBox="1"/>
      </xdr:nvSpPr>
      <xdr:spPr>
        <a:xfrm>
          <a:off x="17820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7" name="直線コネクタ 726">
          <a:extLst>
            <a:ext uri="{FF2B5EF4-FFF2-40B4-BE49-F238E27FC236}">
              <a16:creationId xmlns:a16="http://schemas.microsoft.com/office/drawing/2014/main" xmlns="" id="{00000000-0008-0000-0600-0000D7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28" name="テキスト ボックス 727">
          <a:extLst>
            <a:ext uri="{FF2B5EF4-FFF2-40B4-BE49-F238E27FC236}">
              <a16:creationId xmlns:a16="http://schemas.microsoft.com/office/drawing/2014/main" xmlns="" id="{00000000-0008-0000-0600-0000D8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9" name="投資及び出資金グラフ枠">
          <a:extLst>
            <a:ext uri="{FF2B5EF4-FFF2-40B4-BE49-F238E27FC236}">
              <a16:creationId xmlns:a16="http://schemas.microsoft.com/office/drawing/2014/main" xmlns="" id="{00000000-0008-0000-0600-0000D9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37157</xdr:rowOff>
    </xdr:from>
    <xdr:to>
      <xdr:col>116</xdr:col>
      <xdr:colOff>62864</xdr:colOff>
      <xdr:row>39</xdr:row>
      <xdr:rowOff>98878</xdr:rowOff>
    </xdr:to>
    <xdr:cxnSp macro="">
      <xdr:nvCxnSpPr>
        <xdr:cNvPr id="730" name="直線コネクタ 729">
          <a:extLst>
            <a:ext uri="{FF2B5EF4-FFF2-40B4-BE49-F238E27FC236}">
              <a16:creationId xmlns:a16="http://schemas.microsoft.com/office/drawing/2014/main" xmlns="" id="{00000000-0008-0000-0600-0000DA020000}"/>
            </a:ext>
          </a:extLst>
        </xdr:cNvPr>
        <xdr:cNvCxnSpPr/>
      </xdr:nvCxnSpPr>
      <xdr:spPr>
        <a:xfrm flipV="1">
          <a:off x="22159595" y="5352107"/>
          <a:ext cx="1269" cy="14333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31" name="投資及び出資金最小値テキスト">
          <a:extLst>
            <a:ext uri="{FF2B5EF4-FFF2-40B4-BE49-F238E27FC236}">
              <a16:creationId xmlns:a16="http://schemas.microsoft.com/office/drawing/2014/main" xmlns="" id="{00000000-0008-0000-0600-0000DB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32" name="直線コネクタ 731">
          <a:extLst>
            <a:ext uri="{FF2B5EF4-FFF2-40B4-BE49-F238E27FC236}">
              <a16:creationId xmlns:a16="http://schemas.microsoft.com/office/drawing/2014/main" xmlns="" id="{00000000-0008-0000-0600-0000DC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155284</xdr:rowOff>
    </xdr:from>
    <xdr:ext cx="469744" cy="259045"/>
    <xdr:sp macro="" textlink="">
      <xdr:nvSpPr>
        <xdr:cNvPr id="733" name="投資及び出資金最大値テキスト">
          <a:extLst>
            <a:ext uri="{FF2B5EF4-FFF2-40B4-BE49-F238E27FC236}">
              <a16:creationId xmlns:a16="http://schemas.microsoft.com/office/drawing/2014/main" xmlns="" id="{00000000-0008-0000-0600-0000DD020000}"/>
            </a:ext>
          </a:extLst>
        </xdr:cNvPr>
        <xdr:cNvSpPr txBox="1"/>
      </xdr:nvSpPr>
      <xdr:spPr>
        <a:xfrm>
          <a:off x="22212300" y="51273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37157</xdr:rowOff>
    </xdr:from>
    <xdr:to>
      <xdr:col>116</xdr:col>
      <xdr:colOff>152400</xdr:colOff>
      <xdr:row>31</xdr:row>
      <xdr:rowOff>37157</xdr:rowOff>
    </xdr:to>
    <xdr:cxnSp macro="">
      <xdr:nvCxnSpPr>
        <xdr:cNvPr id="734" name="直線コネクタ 733">
          <a:extLst>
            <a:ext uri="{FF2B5EF4-FFF2-40B4-BE49-F238E27FC236}">
              <a16:creationId xmlns:a16="http://schemas.microsoft.com/office/drawing/2014/main" xmlns="" id="{00000000-0008-0000-0600-0000DE020000}"/>
            </a:ext>
          </a:extLst>
        </xdr:cNvPr>
        <xdr:cNvCxnSpPr/>
      </xdr:nvCxnSpPr>
      <xdr:spPr>
        <a:xfrm>
          <a:off x="22072600" y="53521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35" name="直線コネクタ 734">
          <a:extLst>
            <a:ext uri="{FF2B5EF4-FFF2-40B4-BE49-F238E27FC236}">
              <a16:creationId xmlns:a16="http://schemas.microsoft.com/office/drawing/2014/main" xmlns="" id="{00000000-0008-0000-0600-0000DF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169253</xdr:rowOff>
    </xdr:from>
    <xdr:ext cx="378565" cy="259045"/>
    <xdr:sp macro="" textlink="">
      <xdr:nvSpPr>
        <xdr:cNvPr id="736" name="投資及び出資金平均値テキスト">
          <a:extLst>
            <a:ext uri="{FF2B5EF4-FFF2-40B4-BE49-F238E27FC236}">
              <a16:creationId xmlns:a16="http://schemas.microsoft.com/office/drawing/2014/main" xmlns="" id="{00000000-0008-0000-0600-0000E0020000}"/>
            </a:ext>
          </a:extLst>
        </xdr:cNvPr>
        <xdr:cNvSpPr txBox="1"/>
      </xdr:nvSpPr>
      <xdr:spPr>
        <a:xfrm>
          <a:off x="22212300" y="6512903"/>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146376</xdr:rowOff>
    </xdr:from>
    <xdr:to>
      <xdr:col>116</xdr:col>
      <xdr:colOff>114300</xdr:colOff>
      <xdr:row>39</xdr:row>
      <xdr:rowOff>76526</xdr:rowOff>
    </xdr:to>
    <xdr:sp macro="" textlink="">
      <xdr:nvSpPr>
        <xdr:cNvPr id="737" name="フローチャート: 判断 736">
          <a:extLst>
            <a:ext uri="{FF2B5EF4-FFF2-40B4-BE49-F238E27FC236}">
              <a16:creationId xmlns:a16="http://schemas.microsoft.com/office/drawing/2014/main" xmlns="" id="{00000000-0008-0000-0600-0000E1020000}"/>
            </a:ext>
          </a:extLst>
        </xdr:cNvPr>
        <xdr:cNvSpPr/>
      </xdr:nvSpPr>
      <xdr:spPr>
        <a:xfrm>
          <a:off x="22110700" y="6661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38" name="直線コネクタ 737">
          <a:extLst>
            <a:ext uri="{FF2B5EF4-FFF2-40B4-BE49-F238E27FC236}">
              <a16:creationId xmlns:a16="http://schemas.microsoft.com/office/drawing/2014/main" xmlns="" id="{00000000-0008-0000-0600-0000E2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169890</xdr:rowOff>
    </xdr:from>
    <xdr:to>
      <xdr:col>112</xdr:col>
      <xdr:colOff>38100</xdr:colOff>
      <xdr:row>39</xdr:row>
      <xdr:rowOff>100040</xdr:rowOff>
    </xdr:to>
    <xdr:sp macro="" textlink="">
      <xdr:nvSpPr>
        <xdr:cNvPr id="739" name="フローチャート: 判断 738">
          <a:extLst>
            <a:ext uri="{FF2B5EF4-FFF2-40B4-BE49-F238E27FC236}">
              <a16:creationId xmlns:a16="http://schemas.microsoft.com/office/drawing/2014/main" xmlns="" id="{00000000-0008-0000-0600-0000E3020000}"/>
            </a:ext>
          </a:extLst>
        </xdr:cNvPr>
        <xdr:cNvSpPr/>
      </xdr:nvSpPr>
      <xdr:spPr>
        <a:xfrm>
          <a:off x="21272500" y="6684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116567</xdr:rowOff>
    </xdr:from>
    <xdr:ext cx="378565" cy="259045"/>
    <xdr:sp macro="" textlink="">
      <xdr:nvSpPr>
        <xdr:cNvPr id="740" name="テキスト ボックス 739">
          <a:extLst>
            <a:ext uri="{FF2B5EF4-FFF2-40B4-BE49-F238E27FC236}">
              <a16:creationId xmlns:a16="http://schemas.microsoft.com/office/drawing/2014/main" xmlns="" id="{00000000-0008-0000-0600-0000E4020000}"/>
            </a:ext>
          </a:extLst>
        </xdr:cNvPr>
        <xdr:cNvSpPr txBox="1"/>
      </xdr:nvSpPr>
      <xdr:spPr>
        <a:xfrm>
          <a:off x="21134017" y="646021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41" name="直線コネクタ 740">
          <a:extLst>
            <a:ext uri="{FF2B5EF4-FFF2-40B4-BE49-F238E27FC236}">
              <a16:creationId xmlns:a16="http://schemas.microsoft.com/office/drawing/2014/main" xmlns="" id="{00000000-0008-0000-0600-0000E5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165644</xdr:rowOff>
    </xdr:from>
    <xdr:to>
      <xdr:col>107</xdr:col>
      <xdr:colOff>101600</xdr:colOff>
      <xdr:row>39</xdr:row>
      <xdr:rowOff>95794</xdr:rowOff>
    </xdr:to>
    <xdr:sp macro="" textlink="">
      <xdr:nvSpPr>
        <xdr:cNvPr id="742" name="フローチャート: 判断 741">
          <a:extLst>
            <a:ext uri="{FF2B5EF4-FFF2-40B4-BE49-F238E27FC236}">
              <a16:creationId xmlns:a16="http://schemas.microsoft.com/office/drawing/2014/main" xmlns="" id="{00000000-0008-0000-0600-0000E6020000}"/>
            </a:ext>
          </a:extLst>
        </xdr:cNvPr>
        <xdr:cNvSpPr/>
      </xdr:nvSpPr>
      <xdr:spPr>
        <a:xfrm>
          <a:off x="20383500" y="6680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112321</xdr:rowOff>
    </xdr:from>
    <xdr:ext cx="378565" cy="259045"/>
    <xdr:sp macro="" textlink="">
      <xdr:nvSpPr>
        <xdr:cNvPr id="743" name="テキスト ボックス 742">
          <a:extLst>
            <a:ext uri="{FF2B5EF4-FFF2-40B4-BE49-F238E27FC236}">
              <a16:creationId xmlns:a16="http://schemas.microsoft.com/office/drawing/2014/main" xmlns="" id="{00000000-0008-0000-0600-0000E7020000}"/>
            </a:ext>
          </a:extLst>
        </xdr:cNvPr>
        <xdr:cNvSpPr txBox="1"/>
      </xdr:nvSpPr>
      <xdr:spPr>
        <a:xfrm>
          <a:off x="20245017" y="645597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44" name="直線コネクタ 743">
          <a:extLst>
            <a:ext uri="{FF2B5EF4-FFF2-40B4-BE49-F238E27FC236}">
              <a16:creationId xmlns:a16="http://schemas.microsoft.com/office/drawing/2014/main" xmlns="" id="{00000000-0008-0000-0600-0000E8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61141</xdr:rowOff>
    </xdr:from>
    <xdr:to>
      <xdr:col>102</xdr:col>
      <xdr:colOff>165100</xdr:colOff>
      <xdr:row>38</xdr:row>
      <xdr:rowOff>162741</xdr:rowOff>
    </xdr:to>
    <xdr:sp macro="" textlink="">
      <xdr:nvSpPr>
        <xdr:cNvPr id="745" name="フローチャート: 判断 744">
          <a:extLst>
            <a:ext uri="{FF2B5EF4-FFF2-40B4-BE49-F238E27FC236}">
              <a16:creationId xmlns:a16="http://schemas.microsoft.com/office/drawing/2014/main" xmlns="" id="{00000000-0008-0000-0600-0000E9020000}"/>
            </a:ext>
          </a:extLst>
        </xdr:cNvPr>
        <xdr:cNvSpPr/>
      </xdr:nvSpPr>
      <xdr:spPr>
        <a:xfrm>
          <a:off x="19494500" y="65762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7819</xdr:rowOff>
    </xdr:from>
    <xdr:ext cx="378565" cy="259045"/>
    <xdr:sp macro="" textlink="">
      <xdr:nvSpPr>
        <xdr:cNvPr id="746" name="テキスト ボックス 745">
          <a:extLst>
            <a:ext uri="{FF2B5EF4-FFF2-40B4-BE49-F238E27FC236}">
              <a16:creationId xmlns:a16="http://schemas.microsoft.com/office/drawing/2014/main" xmlns="" id="{00000000-0008-0000-0600-0000EA020000}"/>
            </a:ext>
          </a:extLst>
        </xdr:cNvPr>
        <xdr:cNvSpPr txBox="1"/>
      </xdr:nvSpPr>
      <xdr:spPr>
        <a:xfrm>
          <a:off x="19356017" y="635146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90860</xdr:rowOff>
    </xdr:from>
    <xdr:to>
      <xdr:col>98</xdr:col>
      <xdr:colOff>38100</xdr:colOff>
      <xdr:row>38</xdr:row>
      <xdr:rowOff>21010</xdr:rowOff>
    </xdr:to>
    <xdr:sp macro="" textlink="">
      <xdr:nvSpPr>
        <xdr:cNvPr id="747" name="フローチャート: 判断 746">
          <a:extLst>
            <a:ext uri="{FF2B5EF4-FFF2-40B4-BE49-F238E27FC236}">
              <a16:creationId xmlns:a16="http://schemas.microsoft.com/office/drawing/2014/main" xmlns="" id="{00000000-0008-0000-0600-0000EB020000}"/>
            </a:ext>
          </a:extLst>
        </xdr:cNvPr>
        <xdr:cNvSpPr/>
      </xdr:nvSpPr>
      <xdr:spPr>
        <a:xfrm>
          <a:off x="18605500" y="6434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36</xdr:row>
      <xdr:rowOff>37537</xdr:rowOff>
    </xdr:from>
    <xdr:ext cx="378565" cy="259045"/>
    <xdr:sp macro="" textlink="">
      <xdr:nvSpPr>
        <xdr:cNvPr id="748" name="テキスト ボックス 747">
          <a:extLst>
            <a:ext uri="{FF2B5EF4-FFF2-40B4-BE49-F238E27FC236}">
              <a16:creationId xmlns:a16="http://schemas.microsoft.com/office/drawing/2014/main" xmlns="" id="{00000000-0008-0000-0600-0000EC020000}"/>
            </a:ext>
          </a:extLst>
        </xdr:cNvPr>
        <xdr:cNvSpPr txBox="1"/>
      </xdr:nvSpPr>
      <xdr:spPr>
        <a:xfrm>
          <a:off x="18467017" y="620973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xmlns="" id="{00000000-0008-0000-0600-0000ED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xmlns="" id="{00000000-0008-0000-0600-0000EE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1" name="テキスト ボックス 750">
          <a:extLst>
            <a:ext uri="{FF2B5EF4-FFF2-40B4-BE49-F238E27FC236}">
              <a16:creationId xmlns:a16="http://schemas.microsoft.com/office/drawing/2014/main" xmlns="" id="{00000000-0008-0000-0600-0000EF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xmlns="" id="{00000000-0008-0000-0600-0000F0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xmlns="" id="{00000000-0008-0000-0600-0000F1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54" name="楕円 753">
          <a:extLst>
            <a:ext uri="{FF2B5EF4-FFF2-40B4-BE49-F238E27FC236}">
              <a16:creationId xmlns:a16="http://schemas.microsoft.com/office/drawing/2014/main" xmlns="" id="{00000000-0008-0000-0600-0000F202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134455</xdr:rowOff>
    </xdr:from>
    <xdr:ext cx="249299" cy="259045"/>
    <xdr:sp macro="" textlink="">
      <xdr:nvSpPr>
        <xdr:cNvPr id="755" name="投資及び出資金該当値テキスト">
          <a:extLst>
            <a:ext uri="{FF2B5EF4-FFF2-40B4-BE49-F238E27FC236}">
              <a16:creationId xmlns:a16="http://schemas.microsoft.com/office/drawing/2014/main" xmlns="" id="{00000000-0008-0000-0600-0000F3020000}"/>
            </a:ext>
          </a:extLst>
        </xdr:cNvPr>
        <xdr:cNvSpPr txBox="1"/>
      </xdr:nvSpPr>
      <xdr:spPr>
        <a:xfrm>
          <a:off x="22212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56" name="楕円 755">
          <a:extLst>
            <a:ext uri="{FF2B5EF4-FFF2-40B4-BE49-F238E27FC236}">
              <a16:creationId xmlns:a16="http://schemas.microsoft.com/office/drawing/2014/main" xmlns="" id="{00000000-0008-0000-0600-0000F402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57" name="テキスト ボックス 756">
          <a:extLst>
            <a:ext uri="{FF2B5EF4-FFF2-40B4-BE49-F238E27FC236}">
              <a16:creationId xmlns:a16="http://schemas.microsoft.com/office/drawing/2014/main" xmlns="" id="{00000000-0008-0000-0600-0000F502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58" name="楕円 757">
          <a:extLst>
            <a:ext uri="{FF2B5EF4-FFF2-40B4-BE49-F238E27FC236}">
              <a16:creationId xmlns:a16="http://schemas.microsoft.com/office/drawing/2014/main" xmlns="" id="{00000000-0008-0000-0600-0000F602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59" name="テキスト ボックス 758">
          <a:extLst>
            <a:ext uri="{FF2B5EF4-FFF2-40B4-BE49-F238E27FC236}">
              <a16:creationId xmlns:a16="http://schemas.microsoft.com/office/drawing/2014/main" xmlns="" id="{00000000-0008-0000-0600-0000F702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60" name="楕円 759">
          <a:extLst>
            <a:ext uri="{FF2B5EF4-FFF2-40B4-BE49-F238E27FC236}">
              <a16:creationId xmlns:a16="http://schemas.microsoft.com/office/drawing/2014/main" xmlns="" id="{00000000-0008-0000-0600-0000F802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61" name="テキスト ボックス 760">
          <a:extLst>
            <a:ext uri="{FF2B5EF4-FFF2-40B4-BE49-F238E27FC236}">
              <a16:creationId xmlns:a16="http://schemas.microsoft.com/office/drawing/2014/main" xmlns="" id="{00000000-0008-0000-0600-0000F902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62" name="楕円 761">
          <a:extLst>
            <a:ext uri="{FF2B5EF4-FFF2-40B4-BE49-F238E27FC236}">
              <a16:creationId xmlns:a16="http://schemas.microsoft.com/office/drawing/2014/main" xmlns="" id="{00000000-0008-0000-0600-0000FA02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63" name="テキスト ボックス 762">
          <a:extLst>
            <a:ext uri="{FF2B5EF4-FFF2-40B4-BE49-F238E27FC236}">
              <a16:creationId xmlns:a16="http://schemas.microsoft.com/office/drawing/2014/main" xmlns="" id="{00000000-0008-0000-0600-0000FB02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4" name="正方形/長方形 763">
          <a:extLst>
            <a:ext uri="{FF2B5EF4-FFF2-40B4-BE49-F238E27FC236}">
              <a16:creationId xmlns:a16="http://schemas.microsoft.com/office/drawing/2014/main" xmlns="" id="{00000000-0008-0000-0600-0000FC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5" name="正方形/長方形 764">
          <a:extLst>
            <a:ext uri="{FF2B5EF4-FFF2-40B4-BE49-F238E27FC236}">
              <a16:creationId xmlns:a16="http://schemas.microsoft.com/office/drawing/2014/main" xmlns="" id="{00000000-0008-0000-0600-0000FD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6" name="正方形/長方形 765">
          <a:extLst>
            <a:ext uri="{FF2B5EF4-FFF2-40B4-BE49-F238E27FC236}">
              <a16:creationId xmlns:a16="http://schemas.microsoft.com/office/drawing/2014/main" xmlns="" id="{00000000-0008-0000-0600-0000FE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7" name="正方形/長方形 766">
          <a:extLst>
            <a:ext uri="{FF2B5EF4-FFF2-40B4-BE49-F238E27FC236}">
              <a16:creationId xmlns:a16="http://schemas.microsoft.com/office/drawing/2014/main" xmlns="" id="{00000000-0008-0000-0600-0000FF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8" name="正方形/長方形 767">
          <a:extLst>
            <a:ext uri="{FF2B5EF4-FFF2-40B4-BE49-F238E27FC236}">
              <a16:creationId xmlns:a16="http://schemas.microsoft.com/office/drawing/2014/main" xmlns="" id="{00000000-0008-0000-0600-000000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9" name="正方形/長方形 768">
          <a:extLst>
            <a:ext uri="{FF2B5EF4-FFF2-40B4-BE49-F238E27FC236}">
              <a16:creationId xmlns:a16="http://schemas.microsoft.com/office/drawing/2014/main" xmlns="" id="{00000000-0008-0000-0600-000001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0" name="正方形/長方形 769">
          <a:extLst>
            <a:ext uri="{FF2B5EF4-FFF2-40B4-BE49-F238E27FC236}">
              <a16:creationId xmlns:a16="http://schemas.microsoft.com/office/drawing/2014/main" xmlns="" id="{00000000-0008-0000-0600-000002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1" name="正方形/長方形 770">
          <a:extLst>
            <a:ext uri="{FF2B5EF4-FFF2-40B4-BE49-F238E27FC236}">
              <a16:creationId xmlns:a16="http://schemas.microsoft.com/office/drawing/2014/main" xmlns="" id="{00000000-0008-0000-0600-000003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2" name="テキスト ボックス 771">
          <a:extLst>
            <a:ext uri="{FF2B5EF4-FFF2-40B4-BE49-F238E27FC236}">
              <a16:creationId xmlns:a16="http://schemas.microsoft.com/office/drawing/2014/main" xmlns="" id="{00000000-0008-0000-0600-000004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3" name="直線コネクタ 772">
          <a:extLst>
            <a:ext uri="{FF2B5EF4-FFF2-40B4-BE49-F238E27FC236}">
              <a16:creationId xmlns:a16="http://schemas.microsoft.com/office/drawing/2014/main" xmlns="" id="{00000000-0008-0000-0600-000005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74" name="直線コネクタ 773">
          <a:extLst>
            <a:ext uri="{FF2B5EF4-FFF2-40B4-BE49-F238E27FC236}">
              <a16:creationId xmlns:a16="http://schemas.microsoft.com/office/drawing/2014/main" xmlns="" id="{00000000-0008-0000-0600-000006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75" name="テキスト ボックス 774">
          <a:extLst>
            <a:ext uri="{FF2B5EF4-FFF2-40B4-BE49-F238E27FC236}">
              <a16:creationId xmlns:a16="http://schemas.microsoft.com/office/drawing/2014/main" xmlns="" id="{00000000-0008-0000-0600-000007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76" name="直線コネクタ 775">
          <a:extLst>
            <a:ext uri="{FF2B5EF4-FFF2-40B4-BE49-F238E27FC236}">
              <a16:creationId xmlns:a16="http://schemas.microsoft.com/office/drawing/2014/main" xmlns="" id="{00000000-0008-0000-0600-000008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77" name="テキスト ボックス 776">
          <a:extLst>
            <a:ext uri="{FF2B5EF4-FFF2-40B4-BE49-F238E27FC236}">
              <a16:creationId xmlns:a16="http://schemas.microsoft.com/office/drawing/2014/main" xmlns="" id="{00000000-0008-0000-0600-000009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78" name="直線コネクタ 777">
          <a:extLst>
            <a:ext uri="{FF2B5EF4-FFF2-40B4-BE49-F238E27FC236}">
              <a16:creationId xmlns:a16="http://schemas.microsoft.com/office/drawing/2014/main" xmlns="" id="{00000000-0008-0000-0600-00000A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52</xdr:row>
      <xdr:rowOff>111777</xdr:rowOff>
    </xdr:from>
    <xdr:ext cx="595419" cy="259045"/>
    <xdr:sp macro="" textlink="">
      <xdr:nvSpPr>
        <xdr:cNvPr id="779" name="テキスト ボックス 778">
          <a:extLst>
            <a:ext uri="{FF2B5EF4-FFF2-40B4-BE49-F238E27FC236}">
              <a16:creationId xmlns:a16="http://schemas.microsoft.com/office/drawing/2014/main" xmlns="" id="{00000000-0008-0000-0600-00000B030000}"/>
            </a:ext>
          </a:extLst>
        </xdr:cNvPr>
        <xdr:cNvSpPr txBox="1"/>
      </xdr:nvSpPr>
      <xdr:spPr>
        <a:xfrm>
          <a:off x="17692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80" name="直線コネクタ 779">
          <a:extLst>
            <a:ext uri="{FF2B5EF4-FFF2-40B4-BE49-F238E27FC236}">
              <a16:creationId xmlns:a16="http://schemas.microsoft.com/office/drawing/2014/main" xmlns="" id="{00000000-0008-0000-0600-00000C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49</xdr:row>
      <xdr:rowOff>168927</xdr:rowOff>
    </xdr:from>
    <xdr:ext cx="595419" cy="259045"/>
    <xdr:sp macro="" textlink="">
      <xdr:nvSpPr>
        <xdr:cNvPr id="781" name="テキスト ボックス 780">
          <a:extLst>
            <a:ext uri="{FF2B5EF4-FFF2-40B4-BE49-F238E27FC236}">
              <a16:creationId xmlns:a16="http://schemas.microsoft.com/office/drawing/2014/main" xmlns="" id="{00000000-0008-0000-0600-00000D030000}"/>
            </a:ext>
          </a:extLst>
        </xdr:cNvPr>
        <xdr:cNvSpPr txBox="1"/>
      </xdr:nvSpPr>
      <xdr:spPr>
        <a:xfrm>
          <a:off x="17692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2" name="直線コネクタ 781">
          <a:extLst>
            <a:ext uri="{FF2B5EF4-FFF2-40B4-BE49-F238E27FC236}">
              <a16:creationId xmlns:a16="http://schemas.microsoft.com/office/drawing/2014/main" xmlns="" id="{00000000-0008-0000-0600-00000E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83" name="テキスト ボックス 782">
          <a:extLst>
            <a:ext uri="{FF2B5EF4-FFF2-40B4-BE49-F238E27FC236}">
              <a16:creationId xmlns:a16="http://schemas.microsoft.com/office/drawing/2014/main" xmlns="" id="{00000000-0008-0000-0600-00000F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4" name="貸付金グラフ枠">
          <a:extLst>
            <a:ext uri="{FF2B5EF4-FFF2-40B4-BE49-F238E27FC236}">
              <a16:creationId xmlns:a16="http://schemas.microsoft.com/office/drawing/2014/main" xmlns="" id="{00000000-0008-0000-0600-000010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27366</xdr:rowOff>
    </xdr:from>
    <xdr:to>
      <xdr:col>116</xdr:col>
      <xdr:colOff>62864</xdr:colOff>
      <xdr:row>58</xdr:row>
      <xdr:rowOff>139700</xdr:rowOff>
    </xdr:to>
    <xdr:cxnSp macro="">
      <xdr:nvCxnSpPr>
        <xdr:cNvPr id="785" name="直線コネクタ 784">
          <a:extLst>
            <a:ext uri="{FF2B5EF4-FFF2-40B4-BE49-F238E27FC236}">
              <a16:creationId xmlns:a16="http://schemas.microsoft.com/office/drawing/2014/main" xmlns="" id="{00000000-0008-0000-0600-000011030000}"/>
            </a:ext>
          </a:extLst>
        </xdr:cNvPr>
        <xdr:cNvCxnSpPr/>
      </xdr:nvCxnSpPr>
      <xdr:spPr>
        <a:xfrm flipV="1">
          <a:off x="22159595" y="8599866"/>
          <a:ext cx="1269" cy="14839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86" name="貸付金最小値テキスト">
          <a:extLst>
            <a:ext uri="{FF2B5EF4-FFF2-40B4-BE49-F238E27FC236}">
              <a16:creationId xmlns:a16="http://schemas.microsoft.com/office/drawing/2014/main" xmlns="" id="{00000000-0008-0000-0600-000012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87" name="直線コネクタ 786">
          <a:extLst>
            <a:ext uri="{FF2B5EF4-FFF2-40B4-BE49-F238E27FC236}">
              <a16:creationId xmlns:a16="http://schemas.microsoft.com/office/drawing/2014/main" xmlns="" id="{00000000-0008-0000-0600-000013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48</xdr:row>
      <xdr:rowOff>145493</xdr:rowOff>
    </xdr:from>
    <xdr:ext cx="599010" cy="259045"/>
    <xdr:sp macro="" textlink="">
      <xdr:nvSpPr>
        <xdr:cNvPr id="788" name="貸付金最大値テキスト">
          <a:extLst>
            <a:ext uri="{FF2B5EF4-FFF2-40B4-BE49-F238E27FC236}">
              <a16:creationId xmlns:a16="http://schemas.microsoft.com/office/drawing/2014/main" xmlns="" id="{00000000-0008-0000-0600-000014030000}"/>
            </a:ext>
          </a:extLst>
        </xdr:cNvPr>
        <xdr:cNvSpPr txBox="1"/>
      </xdr:nvSpPr>
      <xdr:spPr>
        <a:xfrm>
          <a:off x="22212300" y="83750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162,285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27366</xdr:rowOff>
    </xdr:from>
    <xdr:to>
      <xdr:col>116</xdr:col>
      <xdr:colOff>152400</xdr:colOff>
      <xdr:row>50</xdr:row>
      <xdr:rowOff>27366</xdr:rowOff>
    </xdr:to>
    <xdr:cxnSp macro="">
      <xdr:nvCxnSpPr>
        <xdr:cNvPr id="789" name="直線コネクタ 788">
          <a:extLst>
            <a:ext uri="{FF2B5EF4-FFF2-40B4-BE49-F238E27FC236}">
              <a16:creationId xmlns:a16="http://schemas.microsoft.com/office/drawing/2014/main" xmlns="" id="{00000000-0008-0000-0600-000015030000}"/>
            </a:ext>
          </a:extLst>
        </xdr:cNvPr>
        <xdr:cNvCxnSpPr/>
      </xdr:nvCxnSpPr>
      <xdr:spPr>
        <a:xfrm>
          <a:off x="22072600" y="85998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125344</xdr:rowOff>
    </xdr:from>
    <xdr:to>
      <xdr:col>116</xdr:col>
      <xdr:colOff>63500</xdr:colOff>
      <xdr:row>58</xdr:row>
      <xdr:rowOff>125774</xdr:rowOff>
    </xdr:to>
    <xdr:cxnSp macro="">
      <xdr:nvCxnSpPr>
        <xdr:cNvPr id="790" name="直線コネクタ 789">
          <a:extLst>
            <a:ext uri="{FF2B5EF4-FFF2-40B4-BE49-F238E27FC236}">
              <a16:creationId xmlns:a16="http://schemas.microsoft.com/office/drawing/2014/main" xmlns="" id="{00000000-0008-0000-0600-000016030000}"/>
            </a:ext>
          </a:extLst>
        </xdr:cNvPr>
        <xdr:cNvCxnSpPr/>
      </xdr:nvCxnSpPr>
      <xdr:spPr>
        <a:xfrm flipV="1">
          <a:off x="21323300" y="10069444"/>
          <a:ext cx="838200" cy="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11714</xdr:rowOff>
    </xdr:from>
    <xdr:ext cx="534377" cy="259045"/>
    <xdr:sp macro="" textlink="">
      <xdr:nvSpPr>
        <xdr:cNvPr id="791" name="貸付金平均値テキスト">
          <a:extLst>
            <a:ext uri="{FF2B5EF4-FFF2-40B4-BE49-F238E27FC236}">
              <a16:creationId xmlns:a16="http://schemas.microsoft.com/office/drawing/2014/main" xmlns="" id="{00000000-0008-0000-0600-000017030000}"/>
            </a:ext>
          </a:extLst>
        </xdr:cNvPr>
        <xdr:cNvSpPr txBox="1"/>
      </xdr:nvSpPr>
      <xdr:spPr>
        <a:xfrm>
          <a:off x="22212300" y="97843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160287</xdr:rowOff>
    </xdr:from>
    <xdr:to>
      <xdr:col>116</xdr:col>
      <xdr:colOff>114300</xdr:colOff>
      <xdr:row>58</xdr:row>
      <xdr:rowOff>90437</xdr:rowOff>
    </xdr:to>
    <xdr:sp macro="" textlink="">
      <xdr:nvSpPr>
        <xdr:cNvPr id="792" name="フローチャート: 判断 791">
          <a:extLst>
            <a:ext uri="{FF2B5EF4-FFF2-40B4-BE49-F238E27FC236}">
              <a16:creationId xmlns:a16="http://schemas.microsoft.com/office/drawing/2014/main" xmlns="" id="{00000000-0008-0000-0600-000018030000}"/>
            </a:ext>
          </a:extLst>
        </xdr:cNvPr>
        <xdr:cNvSpPr/>
      </xdr:nvSpPr>
      <xdr:spPr>
        <a:xfrm>
          <a:off x="22110700" y="99329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125774</xdr:rowOff>
    </xdr:from>
    <xdr:to>
      <xdr:col>111</xdr:col>
      <xdr:colOff>177800</xdr:colOff>
      <xdr:row>58</xdr:row>
      <xdr:rowOff>126094</xdr:rowOff>
    </xdr:to>
    <xdr:cxnSp macro="">
      <xdr:nvCxnSpPr>
        <xdr:cNvPr id="793" name="直線コネクタ 792">
          <a:extLst>
            <a:ext uri="{FF2B5EF4-FFF2-40B4-BE49-F238E27FC236}">
              <a16:creationId xmlns:a16="http://schemas.microsoft.com/office/drawing/2014/main" xmlns="" id="{00000000-0008-0000-0600-000019030000}"/>
            </a:ext>
          </a:extLst>
        </xdr:cNvPr>
        <xdr:cNvCxnSpPr/>
      </xdr:nvCxnSpPr>
      <xdr:spPr>
        <a:xfrm flipV="1">
          <a:off x="20434300" y="10069874"/>
          <a:ext cx="889000" cy="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159748</xdr:rowOff>
    </xdr:from>
    <xdr:to>
      <xdr:col>112</xdr:col>
      <xdr:colOff>38100</xdr:colOff>
      <xdr:row>58</xdr:row>
      <xdr:rowOff>89898</xdr:rowOff>
    </xdr:to>
    <xdr:sp macro="" textlink="">
      <xdr:nvSpPr>
        <xdr:cNvPr id="794" name="フローチャート: 判断 793">
          <a:extLst>
            <a:ext uri="{FF2B5EF4-FFF2-40B4-BE49-F238E27FC236}">
              <a16:creationId xmlns:a16="http://schemas.microsoft.com/office/drawing/2014/main" xmlns="" id="{00000000-0008-0000-0600-00001A030000}"/>
            </a:ext>
          </a:extLst>
        </xdr:cNvPr>
        <xdr:cNvSpPr/>
      </xdr:nvSpPr>
      <xdr:spPr>
        <a:xfrm>
          <a:off x="21272500" y="99323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56</xdr:row>
      <xdr:rowOff>106425</xdr:rowOff>
    </xdr:from>
    <xdr:ext cx="534377" cy="259045"/>
    <xdr:sp macro="" textlink="">
      <xdr:nvSpPr>
        <xdr:cNvPr id="795" name="テキスト ボックス 794">
          <a:extLst>
            <a:ext uri="{FF2B5EF4-FFF2-40B4-BE49-F238E27FC236}">
              <a16:creationId xmlns:a16="http://schemas.microsoft.com/office/drawing/2014/main" xmlns="" id="{00000000-0008-0000-0600-00001B030000}"/>
            </a:ext>
          </a:extLst>
        </xdr:cNvPr>
        <xdr:cNvSpPr txBox="1"/>
      </xdr:nvSpPr>
      <xdr:spPr>
        <a:xfrm>
          <a:off x="21056111" y="97076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126094</xdr:rowOff>
    </xdr:from>
    <xdr:to>
      <xdr:col>107</xdr:col>
      <xdr:colOff>50800</xdr:colOff>
      <xdr:row>58</xdr:row>
      <xdr:rowOff>126496</xdr:rowOff>
    </xdr:to>
    <xdr:cxnSp macro="">
      <xdr:nvCxnSpPr>
        <xdr:cNvPr id="796" name="直線コネクタ 795">
          <a:extLst>
            <a:ext uri="{FF2B5EF4-FFF2-40B4-BE49-F238E27FC236}">
              <a16:creationId xmlns:a16="http://schemas.microsoft.com/office/drawing/2014/main" xmlns="" id="{00000000-0008-0000-0600-00001C030000}"/>
            </a:ext>
          </a:extLst>
        </xdr:cNvPr>
        <xdr:cNvCxnSpPr/>
      </xdr:nvCxnSpPr>
      <xdr:spPr>
        <a:xfrm flipV="1">
          <a:off x="19545300" y="10070194"/>
          <a:ext cx="889000" cy="4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162472</xdr:rowOff>
    </xdr:from>
    <xdr:to>
      <xdr:col>107</xdr:col>
      <xdr:colOff>101600</xdr:colOff>
      <xdr:row>58</xdr:row>
      <xdr:rowOff>92622</xdr:rowOff>
    </xdr:to>
    <xdr:sp macro="" textlink="">
      <xdr:nvSpPr>
        <xdr:cNvPr id="797" name="フローチャート: 判断 796">
          <a:extLst>
            <a:ext uri="{FF2B5EF4-FFF2-40B4-BE49-F238E27FC236}">
              <a16:creationId xmlns:a16="http://schemas.microsoft.com/office/drawing/2014/main" xmlns="" id="{00000000-0008-0000-0600-00001D030000}"/>
            </a:ext>
          </a:extLst>
        </xdr:cNvPr>
        <xdr:cNvSpPr/>
      </xdr:nvSpPr>
      <xdr:spPr>
        <a:xfrm>
          <a:off x="20383500" y="9935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56</xdr:row>
      <xdr:rowOff>109149</xdr:rowOff>
    </xdr:from>
    <xdr:ext cx="534377" cy="259045"/>
    <xdr:sp macro="" textlink="">
      <xdr:nvSpPr>
        <xdr:cNvPr id="798" name="テキスト ボックス 797">
          <a:extLst>
            <a:ext uri="{FF2B5EF4-FFF2-40B4-BE49-F238E27FC236}">
              <a16:creationId xmlns:a16="http://schemas.microsoft.com/office/drawing/2014/main" xmlns="" id="{00000000-0008-0000-0600-00001E030000}"/>
            </a:ext>
          </a:extLst>
        </xdr:cNvPr>
        <xdr:cNvSpPr txBox="1"/>
      </xdr:nvSpPr>
      <xdr:spPr>
        <a:xfrm>
          <a:off x="20167111" y="97103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126496</xdr:rowOff>
    </xdr:from>
    <xdr:to>
      <xdr:col>102</xdr:col>
      <xdr:colOff>114300</xdr:colOff>
      <xdr:row>58</xdr:row>
      <xdr:rowOff>126826</xdr:rowOff>
    </xdr:to>
    <xdr:cxnSp macro="">
      <xdr:nvCxnSpPr>
        <xdr:cNvPr id="799" name="直線コネクタ 798">
          <a:extLst>
            <a:ext uri="{FF2B5EF4-FFF2-40B4-BE49-F238E27FC236}">
              <a16:creationId xmlns:a16="http://schemas.microsoft.com/office/drawing/2014/main" xmlns="" id="{00000000-0008-0000-0600-00001F030000}"/>
            </a:ext>
          </a:extLst>
        </xdr:cNvPr>
        <xdr:cNvCxnSpPr/>
      </xdr:nvCxnSpPr>
      <xdr:spPr>
        <a:xfrm flipV="1">
          <a:off x="18656300" y="10070596"/>
          <a:ext cx="889000" cy="3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37612</xdr:rowOff>
    </xdr:from>
    <xdr:to>
      <xdr:col>102</xdr:col>
      <xdr:colOff>165100</xdr:colOff>
      <xdr:row>58</xdr:row>
      <xdr:rowOff>139212</xdr:rowOff>
    </xdr:to>
    <xdr:sp macro="" textlink="">
      <xdr:nvSpPr>
        <xdr:cNvPr id="800" name="フローチャート: 判断 799">
          <a:extLst>
            <a:ext uri="{FF2B5EF4-FFF2-40B4-BE49-F238E27FC236}">
              <a16:creationId xmlns:a16="http://schemas.microsoft.com/office/drawing/2014/main" xmlns="" id="{00000000-0008-0000-0600-000020030000}"/>
            </a:ext>
          </a:extLst>
        </xdr:cNvPr>
        <xdr:cNvSpPr/>
      </xdr:nvSpPr>
      <xdr:spPr>
        <a:xfrm>
          <a:off x="19494500" y="99817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155739</xdr:rowOff>
    </xdr:from>
    <xdr:ext cx="469744" cy="259045"/>
    <xdr:sp macro="" textlink="">
      <xdr:nvSpPr>
        <xdr:cNvPr id="801" name="テキスト ボックス 800">
          <a:extLst>
            <a:ext uri="{FF2B5EF4-FFF2-40B4-BE49-F238E27FC236}">
              <a16:creationId xmlns:a16="http://schemas.microsoft.com/office/drawing/2014/main" xmlns="" id="{00000000-0008-0000-0600-000021030000}"/>
            </a:ext>
          </a:extLst>
        </xdr:cNvPr>
        <xdr:cNvSpPr txBox="1"/>
      </xdr:nvSpPr>
      <xdr:spPr>
        <a:xfrm>
          <a:off x="19310428" y="97569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14989</xdr:rowOff>
    </xdr:from>
    <xdr:to>
      <xdr:col>98</xdr:col>
      <xdr:colOff>38100</xdr:colOff>
      <xdr:row>58</xdr:row>
      <xdr:rowOff>116589</xdr:rowOff>
    </xdr:to>
    <xdr:sp macro="" textlink="">
      <xdr:nvSpPr>
        <xdr:cNvPr id="802" name="フローチャート: 判断 801">
          <a:extLst>
            <a:ext uri="{FF2B5EF4-FFF2-40B4-BE49-F238E27FC236}">
              <a16:creationId xmlns:a16="http://schemas.microsoft.com/office/drawing/2014/main" xmlns="" id="{00000000-0008-0000-0600-000022030000}"/>
            </a:ext>
          </a:extLst>
        </xdr:cNvPr>
        <xdr:cNvSpPr/>
      </xdr:nvSpPr>
      <xdr:spPr>
        <a:xfrm>
          <a:off x="18605500" y="9959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133116</xdr:rowOff>
    </xdr:from>
    <xdr:ext cx="469744" cy="259045"/>
    <xdr:sp macro="" textlink="">
      <xdr:nvSpPr>
        <xdr:cNvPr id="803" name="テキスト ボックス 802">
          <a:extLst>
            <a:ext uri="{FF2B5EF4-FFF2-40B4-BE49-F238E27FC236}">
              <a16:creationId xmlns:a16="http://schemas.microsoft.com/office/drawing/2014/main" xmlns="" id="{00000000-0008-0000-0600-000023030000}"/>
            </a:ext>
          </a:extLst>
        </xdr:cNvPr>
        <xdr:cNvSpPr txBox="1"/>
      </xdr:nvSpPr>
      <xdr:spPr>
        <a:xfrm>
          <a:off x="18421428" y="97343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xmlns="" id="{00000000-0008-0000-0600-000024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xmlns="" id="{00000000-0008-0000-0600-000025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xmlns="" id="{00000000-0008-0000-0600-000026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xmlns="" id="{00000000-0008-0000-0600-000027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xmlns="" id="{00000000-0008-0000-0600-000028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74544</xdr:rowOff>
    </xdr:from>
    <xdr:to>
      <xdr:col>116</xdr:col>
      <xdr:colOff>114300</xdr:colOff>
      <xdr:row>59</xdr:row>
      <xdr:rowOff>4694</xdr:rowOff>
    </xdr:to>
    <xdr:sp macro="" textlink="">
      <xdr:nvSpPr>
        <xdr:cNvPr id="809" name="楕円 808">
          <a:extLst>
            <a:ext uri="{FF2B5EF4-FFF2-40B4-BE49-F238E27FC236}">
              <a16:creationId xmlns:a16="http://schemas.microsoft.com/office/drawing/2014/main" xmlns="" id="{00000000-0008-0000-0600-000029030000}"/>
            </a:ext>
          </a:extLst>
        </xdr:cNvPr>
        <xdr:cNvSpPr/>
      </xdr:nvSpPr>
      <xdr:spPr>
        <a:xfrm>
          <a:off x="22110700" y="10018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160921</xdr:rowOff>
    </xdr:from>
    <xdr:ext cx="469744" cy="259045"/>
    <xdr:sp macro="" textlink="">
      <xdr:nvSpPr>
        <xdr:cNvPr id="810" name="貸付金該当値テキスト">
          <a:extLst>
            <a:ext uri="{FF2B5EF4-FFF2-40B4-BE49-F238E27FC236}">
              <a16:creationId xmlns:a16="http://schemas.microsoft.com/office/drawing/2014/main" xmlns="" id="{00000000-0008-0000-0600-00002A030000}"/>
            </a:ext>
          </a:extLst>
        </xdr:cNvPr>
        <xdr:cNvSpPr txBox="1"/>
      </xdr:nvSpPr>
      <xdr:spPr>
        <a:xfrm>
          <a:off x="22212300" y="99335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74974</xdr:rowOff>
    </xdr:from>
    <xdr:to>
      <xdr:col>112</xdr:col>
      <xdr:colOff>38100</xdr:colOff>
      <xdr:row>59</xdr:row>
      <xdr:rowOff>5124</xdr:rowOff>
    </xdr:to>
    <xdr:sp macro="" textlink="">
      <xdr:nvSpPr>
        <xdr:cNvPr id="811" name="楕円 810">
          <a:extLst>
            <a:ext uri="{FF2B5EF4-FFF2-40B4-BE49-F238E27FC236}">
              <a16:creationId xmlns:a16="http://schemas.microsoft.com/office/drawing/2014/main" xmlns="" id="{00000000-0008-0000-0600-00002B030000}"/>
            </a:ext>
          </a:extLst>
        </xdr:cNvPr>
        <xdr:cNvSpPr/>
      </xdr:nvSpPr>
      <xdr:spPr>
        <a:xfrm>
          <a:off x="21272500" y="10019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167701</xdr:rowOff>
    </xdr:from>
    <xdr:ext cx="469744" cy="259045"/>
    <xdr:sp macro="" textlink="">
      <xdr:nvSpPr>
        <xdr:cNvPr id="812" name="テキスト ボックス 811">
          <a:extLst>
            <a:ext uri="{FF2B5EF4-FFF2-40B4-BE49-F238E27FC236}">
              <a16:creationId xmlns:a16="http://schemas.microsoft.com/office/drawing/2014/main" xmlns="" id="{00000000-0008-0000-0600-00002C030000}"/>
            </a:ext>
          </a:extLst>
        </xdr:cNvPr>
        <xdr:cNvSpPr txBox="1"/>
      </xdr:nvSpPr>
      <xdr:spPr>
        <a:xfrm>
          <a:off x="21088428" y="101118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75294</xdr:rowOff>
    </xdr:from>
    <xdr:to>
      <xdr:col>107</xdr:col>
      <xdr:colOff>101600</xdr:colOff>
      <xdr:row>59</xdr:row>
      <xdr:rowOff>5444</xdr:rowOff>
    </xdr:to>
    <xdr:sp macro="" textlink="">
      <xdr:nvSpPr>
        <xdr:cNvPr id="813" name="楕円 812">
          <a:extLst>
            <a:ext uri="{FF2B5EF4-FFF2-40B4-BE49-F238E27FC236}">
              <a16:creationId xmlns:a16="http://schemas.microsoft.com/office/drawing/2014/main" xmlns="" id="{00000000-0008-0000-0600-00002D030000}"/>
            </a:ext>
          </a:extLst>
        </xdr:cNvPr>
        <xdr:cNvSpPr/>
      </xdr:nvSpPr>
      <xdr:spPr>
        <a:xfrm>
          <a:off x="20383500" y="10019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168021</xdr:rowOff>
    </xdr:from>
    <xdr:ext cx="469744" cy="259045"/>
    <xdr:sp macro="" textlink="">
      <xdr:nvSpPr>
        <xdr:cNvPr id="814" name="テキスト ボックス 813">
          <a:extLst>
            <a:ext uri="{FF2B5EF4-FFF2-40B4-BE49-F238E27FC236}">
              <a16:creationId xmlns:a16="http://schemas.microsoft.com/office/drawing/2014/main" xmlns="" id="{00000000-0008-0000-0600-00002E030000}"/>
            </a:ext>
          </a:extLst>
        </xdr:cNvPr>
        <xdr:cNvSpPr txBox="1"/>
      </xdr:nvSpPr>
      <xdr:spPr>
        <a:xfrm>
          <a:off x="20199428" y="10112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75696</xdr:rowOff>
    </xdr:from>
    <xdr:to>
      <xdr:col>102</xdr:col>
      <xdr:colOff>165100</xdr:colOff>
      <xdr:row>59</xdr:row>
      <xdr:rowOff>5846</xdr:rowOff>
    </xdr:to>
    <xdr:sp macro="" textlink="">
      <xdr:nvSpPr>
        <xdr:cNvPr id="815" name="楕円 814">
          <a:extLst>
            <a:ext uri="{FF2B5EF4-FFF2-40B4-BE49-F238E27FC236}">
              <a16:creationId xmlns:a16="http://schemas.microsoft.com/office/drawing/2014/main" xmlns="" id="{00000000-0008-0000-0600-00002F030000}"/>
            </a:ext>
          </a:extLst>
        </xdr:cNvPr>
        <xdr:cNvSpPr/>
      </xdr:nvSpPr>
      <xdr:spPr>
        <a:xfrm>
          <a:off x="19494500" y="10019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168423</xdr:rowOff>
    </xdr:from>
    <xdr:ext cx="469744" cy="259045"/>
    <xdr:sp macro="" textlink="">
      <xdr:nvSpPr>
        <xdr:cNvPr id="816" name="テキスト ボックス 815">
          <a:extLst>
            <a:ext uri="{FF2B5EF4-FFF2-40B4-BE49-F238E27FC236}">
              <a16:creationId xmlns:a16="http://schemas.microsoft.com/office/drawing/2014/main" xmlns="" id="{00000000-0008-0000-0600-000030030000}"/>
            </a:ext>
          </a:extLst>
        </xdr:cNvPr>
        <xdr:cNvSpPr txBox="1"/>
      </xdr:nvSpPr>
      <xdr:spPr>
        <a:xfrm>
          <a:off x="19310428" y="101125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76026</xdr:rowOff>
    </xdr:from>
    <xdr:to>
      <xdr:col>98</xdr:col>
      <xdr:colOff>38100</xdr:colOff>
      <xdr:row>59</xdr:row>
      <xdr:rowOff>6176</xdr:rowOff>
    </xdr:to>
    <xdr:sp macro="" textlink="">
      <xdr:nvSpPr>
        <xdr:cNvPr id="817" name="楕円 816">
          <a:extLst>
            <a:ext uri="{FF2B5EF4-FFF2-40B4-BE49-F238E27FC236}">
              <a16:creationId xmlns:a16="http://schemas.microsoft.com/office/drawing/2014/main" xmlns="" id="{00000000-0008-0000-0600-000031030000}"/>
            </a:ext>
          </a:extLst>
        </xdr:cNvPr>
        <xdr:cNvSpPr/>
      </xdr:nvSpPr>
      <xdr:spPr>
        <a:xfrm>
          <a:off x="18605500" y="10020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168753</xdr:rowOff>
    </xdr:from>
    <xdr:ext cx="469744" cy="259045"/>
    <xdr:sp macro="" textlink="">
      <xdr:nvSpPr>
        <xdr:cNvPr id="818" name="テキスト ボックス 817">
          <a:extLst>
            <a:ext uri="{FF2B5EF4-FFF2-40B4-BE49-F238E27FC236}">
              <a16:creationId xmlns:a16="http://schemas.microsoft.com/office/drawing/2014/main" xmlns="" id="{00000000-0008-0000-0600-000032030000}"/>
            </a:ext>
          </a:extLst>
        </xdr:cNvPr>
        <xdr:cNvSpPr txBox="1"/>
      </xdr:nvSpPr>
      <xdr:spPr>
        <a:xfrm>
          <a:off x="18421428" y="10112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9" name="正方形/長方形 818">
          <a:extLst>
            <a:ext uri="{FF2B5EF4-FFF2-40B4-BE49-F238E27FC236}">
              <a16:creationId xmlns:a16="http://schemas.microsoft.com/office/drawing/2014/main" xmlns="" id="{00000000-0008-0000-0600-000033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0" name="正方形/長方形 819">
          <a:extLst>
            <a:ext uri="{FF2B5EF4-FFF2-40B4-BE49-F238E27FC236}">
              <a16:creationId xmlns:a16="http://schemas.microsoft.com/office/drawing/2014/main" xmlns="" id="{00000000-0008-0000-0600-000034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1" name="正方形/長方形 820">
          <a:extLst>
            <a:ext uri="{FF2B5EF4-FFF2-40B4-BE49-F238E27FC236}">
              <a16:creationId xmlns:a16="http://schemas.microsoft.com/office/drawing/2014/main" xmlns="" id="{00000000-0008-0000-0600-000035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2" name="正方形/長方形 821">
          <a:extLst>
            <a:ext uri="{FF2B5EF4-FFF2-40B4-BE49-F238E27FC236}">
              <a16:creationId xmlns:a16="http://schemas.microsoft.com/office/drawing/2014/main" xmlns="" id="{00000000-0008-0000-0600-000036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3" name="正方形/長方形 822">
          <a:extLst>
            <a:ext uri="{FF2B5EF4-FFF2-40B4-BE49-F238E27FC236}">
              <a16:creationId xmlns:a16="http://schemas.microsoft.com/office/drawing/2014/main" xmlns="" id="{00000000-0008-0000-0600-000037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4" name="正方形/長方形 823">
          <a:extLst>
            <a:ext uri="{FF2B5EF4-FFF2-40B4-BE49-F238E27FC236}">
              <a16:creationId xmlns:a16="http://schemas.microsoft.com/office/drawing/2014/main" xmlns="" id="{00000000-0008-0000-0600-000038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5" name="正方形/長方形 824">
          <a:extLst>
            <a:ext uri="{FF2B5EF4-FFF2-40B4-BE49-F238E27FC236}">
              <a16:creationId xmlns:a16="http://schemas.microsoft.com/office/drawing/2014/main" xmlns="" id="{00000000-0008-0000-0600-000039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6" name="正方形/長方形 825">
          <a:extLst>
            <a:ext uri="{FF2B5EF4-FFF2-40B4-BE49-F238E27FC236}">
              <a16:creationId xmlns:a16="http://schemas.microsoft.com/office/drawing/2014/main" xmlns="" id="{00000000-0008-0000-0600-00003A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7" name="テキスト ボックス 826">
          <a:extLst>
            <a:ext uri="{FF2B5EF4-FFF2-40B4-BE49-F238E27FC236}">
              <a16:creationId xmlns:a16="http://schemas.microsoft.com/office/drawing/2014/main" xmlns="" id="{00000000-0008-0000-0600-00003B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8" name="直線コネクタ 827">
          <a:extLst>
            <a:ext uri="{FF2B5EF4-FFF2-40B4-BE49-F238E27FC236}">
              <a16:creationId xmlns:a16="http://schemas.microsoft.com/office/drawing/2014/main" xmlns="" id="{00000000-0008-0000-0600-00003C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78</xdr:row>
      <xdr:rowOff>139700</xdr:rowOff>
    </xdr:from>
    <xdr:to>
      <xdr:col>120</xdr:col>
      <xdr:colOff>114300</xdr:colOff>
      <xdr:row>78</xdr:row>
      <xdr:rowOff>139700</xdr:rowOff>
    </xdr:to>
    <xdr:cxnSp macro="">
      <xdr:nvCxnSpPr>
        <xdr:cNvPr id="829" name="直線コネクタ 828">
          <a:extLst>
            <a:ext uri="{FF2B5EF4-FFF2-40B4-BE49-F238E27FC236}">
              <a16:creationId xmlns:a16="http://schemas.microsoft.com/office/drawing/2014/main" xmlns="" id="{00000000-0008-0000-0600-00003D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77</xdr:row>
      <xdr:rowOff>168927</xdr:rowOff>
    </xdr:from>
    <xdr:ext cx="248786" cy="259045"/>
    <xdr:sp macro="" textlink="">
      <xdr:nvSpPr>
        <xdr:cNvPr id="830" name="テキスト ボックス 829">
          <a:extLst>
            <a:ext uri="{FF2B5EF4-FFF2-40B4-BE49-F238E27FC236}">
              <a16:creationId xmlns:a16="http://schemas.microsoft.com/office/drawing/2014/main" xmlns="" id="{00000000-0008-0000-0600-00003E030000}"/>
            </a:ext>
          </a:extLst>
        </xdr:cNvPr>
        <xdr:cNvSpPr txBox="1"/>
      </xdr:nvSpPr>
      <xdr:spPr>
        <a:xfrm>
          <a:off x="18039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31" name="直線コネクタ 830">
          <a:extLst>
            <a:ext uri="{FF2B5EF4-FFF2-40B4-BE49-F238E27FC236}">
              <a16:creationId xmlns:a16="http://schemas.microsoft.com/office/drawing/2014/main" xmlns="" id="{00000000-0008-0000-0600-00003F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75</xdr:row>
      <xdr:rowOff>54627</xdr:rowOff>
    </xdr:from>
    <xdr:ext cx="595419" cy="259045"/>
    <xdr:sp macro="" textlink="">
      <xdr:nvSpPr>
        <xdr:cNvPr id="832" name="テキスト ボックス 831">
          <a:extLst>
            <a:ext uri="{FF2B5EF4-FFF2-40B4-BE49-F238E27FC236}">
              <a16:creationId xmlns:a16="http://schemas.microsoft.com/office/drawing/2014/main" xmlns="" id="{00000000-0008-0000-0600-000040030000}"/>
            </a:ext>
          </a:extLst>
        </xdr:cNvPr>
        <xdr:cNvSpPr txBox="1"/>
      </xdr:nvSpPr>
      <xdr:spPr>
        <a:xfrm>
          <a:off x="17692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33" name="直線コネクタ 832">
          <a:extLst>
            <a:ext uri="{FF2B5EF4-FFF2-40B4-BE49-F238E27FC236}">
              <a16:creationId xmlns:a16="http://schemas.microsoft.com/office/drawing/2014/main" xmlns="" id="{00000000-0008-0000-0600-000041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72</xdr:row>
      <xdr:rowOff>111777</xdr:rowOff>
    </xdr:from>
    <xdr:ext cx="595419" cy="259045"/>
    <xdr:sp macro="" textlink="">
      <xdr:nvSpPr>
        <xdr:cNvPr id="834" name="テキスト ボックス 833">
          <a:extLst>
            <a:ext uri="{FF2B5EF4-FFF2-40B4-BE49-F238E27FC236}">
              <a16:creationId xmlns:a16="http://schemas.microsoft.com/office/drawing/2014/main" xmlns="" id="{00000000-0008-0000-0600-000042030000}"/>
            </a:ext>
          </a:extLst>
        </xdr:cNvPr>
        <xdr:cNvSpPr txBox="1"/>
      </xdr:nvSpPr>
      <xdr:spPr>
        <a:xfrm>
          <a:off x="17692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35" name="直線コネクタ 834">
          <a:extLst>
            <a:ext uri="{FF2B5EF4-FFF2-40B4-BE49-F238E27FC236}">
              <a16:creationId xmlns:a16="http://schemas.microsoft.com/office/drawing/2014/main" xmlns="" id="{00000000-0008-0000-0600-000043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168927</xdr:rowOff>
    </xdr:from>
    <xdr:ext cx="595419" cy="259045"/>
    <xdr:sp macro="" textlink="">
      <xdr:nvSpPr>
        <xdr:cNvPr id="836" name="テキスト ボックス 835">
          <a:extLst>
            <a:ext uri="{FF2B5EF4-FFF2-40B4-BE49-F238E27FC236}">
              <a16:creationId xmlns:a16="http://schemas.microsoft.com/office/drawing/2014/main" xmlns="" id="{00000000-0008-0000-0600-000044030000}"/>
            </a:ext>
          </a:extLst>
        </xdr:cNvPr>
        <xdr:cNvSpPr txBox="1"/>
      </xdr:nvSpPr>
      <xdr:spPr>
        <a:xfrm>
          <a:off x="17692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7" name="直線コネクタ 836">
          <a:extLst>
            <a:ext uri="{FF2B5EF4-FFF2-40B4-BE49-F238E27FC236}">
              <a16:creationId xmlns:a16="http://schemas.microsoft.com/office/drawing/2014/main" xmlns="" id="{00000000-0008-0000-0600-000045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38" name="テキスト ボックス 837">
          <a:extLst>
            <a:ext uri="{FF2B5EF4-FFF2-40B4-BE49-F238E27FC236}">
              <a16:creationId xmlns:a16="http://schemas.microsoft.com/office/drawing/2014/main" xmlns="" id="{00000000-0008-0000-0600-000046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9" name="繰出金グラフ枠">
          <a:extLst>
            <a:ext uri="{FF2B5EF4-FFF2-40B4-BE49-F238E27FC236}">
              <a16:creationId xmlns:a16="http://schemas.microsoft.com/office/drawing/2014/main" xmlns="" id="{00000000-0008-0000-0600-000047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95091</xdr:rowOff>
    </xdr:from>
    <xdr:to>
      <xdr:col>116</xdr:col>
      <xdr:colOff>62864</xdr:colOff>
      <xdr:row>78</xdr:row>
      <xdr:rowOff>1685</xdr:rowOff>
    </xdr:to>
    <xdr:cxnSp macro="">
      <xdr:nvCxnSpPr>
        <xdr:cNvPr id="840" name="直線コネクタ 839">
          <a:extLst>
            <a:ext uri="{FF2B5EF4-FFF2-40B4-BE49-F238E27FC236}">
              <a16:creationId xmlns:a16="http://schemas.microsoft.com/office/drawing/2014/main" xmlns="" id="{00000000-0008-0000-0600-000048030000}"/>
            </a:ext>
          </a:extLst>
        </xdr:cNvPr>
        <xdr:cNvCxnSpPr/>
      </xdr:nvCxnSpPr>
      <xdr:spPr>
        <a:xfrm flipV="1">
          <a:off x="22159595" y="12268041"/>
          <a:ext cx="1269" cy="11067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5512</xdr:rowOff>
    </xdr:from>
    <xdr:ext cx="534377" cy="259045"/>
    <xdr:sp macro="" textlink="">
      <xdr:nvSpPr>
        <xdr:cNvPr id="841" name="繰出金最小値テキスト">
          <a:extLst>
            <a:ext uri="{FF2B5EF4-FFF2-40B4-BE49-F238E27FC236}">
              <a16:creationId xmlns:a16="http://schemas.microsoft.com/office/drawing/2014/main" xmlns="" id="{00000000-0008-0000-0600-000049030000}"/>
            </a:ext>
          </a:extLst>
        </xdr:cNvPr>
        <xdr:cNvSpPr txBox="1"/>
      </xdr:nvSpPr>
      <xdr:spPr>
        <a:xfrm>
          <a:off x="22212300" y="13378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30,187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1685</xdr:rowOff>
    </xdr:from>
    <xdr:to>
      <xdr:col>116</xdr:col>
      <xdr:colOff>152400</xdr:colOff>
      <xdr:row>78</xdr:row>
      <xdr:rowOff>1685</xdr:rowOff>
    </xdr:to>
    <xdr:cxnSp macro="">
      <xdr:nvCxnSpPr>
        <xdr:cNvPr id="842" name="直線コネクタ 841">
          <a:extLst>
            <a:ext uri="{FF2B5EF4-FFF2-40B4-BE49-F238E27FC236}">
              <a16:creationId xmlns:a16="http://schemas.microsoft.com/office/drawing/2014/main" xmlns="" id="{00000000-0008-0000-0600-00004A030000}"/>
            </a:ext>
          </a:extLst>
        </xdr:cNvPr>
        <xdr:cNvCxnSpPr/>
      </xdr:nvCxnSpPr>
      <xdr:spPr>
        <a:xfrm>
          <a:off x="22072600" y="133747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70</xdr:row>
      <xdr:rowOff>41768</xdr:rowOff>
    </xdr:from>
    <xdr:ext cx="599010" cy="259045"/>
    <xdr:sp macro="" textlink="">
      <xdr:nvSpPr>
        <xdr:cNvPr id="843" name="繰出金最大値テキスト">
          <a:extLst>
            <a:ext uri="{FF2B5EF4-FFF2-40B4-BE49-F238E27FC236}">
              <a16:creationId xmlns:a16="http://schemas.microsoft.com/office/drawing/2014/main" xmlns="" id="{00000000-0008-0000-0600-00004B030000}"/>
            </a:ext>
          </a:extLst>
        </xdr:cNvPr>
        <xdr:cNvSpPr txBox="1"/>
      </xdr:nvSpPr>
      <xdr:spPr>
        <a:xfrm>
          <a:off x="22212300" y="120432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272,257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95091</xdr:rowOff>
    </xdr:from>
    <xdr:to>
      <xdr:col>116</xdr:col>
      <xdr:colOff>152400</xdr:colOff>
      <xdr:row>71</xdr:row>
      <xdr:rowOff>95091</xdr:rowOff>
    </xdr:to>
    <xdr:cxnSp macro="">
      <xdr:nvCxnSpPr>
        <xdr:cNvPr id="844" name="直線コネクタ 843">
          <a:extLst>
            <a:ext uri="{FF2B5EF4-FFF2-40B4-BE49-F238E27FC236}">
              <a16:creationId xmlns:a16="http://schemas.microsoft.com/office/drawing/2014/main" xmlns="" id="{00000000-0008-0000-0600-00004C030000}"/>
            </a:ext>
          </a:extLst>
        </xdr:cNvPr>
        <xdr:cNvCxnSpPr/>
      </xdr:nvCxnSpPr>
      <xdr:spPr>
        <a:xfrm>
          <a:off x="22072600" y="122680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151057</xdr:rowOff>
    </xdr:from>
    <xdr:to>
      <xdr:col>116</xdr:col>
      <xdr:colOff>63500</xdr:colOff>
      <xdr:row>75</xdr:row>
      <xdr:rowOff>159868</xdr:rowOff>
    </xdr:to>
    <xdr:cxnSp macro="">
      <xdr:nvCxnSpPr>
        <xdr:cNvPr id="845" name="直線コネクタ 844">
          <a:extLst>
            <a:ext uri="{FF2B5EF4-FFF2-40B4-BE49-F238E27FC236}">
              <a16:creationId xmlns:a16="http://schemas.microsoft.com/office/drawing/2014/main" xmlns="" id="{00000000-0008-0000-0600-00004D030000}"/>
            </a:ext>
          </a:extLst>
        </xdr:cNvPr>
        <xdr:cNvCxnSpPr/>
      </xdr:nvCxnSpPr>
      <xdr:spPr>
        <a:xfrm flipV="1">
          <a:off x="21323300" y="13009807"/>
          <a:ext cx="838200" cy="8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90237</xdr:rowOff>
    </xdr:from>
    <xdr:ext cx="599010" cy="259045"/>
    <xdr:sp macro="" textlink="">
      <xdr:nvSpPr>
        <xdr:cNvPr id="846" name="繰出金平均値テキスト">
          <a:extLst>
            <a:ext uri="{FF2B5EF4-FFF2-40B4-BE49-F238E27FC236}">
              <a16:creationId xmlns:a16="http://schemas.microsoft.com/office/drawing/2014/main" xmlns="" id="{00000000-0008-0000-0600-00004E030000}"/>
            </a:ext>
          </a:extLst>
        </xdr:cNvPr>
        <xdr:cNvSpPr txBox="1"/>
      </xdr:nvSpPr>
      <xdr:spPr>
        <a:xfrm>
          <a:off x="22212300" y="1294898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107,489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111810</xdr:rowOff>
    </xdr:from>
    <xdr:to>
      <xdr:col>116</xdr:col>
      <xdr:colOff>114300</xdr:colOff>
      <xdr:row>76</xdr:row>
      <xdr:rowOff>41960</xdr:rowOff>
    </xdr:to>
    <xdr:sp macro="" textlink="">
      <xdr:nvSpPr>
        <xdr:cNvPr id="847" name="フローチャート: 判断 846">
          <a:extLst>
            <a:ext uri="{FF2B5EF4-FFF2-40B4-BE49-F238E27FC236}">
              <a16:creationId xmlns:a16="http://schemas.microsoft.com/office/drawing/2014/main" xmlns="" id="{00000000-0008-0000-0600-00004F030000}"/>
            </a:ext>
          </a:extLst>
        </xdr:cNvPr>
        <xdr:cNvSpPr/>
      </xdr:nvSpPr>
      <xdr:spPr>
        <a:xfrm>
          <a:off x="22110700" y="12970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159868</xdr:rowOff>
    </xdr:from>
    <xdr:to>
      <xdr:col>111</xdr:col>
      <xdr:colOff>177800</xdr:colOff>
      <xdr:row>76</xdr:row>
      <xdr:rowOff>47400</xdr:rowOff>
    </xdr:to>
    <xdr:cxnSp macro="">
      <xdr:nvCxnSpPr>
        <xdr:cNvPr id="848" name="直線コネクタ 847">
          <a:extLst>
            <a:ext uri="{FF2B5EF4-FFF2-40B4-BE49-F238E27FC236}">
              <a16:creationId xmlns:a16="http://schemas.microsoft.com/office/drawing/2014/main" xmlns="" id="{00000000-0008-0000-0600-000050030000}"/>
            </a:ext>
          </a:extLst>
        </xdr:cNvPr>
        <xdr:cNvCxnSpPr/>
      </xdr:nvCxnSpPr>
      <xdr:spPr>
        <a:xfrm flipV="1">
          <a:off x="20434300" y="13018618"/>
          <a:ext cx="889000" cy="58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111837</xdr:rowOff>
    </xdr:from>
    <xdr:to>
      <xdr:col>112</xdr:col>
      <xdr:colOff>38100</xdr:colOff>
      <xdr:row>76</xdr:row>
      <xdr:rowOff>41988</xdr:rowOff>
    </xdr:to>
    <xdr:sp macro="" textlink="">
      <xdr:nvSpPr>
        <xdr:cNvPr id="849" name="フローチャート: 判断 848">
          <a:extLst>
            <a:ext uri="{FF2B5EF4-FFF2-40B4-BE49-F238E27FC236}">
              <a16:creationId xmlns:a16="http://schemas.microsoft.com/office/drawing/2014/main" xmlns="" id="{00000000-0008-0000-0600-000051030000}"/>
            </a:ext>
          </a:extLst>
        </xdr:cNvPr>
        <xdr:cNvSpPr/>
      </xdr:nvSpPr>
      <xdr:spPr>
        <a:xfrm>
          <a:off x="21272500" y="12970587"/>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76</xdr:row>
      <xdr:rowOff>33115</xdr:rowOff>
    </xdr:from>
    <xdr:ext cx="599010" cy="259045"/>
    <xdr:sp macro="" textlink="">
      <xdr:nvSpPr>
        <xdr:cNvPr id="850" name="テキスト ボックス 849">
          <a:extLst>
            <a:ext uri="{FF2B5EF4-FFF2-40B4-BE49-F238E27FC236}">
              <a16:creationId xmlns:a16="http://schemas.microsoft.com/office/drawing/2014/main" xmlns="" id="{00000000-0008-0000-0600-000052030000}"/>
            </a:ext>
          </a:extLst>
        </xdr:cNvPr>
        <xdr:cNvSpPr txBox="1"/>
      </xdr:nvSpPr>
      <xdr:spPr>
        <a:xfrm>
          <a:off x="21023795" y="130633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32097</xdr:rowOff>
    </xdr:from>
    <xdr:to>
      <xdr:col>107</xdr:col>
      <xdr:colOff>50800</xdr:colOff>
      <xdr:row>76</xdr:row>
      <xdr:rowOff>47400</xdr:rowOff>
    </xdr:to>
    <xdr:cxnSp macro="">
      <xdr:nvCxnSpPr>
        <xdr:cNvPr id="851" name="直線コネクタ 850">
          <a:extLst>
            <a:ext uri="{FF2B5EF4-FFF2-40B4-BE49-F238E27FC236}">
              <a16:creationId xmlns:a16="http://schemas.microsoft.com/office/drawing/2014/main" xmlns="" id="{00000000-0008-0000-0600-000053030000}"/>
            </a:ext>
          </a:extLst>
        </xdr:cNvPr>
        <xdr:cNvCxnSpPr/>
      </xdr:nvCxnSpPr>
      <xdr:spPr>
        <a:xfrm>
          <a:off x="19545300" y="13062297"/>
          <a:ext cx="889000" cy="153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100444</xdr:rowOff>
    </xdr:from>
    <xdr:to>
      <xdr:col>107</xdr:col>
      <xdr:colOff>101600</xdr:colOff>
      <xdr:row>76</xdr:row>
      <xdr:rowOff>30593</xdr:rowOff>
    </xdr:to>
    <xdr:sp macro="" textlink="">
      <xdr:nvSpPr>
        <xdr:cNvPr id="852" name="フローチャート: 判断 851">
          <a:extLst>
            <a:ext uri="{FF2B5EF4-FFF2-40B4-BE49-F238E27FC236}">
              <a16:creationId xmlns:a16="http://schemas.microsoft.com/office/drawing/2014/main" xmlns="" id="{00000000-0008-0000-0600-000054030000}"/>
            </a:ext>
          </a:extLst>
        </xdr:cNvPr>
        <xdr:cNvSpPr/>
      </xdr:nvSpPr>
      <xdr:spPr>
        <a:xfrm>
          <a:off x="20383500" y="12959194"/>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74</xdr:row>
      <xdr:rowOff>47121</xdr:rowOff>
    </xdr:from>
    <xdr:ext cx="599010" cy="259045"/>
    <xdr:sp macro="" textlink="">
      <xdr:nvSpPr>
        <xdr:cNvPr id="853" name="テキスト ボックス 852">
          <a:extLst>
            <a:ext uri="{FF2B5EF4-FFF2-40B4-BE49-F238E27FC236}">
              <a16:creationId xmlns:a16="http://schemas.microsoft.com/office/drawing/2014/main" xmlns="" id="{00000000-0008-0000-0600-000055030000}"/>
            </a:ext>
          </a:extLst>
        </xdr:cNvPr>
        <xdr:cNvSpPr txBox="1"/>
      </xdr:nvSpPr>
      <xdr:spPr>
        <a:xfrm>
          <a:off x="20134795" y="127344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32097</xdr:rowOff>
    </xdr:from>
    <xdr:to>
      <xdr:col>102</xdr:col>
      <xdr:colOff>114300</xdr:colOff>
      <xdr:row>76</xdr:row>
      <xdr:rowOff>63013</xdr:rowOff>
    </xdr:to>
    <xdr:cxnSp macro="">
      <xdr:nvCxnSpPr>
        <xdr:cNvPr id="854" name="直線コネクタ 853">
          <a:extLst>
            <a:ext uri="{FF2B5EF4-FFF2-40B4-BE49-F238E27FC236}">
              <a16:creationId xmlns:a16="http://schemas.microsoft.com/office/drawing/2014/main" xmlns="" id="{00000000-0008-0000-0600-000056030000}"/>
            </a:ext>
          </a:extLst>
        </xdr:cNvPr>
        <xdr:cNvCxnSpPr/>
      </xdr:nvCxnSpPr>
      <xdr:spPr>
        <a:xfrm flipV="1">
          <a:off x="18656300" y="13062297"/>
          <a:ext cx="889000" cy="309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118833</xdr:rowOff>
    </xdr:from>
    <xdr:to>
      <xdr:col>102</xdr:col>
      <xdr:colOff>165100</xdr:colOff>
      <xdr:row>76</xdr:row>
      <xdr:rowOff>48983</xdr:rowOff>
    </xdr:to>
    <xdr:sp macro="" textlink="">
      <xdr:nvSpPr>
        <xdr:cNvPr id="855" name="フローチャート: 判断 854">
          <a:extLst>
            <a:ext uri="{FF2B5EF4-FFF2-40B4-BE49-F238E27FC236}">
              <a16:creationId xmlns:a16="http://schemas.microsoft.com/office/drawing/2014/main" xmlns="" id="{00000000-0008-0000-0600-000057030000}"/>
            </a:ext>
          </a:extLst>
        </xdr:cNvPr>
        <xdr:cNvSpPr/>
      </xdr:nvSpPr>
      <xdr:spPr>
        <a:xfrm>
          <a:off x="19494500" y="12977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74</xdr:row>
      <xdr:rowOff>65510</xdr:rowOff>
    </xdr:from>
    <xdr:ext cx="599010" cy="259045"/>
    <xdr:sp macro="" textlink="">
      <xdr:nvSpPr>
        <xdr:cNvPr id="856" name="テキスト ボックス 855">
          <a:extLst>
            <a:ext uri="{FF2B5EF4-FFF2-40B4-BE49-F238E27FC236}">
              <a16:creationId xmlns:a16="http://schemas.microsoft.com/office/drawing/2014/main" xmlns="" id="{00000000-0008-0000-0600-000058030000}"/>
            </a:ext>
          </a:extLst>
        </xdr:cNvPr>
        <xdr:cNvSpPr txBox="1"/>
      </xdr:nvSpPr>
      <xdr:spPr>
        <a:xfrm>
          <a:off x="19245795" y="127528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105,953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129010</xdr:rowOff>
    </xdr:from>
    <xdr:to>
      <xdr:col>98</xdr:col>
      <xdr:colOff>38100</xdr:colOff>
      <xdr:row>76</xdr:row>
      <xdr:rowOff>59159</xdr:rowOff>
    </xdr:to>
    <xdr:sp macro="" textlink="">
      <xdr:nvSpPr>
        <xdr:cNvPr id="857" name="フローチャート: 判断 856">
          <a:extLst>
            <a:ext uri="{FF2B5EF4-FFF2-40B4-BE49-F238E27FC236}">
              <a16:creationId xmlns:a16="http://schemas.microsoft.com/office/drawing/2014/main" xmlns="" id="{00000000-0008-0000-0600-000059030000}"/>
            </a:ext>
          </a:extLst>
        </xdr:cNvPr>
        <xdr:cNvSpPr/>
      </xdr:nvSpPr>
      <xdr:spPr>
        <a:xfrm>
          <a:off x="18605500" y="1298776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74</xdr:row>
      <xdr:rowOff>75687</xdr:rowOff>
    </xdr:from>
    <xdr:ext cx="599010" cy="259045"/>
    <xdr:sp macro="" textlink="">
      <xdr:nvSpPr>
        <xdr:cNvPr id="858" name="テキスト ボックス 857">
          <a:extLst>
            <a:ext uri="{FF2B5EF4-FFF2-40B4-BE49-F238E27FC236}">
              <a16:creationId xmlns:a16="http://schemas.microsoft.com/office/drawing/2014/main" xmlns="" id="{00000000-0008-0000-0600-00005A030000}"/>
            </a:ext>
          </a:extLst>
        </xdr:cNvPr>
        <xdr:cNvSpPr txBox="1"/>
      </xdr:nvSpPr>
      <xdr:spPr>
        <a:xfrm>
          <a:off x="18356795" y="127629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59" name="テキスト ボックス 858">
          <a:extLst>
            <a:ext uri="{FF2B5EF4-FFF2-40B4-BE49-F238E27FC236}">
              <a16:creationId xmlns:a16="http://schemas.microsoft.com/office/drawing/2014/main" xmlns="" id="{00000000-0008-0000-0600-00005B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0" name="テキスト ボックス 859">
          <a:extLst>
            <a:ext uri="{FF2B5EF4-FFF2-40B4-BE49-F238E27FC236}">
              <a16:creationId xmlns:a16="http://schemas.microsoft.com/office/drawing/2014/main" xmlns="" id="{00000000-0008-0000-0600-00005C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1" name="テキスト ボックス 860">
          <a:extLst>
            <a:ext uri="{FF2B5EF4-FFF2-40B4-BE49-F238E27FC236}">
              <a16:creationId xmlns:a16="http://schemas.microsoft.com/office/drawing/2014/main" xmlns="" id="{00000000-0008-0000-0600-00005D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2" name="テキスト ボックス 861">
          <a:extLst>
            <a:ext uri="{FF2B5EF4-FFF2-40B4-BE49-F238E27FC236}">
              <a16:creationId xmlns:a16="http://schemas.microsoft.com/office/drawing/2014/main" xmlns="" id="{00000000-0008-0000-0600-00005E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3" name="テキスト ボックス 862">
          <a:extLst>
            <a:ext uri="{FF2B5EF4-FFF2-40B4-BE49-F238E27FC236}">
              <a16:creationId xmlns:a16="http://schemas.microsoft.com/office/drawing/2014/main" xmlns="" id="{00000000-0008-0000-0600-00005F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100257</xdr:rowOff>
    </xdr:from>
    <xdr:to>
      <xdr:col>116</xdr:col>
      <xdr:colOff>114300</xdr:colOff>
      <xdr:row>76</xdr:row>
      <xdr:rowOff>30407</xdr:rowOff>
    </xdr:to>
    <xdr:sp macro="" textlink="">
      <xdr:nvSpPr>
        <xdr:cNvPr id="864" name="楕円 863">
          <a:extLst>
            <a:ext uri="{FF2B5EF4-FFF2-40B4-BE49-F238E27FC236}">
              <a16:creationId xmlns:a16="http://schemas.microsoft.com/office/drawing/2014/main" xmlns="" id="{00000000-0008-0000-0600-000060030000}"/>
            </a:ext>
          </a:extLst>
        </xdr:cNvPr>
        <xdr:cNvSpPr/>
      </xdr:nvSpPr>
      <xdr:spPr>
        <a:xfrm>
          <a:off x="22110700" y="12959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74</xdr:row>
      <xdr:rowOff>123134</xdr:rowOff>
    </xdr:from>
    <xdr:ext cx="599010" cy="259045"/>
    <xdr:sp macro="" textlink="">
      <xdr:nvSpPr>
        <xdr:cNvPr id="865" name="繰出金該当値テキスト">
          <a:extLst>
            <a:ext uri="{FF2B5EF4-FFF2-40B4-BE49-F238E27FC236}">
              <a16:creationId xmlns:a16="http://schemas.microsoft.com/office/drawing/2014/main" xmlns="" id="{00000000-0008-0000-0600-000061030000}"/>
            </a:ext>
          </a:extLst>
        </xdr:cNvPr>
        <xdr:cNvSpPr txBox="1"/>
      </xdr:nvSpPr>
      <xdr:spPr>
        <a:xfrm>
          <a:off x="22212300" y="128104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109067</xdr:rowOff>
    </xdr:from>
    <xdr:to>
      <xdr:col>112</xdr:col>
      <xdr:colOff>38100</xdr:colOff>
      <xdr:row>76</xdr:row>
      <xdr:rowOff>39216</xdr:rowOff>
    </xdr:to>
    <xdr:sp macro="" textlink="">
      <xdr:nvSpPr>
        <xdr:cNvPr id="866" name="楕円 865">
          <a:extLst>
            <a:ext uri="{FF2B5EF4-FFF2-40B4-BE49-F238E27FC236}">
              <a16:creationId xmlns:a16="http://schemas.microsoft.com/office/drawing/2014/main" xmlns="" id="{00000000-0008-0000-0600-000062030000}"/>
            </a:ext>
          </a:extLst>
        </xdr:cNvPr>
        <xdr:cNvSpPr/>
      </xdr:nvSpPr>
      <xdr:spPr>
        <a:xfrm>
          <a:off x="21272500" y="12967817"/>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74</xdr:row>
      <xdr:rowOff>55744</xdr:rowOff>
    </xdr:from>
    <xdr:ext cx="599010" cy="259045"/>
    <xdr:sp macro="" textlink="">
      <xdr:nvSpPr>
        <xdr:cNvPr id="867" name="テキスト ボックス 866">
          <a:extLst>
            <a:ext uri="{FF2B5EF4-FFF2-40B4-BE49-F238E27FC236}">
              <a16:creationId xmlns:a16="http://schemas.microsoft.com/office/drawing/2014/main" xmlns="" id="{00000000-0008-0000-0600-000063030000}"/>
            </a:ext>
          </a:extLst>
        </xdr:cNvPr>
        <xdr:cNvSpPr txBox="1"/>
      </xdr:nvSpPr>
      <xdr:spPr>
        <a:xfrm>
          <a:off x="21023795" y="127430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75</xdr:row>
      <xdr:rowOff>168050</xdr:rowOff>
    </xdr:from>
    <xdr:to>
      <xdr:col>107</xdr:col>
      <xdr:colOff>101600</xdr:colOff>
      <xdr:row>76</xdr:row>
      <xdr:rowOff>98200</xdr:rowOff>
    </xdr:to>
    <xdr:sp macro="" textlink="">
      <xdr:nvSpPr>
        <xdr:cNvPr id="868" name="楕円 867">
          <a:extLst>
            <a:ext uri="{FF2B5EF4-FFF2-40B4-BE49-F238E27FC236}">
              <a16:creationId xmlns:a16="http://schemas.microsoft.com/office/drawing/2014/main" xmlns="" id="{00000000-0008-0000-0600-000064030000}"/>
            </a:ext>
          </a:extLst>
        </xdr:cNvPr>
        <xdr:cNvSpPr/>
      </xdr:nvSpPr>
      <xdr:spPr>
        <a:xfrm>
          <a:off x="20383500" y="1302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89327</xdr:rowOff>
    </xdr:from>
    <xdr:ext cx="534377" cy="259045"/>
    <xdr:sp macro="" textlink="">
      <xdr:nvSpPr>
        <xdr:cNvPr id="869" name="テキスト ボックス 868">
          <a:extLst>
            <a:ext uri="{FF2B5EF4-FFF2-40B4-BE49-F238E27FC236}">
              <a16:creationId xmlns:a16="http://schemas.microsoft.com/office/drawing/2014/main" xmlns="" id="{00000000-0008-0000-0600-000065030000}"/>
            </a:ext>
          </a:extLst>
        </xdr:cNvPr>
        <xdr:cNvSpPr txBox="1"/>
      </xdr:nvSpPr>
      <xdr:spPr>
        <a:xfrm>
          <a:off x="20167111" y="13119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152747</xdr:rowOff>
    </xdr:from>
    <xdr:to>
      <xdr:col>102</xdr:col>
      <xdr:colOff>165100</xdr:colOff>
      <xdr:row>76</xdr:row>
      <xdr:rowOff>82897</xdr:rowOff>
    </xdr:to>
    <xdr:sp macro="" textlink="">
      <xdr:nvSpPr>
        <xdr:cNvPr id="870" name="楕円 869">
          <a:extLst>
            <a:ext uri="{FF2B5EF4-FFF2-40B4-BE49-F238E27FC236}">
              <a16:creationId xmlns:a16="http://schemas.microsoft.com/office/drawing/2014/main" xmlns="" id="{00000000-0008-0000-0600-000066030000}"/>
            </a:ext>
          </a:extLst>
        </xdr:cNvPr>
        <xdr:cNvSpPr/>
      </xdr:nvSpPr>
      <xdr:spPr>
        <a:xfrm>
          <a:off x="19494500" y="130114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74024</xdr:rowOff>
    </xdr:from>
    <xdr:ext cx="534377" cy="259045"/>
    <xdr:sp macro="" textlink="">
      <xdr:nvSpPr>
        <xdr:cNvPr id="871" name="テキスト ボックス 870">
          <a:extLst>
            <a:ext uri="{FF2B5EF4-FFF2-40B4-BE49-F238E27FC236}">
              <a16:creationId xmlns:a16="http://schemas.microsoft.com/office/drawing/2014/main" xmlns="" id="{00000000-0008-0000-0600-000067030000}"/>
            </a:ext>
          </a:extLst>
        </xdr:cNvPr>
        <xdr:cNvSpPr txBox="1"/>
      </xdr:nvSpPr>
      <xdr:spPr>
        <a:xfrm>
          <a:off x="19278111" y="131042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12213</xdr:rowOff>
    </xdr:from>
    <xdr:to>
      <xdr:col>98</xdr:col>
      <xdr:colOff>38100</xdr:colOff>
      <xdr:row>76</xdr:row>
      <xdr:rowOff>113813</xdr:rowOff>
    </xdr:to>
    <xdr:sp macro="" textlink="">
      <xdr:nvSpPr>
        <xdr:cNvPr id="872" name="楕円 871">
          <a:extLst>
            <a:ext uri="{FF2B5EF4-FFF2-40B4-BE49-F238E27FC236}">
              <a16:creationId xmlns:a16="http://schemas.microsoft.com/office/drawing/2014/main" xmlns="" id="{00000000-0008-0000-0600-000068030000}"/>
            </a:ext>
          </a:extLst>
        </xdr:cNvPr>
        <xdr:cNvSpPr/>
      </xdr:nvSpPr>
      <xdr:spPr>
        <a:xfrm>
          <a:off x="18605500" y="13042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104940</xdr:rowOff>
    </xdr:from>
    <xdr:ext cx="534377" cy="259045"/>
    <xdr:sp macro="" textlink="">
      <xdr:nvSpPr>
        <xdr:cNvPr id="873" name="テキスト ボックス 872">
          <a:extLst>
            <a:ext uri="{FF2B5EF4-FFF2-40B4-BE49-F238E27FC236}">
              <a16:creationId xmlns:a16="http://schemas.microsoft.com/office/drawing/2014/main" xmlns="" id="{00000000-0008-0000-0600-000069030000}"/>
            </a:ext>
          </a:extLst>
        </xdr:cNvPr>
        <xdr:cNvSpPr txBox="1"/>
      </xdr:nvSpPr>
      <xdr:spPr>
        <a:xfrm>
          <a:off x="18389111" y="131351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4" name="正方形/長方形 873">
          <a:extLst>
            <a:ext uri="{FF2B5EF4-FFF2-40B4-BE49-F238E27FC236}">
              <a16:creationId xmlns:a16="http://schemas.microsoft.com/office/drawing/2014/main" xmlns="" id="{00000000-0008-0000-0600-00006A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5" name="正方形/長方形 874">
          <a:extLst>
            <a:ext uri="{FF2B5EF4-FFF2-40B4-BE49-F238E27FC236}">
              <a16:creationId xmlns:a16="http://schemas.microsoft.com/office/drawing/2014/main" xmlns="" id="{00000000-0008-0000-0600-00006B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6" name="正方形/長方形 875">
          <a:extLst>
            <a:ext uri="{FF2B5EF4-FFF2-40B4-BE49-F238E27FC236}">
              <a16:creationId xmlns:a16="http://schemas.microsoft.com/office/drawing/2014/main" xmlns="" id="{00000000-0008-0000-0600-00006C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7" name="正方形/長方形 876">
          <a:extLst>
            <a:ext uri="{FF2B5EF4-FFF2-40B4-BE49-F238E27FC236}">
              <a16:creationId xmlns:a16="http://schemas.microsoft.com/office/drawing/2014/main" xmlns="" id="{00000000-0008-0000-0600-00006D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8" name="正方形/長方形 877">
          <a:extLst>
            <a:ext uri="{FF2B5EF4-FFF2-40B4-BE49-F238E27FC236}">
              <a16:creationId xmlns:a16="http://schemas.microsoft.com/office/drawing/2014/main" xmlns="" id="{00000000-0008-0000-0600-00006E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9" name="正方形/長方形 878">
          <a:extLst>
            <a:ext uri="{FF2B5EF4-FFF2-40B4-BE49-F238E27FC236}">
              <a16:creationId xmlns:a16="http://schemas.microsoft.com/office/drawing/2014/main" xmlns="" id="{00000000-0008-0000-0600-00006F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0" name="正方形/長方形 879">
          <a:extLst>
            <a:ext uri="{FF2B5EF4-FFF2-40B4-BE49-F238E27FC236}">
              <a16:creationId xmlns:a16="http://schemas.microsoft.com/office/drawing/2014/main" xmlns="" id="{00000000-0008-0000-0600-000070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1" name="正方形/長方形 880">
          <a:extLst>
            <a:ext uri="{FF2B5EF4-FFF2-40B4-BE49-F238E27FC236}">
              <a16:creationId xmlns:a16="http://schemas.microsoft.com/office/drawing/2014/main" xmlns="" id="{00000000-0008-0000-0600-000071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2" name="テキスト ボックス 881">
          <a:extLst>
            <a:ext uri="{FF2B5EF4-FFF2-40B4-BE49-F238E27FC236}">
              <a16:creationId xmlns:a16="http://schemas.microsoft.com/office/drawing/2014/main" xmlns="" id="{00000000-0008-0000-0600-000072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3" name="直線コネクタ 882">
          <a:extLst>
            <a:ext uri="{FF2B5EF4-FFF2-40B4-BE49-F238E27FC236}">
              <a16:creationId xmlns:a16="http://schemas.microsoft.com/office/drawing/2014/main" xmlns="" id="{00000000-0008-0000-0600-000073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4" name="直線コネクタ 883">
          <a:extLst>
            <a:ext uri="{FF2B5EF4-FFF2-40B4-BE49-F238E27FC236}">
              <a16:creationId xmlns:a16="http://schemas.microsoft.com/office/drawing/2014/main" xmlns="" id="{00000000-0008-0000-0600-000074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5" name="テキスト ボックス 884">
          <a:extLst>
            <a:ext uri="{FF2B5EF4-FFF2-40B4-BE49-F238E27FC236}">
              <a16:creationId xmlns:a16="http://schemas.microsoft.com/office/drawing/2014/main" xmlns="" id="{00000000-0008-0000-0600-000075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6" name="直線コネクタ 885">
          <a:extLst>
            <a:ext uri="{FF2B5EF4-FFF2-40B4-BE49-F238E27FC236}">
              <a16:creationId xmlns:a16="http://schemas.microsoft.com/office/drawing/2014/main" xmlns="" id="{00000000-0008-0000-0600-000076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7" name="テキスト ボックス 886">
          <a:extLst>
            <a:ext uri="{FF2B5EF4-FFF2-40B4-BE49-F238E27FC236}">
              <a16:creationId xmlns:a16="http://schemas.microsoft.com/office/drawing/2014/main" xmlns="" id="{00000000-0008-0000-0600-000077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8" name="前年度繰上充用金グラフ枠">
          <a:extLst>
            <a:ext uri="{FF2B5EF4-FFF2-40B4-BE49-F238E27FC236}">
              <a16:creationId xmlns:a16="http://schemas.microsoft.com/office/drawing/2014/main" xmlns="" id="{00000000-0008-0000-0600-000078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89" name="直線コネクタ 888">
          <a:extLst>
            <a:ext uri="{FF2B5EF4-FFF2-40B4-BE49-F238E27FC236}">
              <a16:creationId xmlns:a16="http://schemas.microsoft.com/office/drawing/2014/main" xmlns="" id="{00000000-0008-0000-0600-000079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0" name="前年度繰上充用金最小値テキスト">
          <a:extLst>
            <a:ext uri="{FF2B5EF4-FFF2-40B4-BE49-F238E27FC236}">
              <a16:creationId xmlns:a16="http://schemas.microsoft.com/office/drawing/2014/main" xmlns="" id="{00000000-0008-0000-0600-00007A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1" name="直線コネクタ 890">
          <a:extLst>
            <a:ext uri="{FF2B5EF4-FFF2-40B4-BE49-F238E27FC236}">
              <a16:creationId xmlns:a16="http://schemas.microsoft.com/office/drawing/2014/main" xmlns="" id="{00000000-0008-0000-0600-00007B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2" name="前年度繰上充用金最大値テキスト">
          <a:extLst>
            <a:ext uri="{FF2B5EF4-FFF2-40B4-BE49-F238E27FC236}">
              <a16:creationId xmlns:a16="http://schemas.microsoft.com/office/drawing/2014/main" xmlns="" id="{00000000-0008-0000-0600-00007C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3" name="直線コネクタ 892">
          <a:extLst>
            <a:ext uri="{FF2B5EF4-FFF2-40B4-BE49-F238E27FC236}">
              <a16:creationId xmlns:a16="http://schemas.microsoft.com/office/drawing/2014/main" xmlns="" id="{00000000-0008-0000-0600-00007D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4" name="直線コネクタ 893">
          <a:extLst>
            <a:ext uri="{FF2B5EF4-FFF2-40B4-BE49-F238E27FC236}">
              <a16:creationId xmlns:a16="http://schemas.microsoft.com/office/drawing/2014/main" xmlns="" id="{00000000-0008-0000-0600-00007E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5" name="前年度繰上充用金平均値テキスト">
          <a:extLst>
            <a:ext uri="{FF2B5EF4-FFF2-40B4-BE49-F238E27FC236}">
              <a16:creationId xmlns:a16="http://schemas.microsoft.com/office/drawing/2014/main" xmlns="" id="{00000000-0008-0000-0600-00007F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6" name="フローチャート: 判断 895">
          <a:extLst>
            <a:ext uri="{FF2B5EF4-FFF2-40B4-BE49-F238E27FC236}">
              <a16:creationId xmlns:a16="http://schemas.microsoft.com/office/drawing/2014/main" xmlns="" id="{00000000-0008-0000-0600-000080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7" name="直線コネクタ 896">
          <a:extLst>
            <a:ext uri="{FF2B5EF4-FFF2-40B4-BE49-F238E27FC236}">
              <a16:creationId xmlns:a16="http://schemas.microsoft.com/office/drawing/2014/main" xmlns="" id="{00000000-0008-0000-0600-000081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8" name="フローチャート: 判断 897">
          <a:extLst>
            <a:ext uri="{FF2B5EF4-FFF2-40B4-BE49-F238E27FC236}">
              <a16:creationId xmlns:a16="http://schemas.microsoft.com/office/drawing/2014/main" xmlns="" id="{00000000-0008-0000-0600-000082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899" name="テキスト ボックス 898">
          <a:extLst>
            <a:ext uri="{FF2B5EF4-FFF2-40B4-BE49-F238E27FC236}">
              <a16:creationId xmlns:a16="http://schemas.microsoft.com/office/drawing/2014/main" xmlns="" id="{00000000-0008-0000-0600-000083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0" name="直線コネクタ 899">
          <a:extLst>
            <a:ext uri="{FF2B5EF4-FFF2-40B4-BE49-F238E27FC236}">
              <a16:creationId xmlns:a16="http://schemas.microsoft.com/office/drawing/2014/main" xmlns="" id="{00000000-0008-0000-0600-000084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1" name="フローチャート: 判断 900">
          <a:extLst>
            <a:ext uri="{FF2B5EF4-FFF2-40B4-BE49-F238E27FC236}">
              <a16:creationId xmlns:a16="http://schemas.microsoft.com/office/drawing/2014/main" xmlns="" id="{00000000-0008-0000-0600-000085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2" name="テキスト ボックス 901">
          <a:extLst>
            <a:ext uri="{FF2B5EF4-FFF2-40B4-BE49-F238E27FC236}">
              <a16:creationId xmlns:a16="http://schemas.microsoft.com/office/drawing/2014/main" xmlns="" id="{00000000-0008-0000-0600-000086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3" name="直線コネクタ 902">
          <a:extLst>
            <a:ext uri="{FF2B5EF4-FFF2-40B4-BE49-F238E27FC236}">
              <a16:creationId xmlns:a16="http://schemas.microsoft.com/office/drawing/2014/main" xmlns="" id="{00000000-0008-0000-0600-000087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4" name="フローチャート: 判断 903">
          <a:extLst>
            <a:ext uri="{FF2B5EF4-FFF2-40B4-BE49-F238E27FC236}">
              <a16:creationId xmlns:a16="http://schemas.microsoft.com/office/drawing/2014/main" xmlns="" id="{00000000-0008-0000-0600-000088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5" name="テキスト ボックス 904">
          <a:extLst>
            <a:ext uri="{FF2B5EF4-FFF2-40B4-BE49-F238E27FC236}">
              <a16:creationId xmlns:a16="http://schemas.microsoft.com/office/drawing/2014/main" xmlns="" id="{00000000-0008-0000-0600-000089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6" name="フローチャート: 判断 905">
          <a:extLst>
            <a:ext uri="{FF2B5EF4-FFF2-40B4-BE49-F238E27FC236}">
              <a16:creationId xmlns:a16="http://schemas.microsoft.com/office/drawing/2014/main" xmlns="" id="{00000000-0008-0000-0600-00008A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7" name="テキスト ボックス 906">
          <a:extLst>
            <a:ext uri="{FF2B5EF4-FFF2-40B4-BE49-F238E27FC236}">
              <a16:creationId xmlns:a16="http://schemas.microsoft.com/office/drawing/2014/main" xmlns="" id="{00000000-0008-0000-0600-00008B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8" name="テキスト ボックス 907">
          <a:extLst>
            <a:ext uri="{FF2B5EF4-FFF2-40B4-BE49-F238E27FC236}">
              <a16:creationId xmlns:a16="http://schemas.microsoft.com/office/drawing/2014/main" xmlns="" id="{00000000-0008-0000-0600-00008C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09" name="テキスト ボックス 908">
          <a:extLst>
            <a:ext uri="{FF2B5EF4-FFF2-40B4-BE49-F238E27FC236}">
              <a16:creationId xmlns:a16="http://schemas.microsoft.com/office/drawing/2014/main" xmlns="" id="{00000000-0008-0000-0600-00008D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0" name="テキスト ボックス 909">
          <a:extLst>
            <a:ext uri="{FF2B5EF4-FFF2-40B4-BE49-F238E27FC236}">
              <a16:creationId xmlns:a16="http://schemas.microsoft.com/office/drawing/2014/main" xmlns="" id="{00000000-0008-0000-0600-00008E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1" name="テキスト ボックス 910">
          <a:extLst>
            <a:ext uri="{FF2B5EF4-FFF2-40B4-BE49-F238E27FC236}">
              <a16:creationId xmlns:a16="http://schemas.microsoft.com/office/drawing/2014/main" xmlns="" id="{00000000-0008-0000-0600-00008F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2" name="テキスト ボックス 911">
          <a:extLst>
            <a:ext uri="{FF2B5EF4-FFF2-40B4-BE49-F238E27FC236}">
              <a16:creationId xmlns:a16="http://schemas.microsoft.com/office/drawing/2014/main" xmlns="" id="{00000000-0008-0000-0600-000090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3" name="楕円 912">
          <a:extLst>
            <a:ext uri="{FF2B5EF4-FFF2-40B4-BE49-F238E27FC236}">
              <a16:creationId xmlns:a16="http://schemas.microsoft.com/office/drawing/2014/main" xmlns="" id="{00000000-0008-0000-0600-000091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4" name="前年度繰上充用金該当値テキスト">
          <a:extLst>
            <a:ext uri="{FF2B5EF4-FFF2-40B4-BE49-F238E27FC236}">
              <a16:creationId xmlns:a16="http://schemas.microsoft.com/office/drawing/2014/main" xmlns="" id="{00000000-0008-0000-0600-000092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5" name="楕円 914">
          <a:extLst>
            <a:ext uri="{FF2B5EF4-FFF2-40B4-BE49-F238E27FC236}">
              <a16:creationId xmlns:a16="http://schemas.microsoft.com/office/drawing/2014/main" xmlns="" id="{00000000-0008-0000-0600-000093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6" name="テキスト ボックス 915">
          <a:extLst>
            <a:ext uri="{FF2B5EF4-FFF2-40B4-BE49-F238E27FC236}">
              <a16:creationId xmlns:a16="http://schemas.microsoft.com/office/drawing/2014/main" xmlns="" id="{00000000-0008-0000-0600-000094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7" name="楕円 916">
          <a:extLst>
            <a:ext uri="{FF2B5EF4-FFF2-40B4-BE49-F238E27FC236}">
              <a16:creationId xmlns:a16="http://schemas.microsoft.com/office/drawing/2014/main" xmlns="" id="{00000000-0008-0000-0600-000095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8" name="テキスト ボックス 917">
          <a:extLst>
            <a:ext uri="{FF2B5EF4-FFF2-40B4-BE49-F238E27FC236}">
              <a16:creationId xmlns:a16="http://schemas.microsoft.com/office/drawing/2014/main" xmlns="" id="{00000000-0008-0000-0600-000096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19" name="楕円 918">
          <a:extLst>
            <a:ext uri="{FF2B5EF4-FFF2-40B4-BE49-F238E27FC236}">
              <a16:creationId xmlns:a16="http://schemas.microsoft.com/office/drawing/2014/main" xmlns="" id="{00000000-0008-0000-0600-000097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0" name="テキスト ボックス 919">
          <a:extLst>
            <a:ext uri="{FF2B5EF4-FFF2-40B4-BE49-F238E27FC236}">
              <a16:creationId xmlns:a16="http://schemas.microsoft.com/office/drawing/2014/main" xmlns="" id="{00000000-0008-0000-0600-000098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1" name="楕円 920">
          <a:extLst>
            <a:ext uri="{FF2B5EF4-FFF2-40B4-BE49-F238E27FC236}">
              <a16:creationId xmlns:a16="http://schemas.microsoft.com/office/drawing/2014/main" xmlns="" id="{00000000-0008-0000-0600-000099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2" name="テキスト ボックス 921">
          <a:extLst>
            <a:ext uri="{FF2B5EF4-FFF2-40B4-BE49-F238E27FC236}">
              <a16:creationId xmlns:a16="http://schemas.microsoft.com/office/drawing/2014/main" xmlns="" id="{00000000-0008-0000-0600-00009A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3" name="正方形/長方形 922">
          <a:extLst>
            <a:ext uri="{FF2B5EF4-FFF2-40B4-BE49-F238E27FC236}">
              <a16:creationId xmlns:a16="http://schemas.microsoft.com/office/drawing/2014/main" xmlns="" id="{00000000-0008-0000-0600-00009B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4" name="正方形/長方形 923">
          <a:extLst>
            <a:ext uri="{FF2B5EF4-FFF2-40B4-BE49-F238E27FC236}">
              <a16:creationId xmlns:a16="http://schemas.microsoft.com/office/drawing/2014/main" xmlns="" id="{00000000-0008-0000-0600-00009C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5" name="テキスト ボックス 924">
          <a:extLst>
            <a:ext uri="{FF2B5EF4-FFF2-40B4-BE49-F238E27FC236}">
              <a16:creationId xmlns:a16="http://schemas.microsoft.com/office/drawing/2014/main" xmlns="" id="{00000000-0008-0000-0600-00009D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歳出決算総額は、住民一人当たり</a:t>
          </a:r>
          <a:r>
            <a:rPr kumimoji="1" lang="en-US" altLang="ja-JP" sz="1300">
              <a:latin typeface="ＭＳ Ｐゴシック" panose="020B0600070205080204" pitchFamily="50" charset="-128"/>
              <a:ea typeface="ＭＳ Ｐゴシック" panose="020B0600070205080204" pitchFamily="50" charset="-128"/>
            </a:rPr>
            <a:t>1,229,758</a:t>
          </a:r>
          <a:r>
            <a:rPr kumimoji="1" lang="ja-JP" altLang="en-US" sz="1300">
              <a:latin typeface="ＭＳ Ｐゴシック" panose="020B0600070205080204" pitchFamily="50" charset="-128"/>
              <a:ea typeface="ＭＳ Ｐゴシック" panose="020B0600070205080204" pitchFamily="50" charset="-128"/>
            </a:rPr>
            <a:t>千円となっており、昨年比</a:t>
          </a:r>
          <a:r>
            <a:rPr kumimoji="1" lang="en-US" altLang="ja-JP" sz="1300">
              <a:latin typeface="ＭＳ Ｐゴシック" panose="020B0600070205080204" pitchFamily="50" charset="-128"/>
              <a:ea typeface="ＭＳ Ｐゴシック" panose="020B0600070205080204" pitchFamily="50" charset="-128"/>
            </a:rPr>
            <a:t>355,499</a:t>
          </a:r>
          <a:r>
            <a:rPr kumimoji="1" lang="ja-JP" altLang="en-US" sz="1300">
              <a:latin typeface="ＭＳ Ｐゴシック" panose="020B0600070205080204" pitchFamily="50" charset="-128"/>
              <a:ea typeface="ＭＳ Ｐゴシック" panose="020B0600070205080204" pitchFamily="50" charset="-128"/>
            </a:rPr>
            <a:t>千円の増となっている。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主な構成項目である人件費は、住民一人当たり</a:t>
          </a:r>
          <a:r>
            <a:rPr kumimoji="1" lang="en-US" altLang="ja-JP" sz="1300">
              <a:latin typeface="ＭＳ Ｐゴシック" panose="020B0600070205080204" pitchFamily="50" charset="-128"/>
              <a:ea typeface="ＭＳ Ｐゴシック" panose="020B0600070205080204" pitchFamily="50" charset="-128"/>
            </a:rPr>
            <a:t>161,957</a:t>
          </a:r>
          <a:r>
            <a:rPr kumimoji="1" lang="ja-JP" altLang="en-US" sz="1300">
              <a:latin typeface="ＭＳ Ｐゴシック" panose="020B0600070205080204" pitchFamily="50" charset="-128"/>
              <a:ea typeface="ＭＳ Ｐゴシック" panose="020B0600070205080204" pitchFamily="50" charset="-128"/>
            </a:rPr>
            <a:t>千円となっており、昨年度よりも増額となっているが、類似団体平均を下回っている。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補助費等が、昨年と比べ大幅に増額となり、住民一人当たり</a:t>
          </a:r>
          <a:r>
            <a:rPr kumimoji="1" lang="en-US" altLang="ja-JP" sz="1300">
              <a:latin typeface="ＭＳ Ｐゴシック" panose="020B0600070205080204" pitchFamily="50" charset="-128"/>
              <a:ea typeface="ＭＳ Ｐゴシック" panose="020B0600070205080204" pitchFamily="50" charset="-128"/>
            </a:rPr>
            <a:t>402,088</a:t>
          </a:r>
          <a:r>
            <a:rPr kumimoji="1" lang="ja-JP" altLang="en-US" sz="1300">
              <a:latin typeface="ＭＳ Ｐゴシック" panose="020B0600070205080204" pitchFamily="50" charset="-128"/>
              <a:ea typeface="ＭＳ Ｐゴシック" panose="020B0600070205080204" pitchFamily="50" charset="-128"/>
            </a:rPr>
            <a:t>千円となっている。要因としては、大型養豚場建設に係る事業費が主である。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普通建設事業費については、住民一人当たり</a:t>
          </a:r>
          <a:r>
            <a:rPr kumimoji="1" lang="en-US" altLang="ja-JP" sz="1300">
              <a:latin typeface="ＭＳ Ｐゴシック" panose="020B0600070205080204" pitchFamily="50" charset="-128"/>
              <a:ea typeface="ＭＳ Ｐゴシック" panose="020B0600070205080204" pitchFamily="50" charset="-128"/>
            </a:rPr>
            <a:t>156,376</a:t>
          </a:r>
          <a:r>
            <a:rPr kumimoji="1" lang="ja-JP" altLang="en-US" sz="1300">
              <a:latin typeface="ＭＳ Ｐゴシック" panose="020B0600070205080204" pitchFamily="50" charset="-128"/>
              <a:ea typeface="ＭＳ Ｐゴシック" panose="020B0600070205080204" pitchFamily="50" charset="-128"/>
            </a:rPr>
            <a:t>千円となっており、旧古口小学校解体工事や中央公民館漏水改修工事に伴い、増加したものと分析する。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積立金に関しては、例年と比べ大幅な減少となっているが、普通建設事業費や補助費等の増額により、圧迫されたものである。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xmlns=""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xmlns=""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xmlns=""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xmlns=""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山形県戸沢村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xmlns=""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xmlns=""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xmlns=""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xmlns=""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xmlns=""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xmlns=""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4,460
4,393
261.31
5,887,870
5,484,720
386,639
2,437,180
5,625,626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xmlns=""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xmlns=""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xmlns=""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9.5
106.3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xmlns=""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xmlns=""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xmlns=""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xmlns=""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xmlns=""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xmlns=""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xmlns=""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xmlns=""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xmlns=""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xmlns=""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xmlns=""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xmlns=""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xmlns=""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xmlns=""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xmlns=""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xmlns=""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95925" cy="259045"/>
    <xdr:sp macro="" textlink="">
      <xdr:nvSpPr>
        <xdr:cNvPr id="31" name="テキスト ボックス 30">
          <a:extLst>
            <a:ext uri="{FF2B5EF4-FFF2-40B4-BE49-F238E27FC236}">
              <a16:creationId xmlns:a16="http://schemas.microsoft.com/office/drawing/2014/main" xmlns="" id="{00000000-0008-0000-0700-00001F000000}"/>
            </a:ext>
          </a:extLst>
        </xdr:cNvPr>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類似団体内順位、全国平均、各都道府県平均は、令和元年度決算の状況である。また類似団体が存在しない場合、類似団体内順位を表示しない。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xmlns=""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xmlns=""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xmlns=""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xmlns=""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xmlns=""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xmlns=""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xmlns=""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xmlns=""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xmlns=""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xmlns=""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98878</xdr:rowOff>
    </xdr:from>
    <xdr:to>
      <xdr:col>28</xdr:col>
      <xdr:colOff>114300</xdr:colOff>
      <xdr:row>39</xdr:row>
      <xdr:rowOff>98878</xdr:rowOff>
    </xdr:to>
    <xdr:cxnSp macro="">
      <xdr:nvCxnSpPr>
        <xdr:cNvPr id="42" name="直線コネクタ 41">
          <a:extLst>
            <a:ext uri="{FF2B5EF4-FFF2-40B4-BE49-F238E27FC236}">
              <a16:creationId xmlns:a16="http://schemas.microsoft.com/office/drawing/2014/main" xmlns="" id="{00000000-0008-0000-0700-00002A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128105</xdr:rowOff>
    </xdr:from>
    <xdr:ext cx="248786" cy="259045"/>
    <xdr:sp macro="" textlink="">
      <xdr:nvSpPr>
        <xdr:cNvPr id="43" name="テキスト ボックス 42">
          <a:extLst>
            <a:ext uri="{FF2B5EF4-FFF2-40B4-BE49-F238E27FC236}">
              <a16:creationId xmlns:a16="http://schemas.microsoft.com/office/drawing/2014/main" xmlns="" id="{00000000-0008-0000-0700-00002B000000}"/>
            </a:ext>
          </a:extLst>
        </xdr:cNvPr>
        <xdr:cNvSpPr txBox="1"/>
      </xdr:nvSpPr>
      <xdr:spPr>
        <a:xfrm>
          <a:off x="513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4" name="直線コネクタ 43">
          <a:extLst>
            <a:ext uri="{FF2B5EF4-FFF2-40B4-BE49-F238E27FC236}">
              <a16:creationId xmlns:a16="http://schemas.microsoft.com/office/drawing/2014/main" xmlns="" id="{00000000-0008-0000-0700-00002C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5" name="テキスト ボックス 44">
          <a:extLst>
            <a:ext uri="{FF2B5EF4-FFF2-40B4-BE49-F238E27FC236}">
              <a16:creationId xmlns:a16="http://schemas.microsoft.com/office/drawing/2014/main" xmlns="" id="{00000000-0008-0000-0700-00002D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6" name="直線コネクタ 45">
          <a:extLst>
            <a:ext uri="{FF2B5EF4-FFF2-40B4-BE49-F238E27FC236}">
              <a16:creationId xmlns:a16="http://schemas.microsoft.com/office/drawing/2014/main" xmlns="" id="{00000000-0008-0000-0700-00002E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7" name="テキスト ボックス 46">
          <a:extLst>
            <a:ext uri="{FF2B5EF4-FFF2-40B4-BE49-F238E27FC236}">
              <a16:creationId xmlns:a16="http://schemas.microsoft.com/office/drawing/2014/main" xmlns="" id="{00000000-0008-0000-0700-00002F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8" name="直線コネクタ 47">
          <a:extLst>
            <a:ext uri="{FF2B5EF4-FFF2-40B4-BE49-F238E27FC236}">
              <a16:creationId xmlns:a16="http://schemas.microsoft.com/office/drawing/2014/main" xmlns="" id="{00000000-0008-0000-0700-000030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5641</xdr:rowOff>
    </xdr:from>
    <xdr:ext cx="531299" cy="259045"/>
    <xdr:sp macro="" textlink="">
      <xdr:nvSpPr>
        <xdr:cNvPr id="49" name="テキスト ボックス 48">
          <a:extLst>
            <a:ext uri="{FF2B5EF4-FFF2-40B4-BE49-F238E27FC236}">
              <a16:creationId xmlns:a16="http://schemas.microsoft.com/office/drawing/2014/main" xmlns="" id="{00000000-0008-0000-0700-000031000000}"/>
            </a:ext>
          </a:extLst>
        </xdr:cNvPr>
        <xdr:cNvSpPr txBox="1"/>
      </xdr:nvSpPr>
      <xdr:spPr>
        <a:xfrm>
          <a:off x="230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0" name="直線コネクタ 49">
          <a:extLst>
            <a:ext uri="{FF2B5EF4-FFF2-40B4-BE49-F238E27FC236}">
              <a16:creationId xmlns:a16="http://schemas.microsoft.com/office/drawing/2014/main" xmlns="" id="{00000000-0008-0000-0700-000032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21970</xdr:rowOff>
    </xdr:from>
    <xdr:ext cx="531299" cy="259045"/>
    <xdr:sp macro="" textlink="">
      <xdr:nvSpPr>
        <xdr:cNvPr id="51" name="テキスト ボックス 50">
          <a:extLst>
            <a:ext uri="{FF2B5EF4-FFF2-40B4-BE49-F238E27FC236}">
              <a16:creationId xmlns:a16="http://schemas.microsoft.com/office/drawing/2014/main" xmlns="" id="{00000000-0008-0000-0700-000033000000}"/>
            </a:ext>
          </a:extLst>
        </xdr:cNvPr>
        <xdr:cNvSpPr txBox="1"/>
      </xdr:nvSpPr>
      <xdr:spPr>
        <a:xfrm>
          <a:off x="230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2" name="直線コネクタ 51">
          <a:extLst>
            <a:ext uri="{FF2B5EF4-FFF2-40B4-BE49-F238E27FC236}">
              <a16:creationId xmlns:a16="http://schemas.microsoft.com/office/drawing/2014/main" xmlns="" id="{00000000-0008-0000-0700-000034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3" name="テキスト ボックス 52">
          <a:extLst>
            <a:ext uri="{FF2B5EF4-FFF2-40B4-BE49-F238E27FC236}">
              <a16:creationId xmlns:a16="http://schemas.microsoft.com/office/drawing/2014/main" xmlns="" id="{00000000-0008-0000-0700-000035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4" name="直線コネクタ 53">
          <a:extLst>
            <a:ext uri="{FF2B5EF4-FFF2-40B4-BE49-F238E27FC236}">
              <a16:creationId xmlns:a16="http://schemas.microsoft.com/office/drawing/2014/main" xmlns="" id="{00000000-0008-0000-0700-000036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5" name="テキスト ボックス 54">
          <a:extLst>
            <a:ext uri="{FF2B5EF4-FFF2-40B4-BE49-F238E27FC236}">
              <a16:creationId xmlns:a16="http://schemas.microsoft.com/office/drawing/2014/main" xmlns="" id="{00000000-0008-0000-0700-000037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6" name="議会費グラフ枠">
          <a:extLst>
            <a:ext uri="{FF2B5EF4-FFF2-40B4-BE49-F238E27FC236}">
              <a16:creationId xmlns:a16="http://schemas.microsoft.com/office/drawing/2014/main" xmlns="" id="{00000000-0008-0000-0700-000038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53877</xdr:rowOff>
    </xdr:from>
    <xdr:to>
      <xdr:col>24</xdr:col>
      <xdr:colOff>62865</xdr:colOff>
      <xdr:row>38</xdr:row>
      <xdr:rowOff>142018</xdr:rowOff>
    </xdr:to>
    <xdr:cxnSp macro="">
      <xdr:nvCxnSpPr>
        <xdr:cNvPr id="57" name="直線コネクタ 56">
          <a:extLst>
            <a:ext uri="{FF2B5EF4-FFF2-40B4-BE49-F238E27FC236}">
              <a16:creationId xmlns:a16="http://schemas.microsoft.com/office/drawing/2014/main" xmlns="" id="{00000000-0008-0000-0700-000039000000}"/>
            </a:ext>
          </a:extLst>
        </xdr:cNvPr>
        <xdr:cNvCxnSpPr/>
      </xdr:nvCxnSpPr>
      <xdr:spPr>
        <a:xfrm flipV="1">
          <a:off x="4633595" y="5368827"/>
          <a:ext cx="1270" cy="12882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145845</xdr:rowOff>
    </xdr:from>
    <xdr:ext cx="469744" cy="259045"/>
    <xdr:sp macro="" textlink="">
      <xdr:nvSpPr>
        <xdr:cNvPr id="58" name="議会費最小値テキスト">
          <a:extLst>
            <a:ext uri="{FF2B5EF4-FFF2-40B4-BE49-F238E27FC236}">
              <a16:creationId xmlns:a16="http://schemas.microsoft.com/office/drawing/2014/main" xmlns="" id="{00000000-0008-0000-0700-00003A000000}"/>
            </a:ext>
          </a:extLst>
        </xdr:cNvPr>
        <xdr:cNvSpPr txBox="1"/>
      </xdr:nvSpPr>
      <xdr:spPr>
        <a:xfrm>
          <a:off x="4686300" y="66609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142018</xdr:rowOff>
    </xdr:from>
    <xdr:to>
      <xdr:col>24</xdr:col>
      <xdr:colOff>152400</xdr:colOff>
      <xdr:row>38</xdr:row>
      <xdr:rowOff>142018</xdr:rowOff>
    </xdr:to>
    <xdr:cxnSp macro="">
      <xdr:nvCxnSpPr>
        <xdr:cNvPr id="59" name="直線コネクタ 58">
          <a:extLst>
            <a:ext uri="{FF2B5EF4-FFF2-40B4-BE49-F238E27FC236}">
              <a16:creationId xmlns:a16="http://schemas.microsoft.com/office/drawing/2014/main" xmlns="" id="{00000000-0008-0000-0700-00003B000000}"/>
            </a:ext>
          </a:extLst>
        </xdr:cNvPr>
        <xdr:cNvCxnSpPr/>
      </xdr:nvCxnSpPr>
      <xdr:spPr>
        <a:xfrm>
          <a:off x="4546600" y="66571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554</xdr:rowOff>
    </xdr:from>
    <xdr:ext cx="534377" cy="259045"/>
    <xdr:sp macro="" textlink="">
      <xdr:nvSpPr>
        <xdr:cNvPr id="60" name="議会費最大値テキスト">
          <a:extLst>
            <a:ext uri="{FF2B5EF4-FFF2-40B4-BE49-F238E27FC236}">
              <a16:creationId xmlns:a16="http://schemas.microsoft.com/office/drawing/2014/main" xmlns="" id="{00000000-0008-0000-0700-00003C000000}"/>
            </a:ext>
          </a:extLst>
        </xdr:cNvPr>
        <xdr:cNvSpPr txBox="1"/>
      </xdr:nvSpPr>
      <xdr:spPr>
        <a:xfrm>
          <a:off x="4686300" y="51440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86,756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53877</xdr:rowOff>
    </xdr:from>
    <xdr:to>
      <xdr:col>24</xdr:col>
      <xdr:colOff>152400</xdr:colOff>
      <xdr:row>31</xdr:row>
      <xdr:rowOff>53877</xdr:rowOff>
    </xdr:to>
    <xdr:cxnSp macro="">
      <xdr:nvCxnSpPr>
        <xdr:cNvPr id="61" name="直線コネクタ 60">
          <a:extLst>
            <a:ext uri="{FF2B5EF4-FFF2-40B4-BE49-F238E27FC236}">
              <a16:creationId xmlns:a16="http://schemas.microsoft.com/office/drawing/2014/main" xmlns="" id="{00000000-0008-0000-0700-00003D000000}"/>
            </a:ext>
          </a:extLst>
        </xdr:cNvPr>
        <xdr:cNvCxnSpPr/>
      </xdr:nvCxnSpPr>
      <xdr:spPr>
        <a:xfrm>
          <a:off x="4546600" y="53688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38</xdr:row>
      <xdr:rowOff>33646</xdr:rowOff>
    </xdr:from>
    <xdr:to>
      <xdr:col>24</xdr:col>
      <xdr:colOff>63500</xdr:colOff>
      <xdr:row>38</xdr:row>
      <xdr:rowOff>48668</xdr:rowOff>
    </xdr:to>
    <xdr:cxnSp macro="">
      <xdr:nvCxnSpPr>
        <xdr:cNvPr id="62" name="直線コネクタ 61">
          <a:extLst>
            <a:ext uri="{FF2B5EF4-FFF2-40B4-BE49-F238E27FC236}">
              <a16:creationId xmlns:a16="http://schemas.microsoft.com/office/drawing/2014/main" xmlns="" id="{00000000-0008-0000-0700-00003E000000}"/>
            </a:ext>
          </a:extLst>
        </xdr:cNvPr>
        <xdr:cNvCxnSpPr/>
      </xdr:nvCxnSpPr>
      <xdr:spPr>
        <a:xfrm flipV="1">
          <a:off x="3797300" y="6548746"/>
          <a:ext cx="838200" cy="15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136498</xdr:rowOff>
    </xdr:from>
    <xdr:ext cx="534377" cy="259045"/>
    <xdr:sp macro="" textlink="">
      <xdr:nvSpPr>
        <xdr:cNvPr id="63" name="議会費平均値テキスト">
          <a:extLst>
            <a:ext uri="{FF2B5EF4-FFF2-40B4-BE49-F238E27FC236}">
              <a16:creationId xmlns:a16="http://schemas.microsoft.com/office/drawing/2014/main" xmlns="" id="{00000000-0008-0000-0700-00003F000000}"/>
            </a:ext>
          </a:extLst>
        </xdr:cNvPr>
        <xdr:cNvSpPr txBox="1"/>
      </xdr:nvSpPr>
      <xdr:spPr>
        <a:xfrm>
          <a:off x="4686300" y="630869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16,986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113621</xdr:rowOff>
    </xdr:from>
    <xdr:to>
      <xdr:col>24</xdr:col>
      <xdr:colOff>114300</xdr:colOff>
      <xdr:row>38</xdr:row>
      <xdr:rowOff>43771</xdr:rowOff>
    </xdr:to>
    <xdr:sp macro="" textlink="">
      <xdr:nvSpPr>
        <xdr:cNvPr id="64" name="フローチャート: 判断 63">
          <a:extLst>
            <a:ext uri="{FF2B5EF4-FFF2-40B4-BE49-F238E27FC236}">
              <a16:creationId xmlns:a16="http://schemas.microsoft.com/office/drawing/2014/main" xmlns="" id="{00000000-0008-0000-0700-000040000000}"/>
            </a:ext>
          </a:extLst>
        </xdr:cNvPr>
        <xdr:cNvSpPr/>
      </xdr:nvSpPr>
      <xdr:spPr>
        <a:xfrm>
          <a:off x="4584700" y="6457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48668</xdr:rowOff>
    </xdr:from>
    <xdr:to>
      <xdr:col>19</xdr:col>
      <xdr:colOff>177800</xdr:colOff>
      <xdr:row>38</xdr:row>
      <xdr:rowOff>53436</xdr:rowOff>
    </xdr:to>
    <xdr:cxnSp macro="">
      <xdr:nvCxnSpPr>
        <xdr:cNvPr id="65" name="直線コネクタ 64">
          <a:extLst>
            <a:ext uri="{FF2B5EF4-FFF2-40B4-BE49-F238E27FC236}">
              <a16:creationId xmlns:a16="http://schemas.microsoft.com/office/drawing/2014/main" xmlns="" id="{00000000-0008-0000-0700-000041000000}"/>
            </a:ext>
          </a:extLst>
        </xdr:cNvPr>
        <xdr:cNvCxnSpPr/>
      </xdr:nvCxnSpPr>
      <xdr:spPr>
        <a:xfrm flipV="1">
          <a:off x="2908300" y="6563768"/>
          <a:ext cx="889000" cy="47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37</xdr:row>
      <xdr:rowOff>118242</xdr:rowOff>
    </xdr:from>
    <xdr:to>
      <xdr:col>20</xdr:col>
      <xdr:colOff>38100</xdr:colOff>
      <xdr:row>38</xdr:row>
      <xdr:rowOff>48392</xdr:rowOff>
    </xdr:to>
    <xdr:sp macro="" textlink="">
      <xdr:nvSpPr>
        <xdr:cNvPr id="66" name="フローチャート: 判断 65">
          <a:extLst>
            <a:ext uri="{FF2B5EF4-FFF2-40B4-BE49-F238E27FC236}">
              <a16:creationId xmlns:a16="http://schemas.microsoft.com/office/drawing/2014/main" xmlns="" id="{00000000-0008-0000-0700-000042000000}"/>
            </a:ext>
          </a:extLst>
        </xdr:cNvPr>
        <xdr:cNvSpPr/>
      </xdr:nvSpPr>
      <xdr:spPr>
        <a:xfrm>
          <a:off x="3746500" y="6461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64919</xdr:rowOff>
    </xdr:from>
    <xdr:ext cx="534377" cy="259045"/>
    <xdr:sp macro="" textlink="">
      <xdr:nvSpPr>
        <xdr:cNvPr id="67" name="テキスト ボックス 66">
          <a:extLst>
            <a:ext uri="{FF2B5EF4-FFF2-40B4-BE49-F238E27FC236}">
              <a16:creationId xmlns:a16="http://schemas.microsoft.com/office/drawing/2014/main" xmlns="" id="{00000000-0008-0000-0700-000043000000}"/>
            </a:ext>
          </a:extLst>
        </xdr:cNvPr>
        <xdr:cNvSpPr txBox="1"/>
      </xdr:nvSpPr>
      <xdr:spPr>
        <a:xfrm>
          <a:off x="3530111" y="62371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53436</xdr:rowOff>
    </xdr:from>
    <xdr:to>
      <xdr:col>15</xdr:col>
      <xdr:colOff>50800</xdr:colOff>
      <xdr:row>38</xdr:row>
      <xdr:rowOff>62140</xdr:rowOff>
    </xdr:to>
    <xdr:cxnSp macro="">
      <xdr:nvCxnSpPr>
        <xdr:cNvPr id="68" name="直線コネクタ 67">
          <a:extLst>
            <a:ext uri="{FF2B5EF4-FFF2-40B4-BE49-F238E27FC236}">
              <a16:creationId xmlns:a16="http://schemas.microsoft.com/office/drawing/2014/main" xmlns="" id="{00000000-0008-0000-0700-000044000000}"/>
            </a:ext>
          </a:extLst>
        </xdr:cNvPr>
        <xdr:cNvCxnSpPr/>
      </xdr:nvCxnSpPr>
      <xdr:spPr>
        <a:xfrm flipV="1">
          <a:off x="2019300" y="6568536"/>
          <a:ext cx="889000" cy="87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125215</xdr:rowOff>
    </xdr:from>
    <xdr:to>
      <xdr:col>15</xdr:col>
      <xdr:colOff>101600</xdr:colOff>
      <xdr:row>38</xdr:row>
      <xdr:rowOff>55365</xdr:rowOff>
    </xdr:to>
    <xdr:sp macro="" textlink="">
      <xdr:nvSpPr>
        <xdr:cNvPr id="69" name="フローチャート: 判断 68">
          <a:extLst>
            <a:ext uri="{FF2B5EF4-FFF2-40B4-BE49-F238E27FC236}">
              <a16:creationId xmlns:a16="http://schemas.microsoft.com/office/drawing/2014/main" xmlns="" id="{00000000-0008-0000-0700-000045000000}"/>
            </a:ext>
          </a:extLst>
        </xdr:cNvPr>
        <xdr:cNvSpPr/>
      </xdr:nvSpPr>
      <xdr:spPr>
        <a:xfrm>
          <a:off x="2857500" y="6468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36</xdr:row>
      <xdr:rowOff>71892</xdr:rowOff>
    </xdr:from>
    <xdr:ext cx="534377" cy="259045"/>
    <xdr:sp macro="" textlink="">
      <xdr:nvSpPr>
        <xdr:cNvPr id="70" name="テキスト ボックス 69">
          <a:extLst>
            <a:ext uri="{FF2B5EF4-FFF2-40B4-BE49-F238E27FC236}">
              <a16:creationId xmlns:a16="http://schemas.microsoft.com/office/drawing/2014/main" xmlns="" id="{00000000-0008-0000-0700-000046000000}"/>
            </a:ext>
          </a:extLst>
        </xdr:cNvPr>
        <xdr:cNvSpPr txBox="1"/>
      </xdr:nvSpPr>
      <xdr:spPr>
        <a:xfrm>
          <a:off x="2641111" y="62440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52408</xdr:rowOff>
    </xdr:from>
    <xdr:to>
      <xdr:col>10</xdr:col>
      <xdr:colOff>114300</xdr:colOff>
      <xdr:row>38</xdr:row>
      <xdr:rowOff>62140</xdr:rowOff>
    </xdr:to>
    <xdr:cxnSp macro="">
      <xdr:nvCxnSpPr>
        <xdr:cNvPr id="71" name="直線コネクタ 70">
          <a:extLst>
            <a:ext uri="{FF2B5EF4-FFF2-40B4-BE49-F238E27FC236}">
              <a16:creationId xmlns:a16="http://schemas.microsoft.com/office/drawing/2014/main" xmlns="" id="{00000000-0008-0000-0700-000047000000}"/>
            </a:ext>
          </a:extLst>
        </xdr:cNvPr>
        <xdr:cNvCxnSpPr/>
      </xdr:nvCxnSpPr>
      <xdr:spPr>
        <a:xfrm>
          <a:off x="1130300" y="6567508"/>
          <a:ext cx="889000" cy="9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129297</xdr:rowOff>
    </xdr:from>
    <xdr:to>
      <xdr:col>10</xdr:col>
      <xdr:colOff>165100</xdr:colOff>
      <xdr:row>38</xdr:row>
      <xdr:rowOff>59447</xdr:rowOff>
    </xdr:to>
    <xdr:sp macro="" textlink="">
      <xdr:nvSpPr>
        <xdr:cNvPr id="72" name="フローチャート: 判断 71">
          <a:extLst>
            <a:ext uri="{FF2B5EF4-FFF2-40B4-BE49-F238E27FC236}">
              <a16:creationId xmlns:a16="http://schemas.microsoft.com/office/drawing/2014/main" xmlns="" id="{00000000-0008-0000-0700-000048000000}"/>
            </a:ext>
          </a:extLst>
        </xdr:cNvPr>
        <xdr:cNvSpPr/>
      </xdr:nvSpPr>
      <xdr:spPr>
        <a:xfrm>
          <a:off x="1968500" y="6472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36</xdr:row>
      <xdr:rowOff>75974</xdr:rowOff>
    </xdr:from>
    <xdr:ext cx="534377" cy="259045"/>
    <xdr:sp macro="" textlink="">
      <xdr:nvSpPr>
        <xdr:cNvPr id="73" name="テキスト ボックス 72">
          <a:extLst>
            <a:ext uri="{FF2B5EF4-FFF2-40B4-BE49-F238E27FC236}">
              <a16:creationId xmlns:a16="http://schemas.microsoft.com/office/drawing/2014/main" xmlns="" id="{00000000-0008-0000-0700-000049000000}"/>
            </a:ext>
          </a:extLst>
        </xdr:cNvPr>
        <xdr:cNvSpPr txBox="1"/>
      </xdr:nvSpPr>
      <xdr:spPr>
        <a:xfrm>
          <a:off x="1752111" y="6248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127746</xdr:rowOff>
    </xdr:from>
    <xdr:to>
      <xdr:col>6</xdr:col>
      <xdr:colOff>38100</xdr:colOff>
      <xdr:row>38</xdr:row>
      <xdr:rowOff>57896</xdr:rowOff>
    </xdr:to>
    <xdr:sp macro="" textlink="">
      <xdr:nvSpPr>
        <xdr:cNvPr id="74" name="フローチャート: 判断 73">
          <a:extLst>
            <a:ext uri="{FF2B5EF4-FFF2-40B4-BE49-F238E27FC236}">
              <a16:creationId xmlns:a16="http://schemas.microsoft.com/office/drawing/2014/main" xmlns="" id="{00000000-0008-0000-0700-00004A000000}"/>
            </a:ext>
          </a:extLst>
        </xdr:cNvPr>
        <xdr:cNvSpPr/>
      </xdr:nvSpPr>
      <xdr:spPr>
        <a:xfrm>
          <a:off x="1079500" y="6471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36</xdr:row>
      <xdr:rowOff>74423</xdr:rowOff>
    </xdr:from>
    <xdr:ext cx="534377" cy="259045"/>
    <xdr:sp macro="" textlink="">
      <xdr:nvSpPr>
        <xdr:cNvPr id="75" name="テキスト ボックス 74">
          <a:extLst>
            <a:ext uri="{FF2B5EF4-FFF2-40B4-BE49-F238E27FC236}">
              <a16:creationId xmlns:a16="http://schemas.microsoft.com/office/drawing/2014/main" xmlns="" id="{00000000-0008-0000-0700-00004B000000}"/>
            </a:ext>
          </a:extLst>
        </xdr:cNvPr>
        <xdr:cNvSpPr txBox="1"/>
      </xdr:nvSpPr>
      <xdr:spPr>
        <a:xfrm>
          <a:off x="863111" y="62466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6" name="テキスト ボックス 75">
          <a:extLst>
            <a:ext uri="{FF2B5EF4-FFF2-40B4-BE49-F238E27FC236}">
              <a16:creationId xmlns:a16="http://schemas.microsoft.com/office/drawing/2014/main" xmlns="" id="{00000000-0008-0000-0700-00004C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xmlns="" id="{00000000-0008-0000-0700-00004D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8" name="テキスト ボックス 77">
          <a:extLst>
            <a:ext uri="{FF2B5EF4-FFF2-40B4-BE49-F238E27FC236}">
              <a16:creationId xmlns:a16="http://schemas.microsoft.com/office/drawing/2014/main" xmlns="" id="{00000000-0008-0000-0700-00004E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9" name="テキスト ボックス 78">
          <a:extLst>
            <a:ext uri="{FF2B5EF4-FFF2-40B4-BE49-F238E27FC236}">
              <a16:creationId xmlns:a16="http://schemas.microsoft.com/office/drawing/2014/main" xmlns="" id="{00000000-0008-0000-0700-00004F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0" name="テキスト ボックス 79">
          <a:extLst>
            <a:ext uri="{FF2B5EF4-FFF2-40B4-BE49-F238E27FC236}">
              <a16:creationId xmlns:a16="http://schemas.microsoft.com/office/drawing/2014/main" xmlns="" id="{00000000-0008-0000-0700-000050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154296</xdr:rowOff>
    </xdr:from>
    <xdr:to>
      <xdr:col>24</xdr:col>
      <xdr:colOff>114300</xdr:colOff>
      <xdr:row>38</xdr:row>
      <xdr:rowOff>84446</xdr:rowOff>
    </xdr:to>
    <xdr:sp macro="" textlink="">
      <xdr:nvSpPr>
        <xdr:cNvPr id="81" name="楕円 80">
          <a:extLst>
            <a:ext uri="{FF2B5EF4-FFF2-40B4-BE49-F238E27FC236}">
              <a16:creationId xmlns:a16="http://schemas.microsoft.com/office/drawing/2014/main" xmlns="" id="{00000000-0008-0000-0700-000051000000}"/>
            </a:ext>
          </a:extLst>
        </xdr:cNvPr>
        <xdr:cNvSpPr/>
      </xdr:nvSpPr>
      <xdr:spPr>
        <a:xfrm>
          <a:off x="4584700" y="6497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92049</xdr:rowOff>
    </xdr:from>
    <xdr:ext cx="534377" cy="259045"/>
    <xdr:sp macro="" textlink="">
      <xdr:nvSpPr>
        <xdr:cNvPr id="82" name="議会費該当値テキスト">
          <a:extLst>
            <a:ext uri="{FF2B5EF4-FFF2-40B4-BE49-F238E27FC236}">
              <a16:creationId xmlns:a16="http://schemas.microsoft.com/office/drawing/2014/main" xmlns="" id="{00000000-0008-0000-0700-000052000000}"/>
            </a:ext>
          </a:extLst>
        </xdr:cNvPr>
        <xdr:cNvSpPr txBox="1"/>
      </xdr:nvSpPr>
      <xdr:spPr>
        <a:xfrm>
          <a:off x="4686300" y="64356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169318</xdr:rowOff>
    </xdr:from>
    <xdr:to>
      <xdr:col>20</xdr:col>
      <xdr:colOff>38100</xdr:colOff>
      <xdr:row>38</xdr:row>
      <xdr:rowOff>99468</xdr:rowOff>
    </xdr:to>
    <xdr:sp macro="" textlink="">
      <xdr:nvSpPr>
        <xdr:cNvPr id="83" name="楕円 82">
          <a:extLst>
            <a:ext uri="{FF2B5EF4-FFF2-40B4-BE49-F238E27FC236}">
              <a16:creationId xmlns:a16="http://schemas.microsoft.com/office/drawing/2014/main" xmlns="" id="{00000000-0008-0000-0700-000053000000}"/>
            </a:ext>
          </a:extLst>
        </xdr:cNvPr>
        <xdr:cNvSpPr/>
      </xdr:nvSpPr>
      <xdr:spPr>
        <a:xfrm>
          <a:off x="3746500" y="6512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38</xdr:row>
      <xdr:rowOff>90595</xdr:rowOff>
    </xdr:from>
    <xdr:ext cx="534377" cy="259045"/>
    <xdr:sp macro="" textlink="">
      <xdr:nvSpPr>
        <xdr:cNvPr id="84" name="テキスト ボックス 83">
          <a:extLst>
            <a:ext uri="{FF2B5EF4-FFF2-40B4-BE49-F238E27FC236}">
              <a16:creationId xmlns:a16="http://schemas.microsoft.com/office/drawing/2014/main" xmlns="" id="{00000000-0008-0000-0700-000054000000}"/>
            </a:ext>
          </a:extLst>
        </xdr:cNvPr>
        <xdr:cNvSpPr txBox="1"/>
      </xdr:nvSpPr>
      <xdr:spPr>
        <a:xfrm>
          <a:off x="3530111" y="66056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2636</xdr:rowOff>
    </xdr:from>
    <xdr:to>
      <xdr:col>15</xdr:col>
      <xdr:colOff>101600</xdr:colOff>
      <xdr:row>38</xdr:row>
      <xdr:rowOff>104236</xdr:rowOff>
    </xdr:to>
    <xdr:sp macro="" textlink="">
      <xdr:nvSpPr>
        <xdr:cNvPr id="85" name="楕円 84">
          <a:extLst>
            <a:ext uri="{FF2B5EF4-FFF2-40B4-BE49-F238E27FC236}">
              <a16:creationId xmlns:a16="http://schemas.microsoft.com/office/drawing/2014/main" xmlns="" id="{00000000-0008-0000-0700-000055000000}"/>
            </a:ext>
          </a:extLst>
        </xdr:cNvPr>
        <xdr:cNvSpPr/>
      </xdr:nvSpPr>
      <xdr:spPr>
        <a:xfrm>
          <a:off x="2857500" y="6517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38</xdr:row>
      <xdr:rowOff>95363</xdr:rowOff>
    </xdr:from>
    <xdr:ext cx="534377" cy="259045"/>
    <xdr:sp macro="" textlink="">
      <xdr:nvSpPr>
        <xdr:cNvPr id="86" name="テキスト ボックス 85">
          <a:extLst>
            <a:ext uri="{FF2B5EF4-FFF2-40B4-BE49-F238E27FC236}">
              <a16:creationId xmlns:a16="http://schemas.microsoft.com/office/drawing/2014/main" xmlns="" id="{00000000-0008-0000-0700-000056000000}"/>
            </a:ext>
          </a:extLst>
        </xdr:cNvPr>
        <xdr:cNvSpPr txBox="1"/>
      </xdr:nvSpPr>
      <xdr:spPr>
        <a:xfrm>
          <a:off x="2641111" y="66104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38</xdr:row>
      <xdr:rowOff>11340</xdr:rowOff>
    </xdr:from>
    <xdr:to>
      <xdr:col>10</xdr:col>
      <xdr:colOff>165100</xdr:colOff>
      <xdr:row>38</xdr:row>
      <xdr:rowOff>112940</xdr:rowOff>
    </xdr:to>
    <xdr:sp macro="" textlink="">
      <xdr:nvSpPr>
        <xdr:cNvPr id="87" name="楕円 86">
          <a:extLst>
            <a:ext uri="{FF2B5EF4-FFF2-40B4-BE49-F238E27FC236}">
              <a16:creationId xmlns:a16="http://schemas.microsoft.com/office/drawing/2014/main" xmlns="" id="{00000000-0008-0000-0700-000057000000}"/>
            </a:ext>
          </a:extLst>
        </xdr:cNvPr>
        <xdr:cNvSpPr/>
      </xdr:nvSpPr>
      <xdr:spPr>
        <a:xfrm>
          <a:off x="1968500" y="6526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38</xdr:row>
      <xdr:rowOff>104067</xdr:rowOff>
    </xdr:from>
    <xdr:ext cx="534377" cy="259045"/>
    <xdr:sp macro="" textlink="">
      <xdr:nvSpPr>
        <xdr:cNvPr id="88" name="テキスト ボックス 87">
          <a:extLst>
            <a:ext uri="{FF2B5EF4-FFF2-40B4-BE49-F238E27FC236}">
              <a16:creationId xmlns:a16="http://schemas.microsoft.com/office/drawing/2014/main" xmlns="" id="{00000000-0008-0000-0700-000058000000}"/>
            </a:ext>
          </a:extLst>
        </xdr:cNvPr>
        <xdr:cNvSpPr txBox="1"/>
      </xdr:nvSpPr>
      <xdr:spPr>
        <a:xfrm>
          <a:off x="1752111" y="66191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1608</xdr:rowOff>
    </xdr:from>
    <xdr:to>
      <xdr:col>6</xdr:col>
      <xdr:colOff>38100</xdr:colOff>
      <xdr:row>38</xdr:row>
      <xdr:rowOff>103208</xdr:rowOff>
    </xdr:to>
    <xdr:sp macro="" textlink="">
      <xdr:nvSpPr>
        <xdr:cNvPr id="89" name="楕円 88">
          <a:extLst>
            <a:ext uri="{FF2B5EF4-FFF2-40B4-BE49-F238E27FC236}">
              <a16:creationId xmlns:a16="http://schemas.microsoft.com/office/drawing/2014/main" xmlns="" id="{00000000-0008-0000-0700-000059000000}"/>
            </a:ext>
          </a:extLst>
        </xdr:cNvPr>
        <xdr:cNvSpPr/>
      </xdr:nvSpPr>
      <xdr:spPr>
        <a:xfrm>
          <a:off x="1079500" y="6516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94335</xdr:rowOff>
    </xdr:from>
    <xdr:ext cx="534377" cy="259045"/>
    <xdr:sp macro="" textlink="">
      <xdr:nvSpPr>
        <xdr:cNvPr id="90" name="テキスト ボックス 89">
          <a:extLst>
            <a:ext uri="{FF2B5EF4-FFF2-40B4-BE49-F238E27FC236}">
              <a16:creationId xmlns:a16="http://schemas.microsoft.com/office/drawing/2014/main" xmlns="" id="{00000000-0008-0000-0700-00005A000000}"/>
            </a:ext>
          </a:extLst>
        </xdr:cNvPr>
        <xdr:cNvSpPr txBox="1"/>
      </xdr:nvSpPr>
      <xdr:spPr>
        <a:xfrm>
          <a:off x="863111" y="66094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1" name="正方形/長方形 90">
          <a:extLst>
            <a:ext uri="{FF2B5EF4-FFF2-40B4-BE49-F238E27FC236}">
              <a16:creationId xmlns:a16="http://schemas.microsoft.com/office/drawing/2014/main" xmlns="" id="{00000000-0008-0000-0700-00005B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2" name="正方形/長方形 91">
          <a:extLst>
            <a:ext uri="{FF2B5EF4-FFF2-40B4-BE49-F238E27FC236}">
              <a16:creationId xmlns:a16="http://schemas.microsoft.com/office/drawing/2014/main" xmlns="" id="{00000000-0008-0000-0700-00005C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3" name="正方形/長方形 92">
          <a:extLst>
            <a:ext uri="{FF2B5EF4-FFF2-40B4-BE49-F238E27FC236}">
              <a16:creationId xmlns:a16="http://schemas.microsoft.com/office/drawing/2014/main" xmlns="" id="{00000000-0008-0000-0700-00005D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4" name="正方形/長方形 93">
          <a:extLst>
            <a:ext uri="{FF2B5EF4-FFF2-40B4-BE49-F238E27FC236}">
              <a16:creationId xmlns:a16="http://schemas.microsoft.com/office/drawing/2014/main" xmlns="" id="{00000000-0008-0000-0700-00005E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5" name="正方形/長方形 94">
          <a:extLst>
            <a:ext uri="{FF2B5EF4-FFF2-40B4-BE49-F238E27FC236}">
              <a16:creationId xmlns:a16="http://schemas.microsoft.com/office/drawing/2014/main" xmlns="" id="{00000000-0008-0000-0700-00005F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6" name="正方形/長方形 95">
          <a:extLst>
            <a:ext uri="{FF2B5EF4-FFF2-40B4-BE49-F238E27FC236}">
              <a16:creationId xmlns:a16="http://schemas.microsoft.com/office/drawing/2014/main" xmlns="" id="{00000000-0008-0000-0700-000060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7" name="正方形/長方形 96">
          <a:extLst>
            <a:ext uri="{FF2B5EF4-FFF2-40B4-BE49-F238E27FC236}">
              <a16:creationId xmlns:a16="http://schemas.microsoft.com/office/drawing/2014/main" xmlns="" id="{00000000-0008-0000-0700-000061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86,569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8" name="正方形/長方形 97">
          <a:extLst>
            <a:ext uri="{FF2B5EF4-FFF2-40B4-BE49-F238E27FC236}">
              <a16:creationId xmlns:a16="http://schemas.microsoft.com/office/drawing/2014/main" xmlns="" id="{00000000-0008-0000-0700-000062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9" name="テキスト ボックス 98">
          <a:extLst>
            <a:ext uri="{FF2B5EF4-FFF2-40B4-BE49-F238E27FC236}">
              <a16:creationId xmlns:a16="http://schemas.microsoft.com/office/drawing/2014/main" xmlns="" id="{00000000-0008-0000-0700-000063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0" name="直線コネクタ 99">
          <a:extLst>
            <a:ext uri="{FF2B5EF4-FFF2-40B4-BE49-F238E27FC236}">
              <a16:creationId xmlns:a16="http://schemas.microsoft.com/office/drawing/2014/main" xmlns="" id="{00000000-0008-0000-0700-000064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1" name="直線コネクタ 100">
          <a:extLst>
            <a:ext uri="{FF2B5EF4-FFF2-40B4-BE49-F238E27FC236}">
              <a16:creationId xmlns:a16="http://schemas.microsoft.com/office/drawing/2014/main" xmlns="" id="{00000000-0008-0000-0700-000065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2" name="テキスト ボックス 101">
          <a:extLst>
            <a:ext uri="{FF2B5EF4-FFF2-40B4-BE49-F238E27FC236}">
              <a16:creationId xmlns:a16="http://schemas.microsoft.com/office/drawing/2014/main" xmlns="" id="{00000000-0008-0000-0700-000066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a:extLst>
            <a:ext uri="{FF2B5EF4-FFF2-40B4-BE49-F238E27FC236}">
              <a16:creationId xmlns:a16="http://schemas.microsoft.com/office/drawing/2014/main" xmlns="" id="{00000000-0008-0000-0700-000067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4" name="テキスト ボックス 103">
          <a:extLst>
            <a:ext uri="{FF2B5EF4-FFF2-40B4-BE49-F238E27FC236}">
              <a16:creationId xmlns:a16="http://schemas.microsoft.com/office/drawing/2014/main" xmlns="" id="{00000000-0008-0000-0700-000068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a:extLst>
            <a:ext uri="{FF2B5EF4-FFF2-40B4-BE49-F238E27FC236}">
              <a16:creationId xmlns:a16="http://schemas.microsoft.com/office/drawing/2014/main" xmlns="" id="{00000000-0008-0000-0700-000069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6" name="テキスト ボックス 105">
          <a:extLst>
            <a:ext uri="{FF2B5EF4-FFF2-40B4-BE49-F238E27FC236}">
              <a16:creationId xmlns:a16="http://schemas.microsoft.com/office/drawing/2014/main" xmlns="" id="{00000000-0008-0000-0700-00006A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a:extLst>
            <a:ext uri="{FF2B5EF4-FFF2-40B4-BE49-F238E27FC236}">
              <a16:creationId xmlns:a16="http://schemas.microsoft.com/office/drawing/2014/main" xmlns="" id="{00000000-0008-0000-0700-00006B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8" name="テキスト ボックス 107">
          <a:extLst>
            <a:ext uri="{FF2B5EF4-FFF2-40B4-BE49-F238E27FC236}">
              <a16:creationId xmlns:a16="http://schemas.microsoft.com/office/drawing/2014/main" xmlns="" id="{00000000-0008-0000-0700-00006C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a:extLst>
            <a:ext uri="{FF2B5EF4-FFF2-40B4-BE49-F238E27FC236}">
              <a16:creationId xmlns:a16="http://schemas.microsoft.com/office/drawing/2014/main" xmlns="" id="{00000000-0008-0000-0700-00006D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10" name="テキスト ボックス 109">
          <a:extLst>
            <a:ext uri="{FF2B5EF4-FFF2-40B4-BE49-F238E27FC236}">
              <a16:creationId xmlns:a16="http://schemas.microsoft.com/office/drawing/2014/main" xmlns="" id="{00000000-0008-0000-0700-00006E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xmlns="" id="{00000000-0008-0000-07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2" name="テキスト ボックス 111">
          <a:extLst>
            <a:ext uri="{FF2B5EF4-FFF2-40B4-BE49-F238E27FC236}">
              <a16:creationId xmlns:a16="http://schemas.microsoft.com/office/drawing/2014/main" xmlns="" id="{00000000-0008-0000-0700-000070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総務費グラフ枠">
          <a:extLst>
            <a:ext uri="{FF2B5EF4-FFF2-40B4-BE49-F238E27FC236}">
              <a16:creationId xmlns:a16="http://schemas.microsoft.com/office/drawing/2014/main" xmlns="" id="{00000000-0008-0000-07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86121</xdr:rowOff>
    </xdr:from>
    <xdr:to>
      <xdr:col>24</xdr:col>
      <xdr:colOff>62865</xdr:colOff>
      <xdr:row>58</xdr:row>
      <xdr:rowOff>104815</xdr:rowOff>
    </xdr:to>
    <xdr:cxnSp macro="">
      <xdr:nvCxnSpPr>
        <xdr:cNvPr id="114" name="直線コネクタ 113">
          <a:extLst>
            <a:ext uri="{FF2B5EF4-FFF2-40B4-BE49-F238E27FC236}">
              <a16:creationId xmlns:a16="http://schemas.microsoft.com/office/drawing/2014/main" xmlns="" id="{00000000-0008-0000-0700-000072000000}"/>
            </a:ext>
          </a:extLst>
        </xdr:cNvPr>
        <xdr:cNvCxnSpPr/>
      </xdr:nvCxnSpPr>
      <xdr:spPr>
        <a:xfrm flipV="1">
          <a:off x="4633595" y="8658621"/>
          <a:ext cx="1270" cy="13902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108642</xdr:rowOff>
    </xdr:from>
    <xdr:ext cx="534377" cy="259045"/>
    <xdr:sp macro="" textlink="">
      <xdr:nvSpPr>
        <xdr:cNvPr id="115" name="総務費最小値テキスト">
          <a:extLst>
            <a:ext uri="{FF2B5EF4-FFF2-40B4-BE49-F238E27FC236}">
              <a16:creationId xmlns:a16="http://schemas.microsoft.com/office/drawing/2014/main" xmlns="" id="{00000000-0008-0000-0700-000073000000}"/>
            </a:ext>
          </a:extLst>
        </xdr:cNvPr>
        <xdr:cNvSpPr txBox="1"/>
      </xdr:nvSpPr>
      <xdr:spPr>
        <a:xfrm>
          <a:off x="4686300" y="100527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87,468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104815</xdr:rowOff>
    </xdr:from>
    <xdr:to>
      <xdr:col>24</xdr:col>
      <xdr:colOff>152400</xdr:colOff>
      <xdr:row>58</xdr:row>
      <xdr:rowOff>104815</xdr:rowOff>
    </xdr:to>
    <xdr:cxnSp macro="">
      <xdr:nvCxnSpPr>
        <xdr:cNvPr id="116" name="直線コネクタ 115">
          <a:extLst>
            <a:ext uri="{FF2B5EF4-FFF2-40B4-BE49-F238E27FC236}">
              <a16:creationId xmlns:a16="http://schemas.microsoft.com/office/drawing/2014/main" xmlns="" id="{00000000-0008-0000-0700-000074000000}"/>
            </a:ext>
          </a:extLst>
        </xdr:cNvPr>
        <xdr:cNvCxnSpPr/>
      </xdr:nvCxnSpPr>
      <xdr:spPr>
        <a:xfrm>
          <a:off x="4546600" y="100489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32798</xdr:rowOff>
    </xdr:from>
    <xdr:ext cx="690189" cy="259045"/>
    <xdr:sp macro="" textlink="">
      <xdr:nvSpPr>
        <xdr:cNvPr id="117" name="総務費最大値テキスト">
          <a:extLst>
            <a:ext uri="{FF2B5EF4-FFF2-40B4-BE49-F238E27FC236}">
              <a16:creationId xmlns:a16="http://schemas.microsoft.com/office/drawing/2014/main" xmlns="" id="{00000000-0008-0000-0700-000075000000}"/>
            </a:ext>
          </a:extLst>
        </xdr:cNvPr>
        <xdr:cNvSpPr txBox="1"/>
      </xdr:nvSpPr>
      <xdr:spPr>
        <a:xfrm>
          <a:off x="4686300" y="843384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1,182,188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86121</xdr:rowOff>
    </xdr:from>
    <xdr:to>
      <xdr:col>24</xdr:col>
      <xdr:colOff>152400</xdr:colOff>
      <xdr:row>50</xdr:row>
      <xdr:rowOff>86121</xdr:rowOff>
    </xdr:to>
    <xdr:cxnSp macro="">
      <xdr:nvCxnSpPr>
        <xdr:cNvPr id="118" name="直線コネクタ 117">
          <a:extLst>
            <a:ext uri="{FF2B5EF4-FFF2-40B4-BE49-F238E27FC236}">
              <a16:creationId xmlns:a16="http://schemas.microsoft.com/office/drawing/2014/main" xmlns="" id="{00000000-0008-0000-0700-000076000000}"/>
            </a:ext>
          </a:extLst>
        </xdr:cNvPr>
        <xdr:cNvCxnSpPr/>
      </xdr:nvCxnSpPr>
      <xdr:spPr>
        <a:xfrm>
          <a:off x="4546600" y="86586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162591</xdr:rowOff>
    </xdr:from>
    <xdr:to>
      <xdr:col>24</xdr:col>
      <xdr:colOff>63500</xdr:colOff>
      <xdr:row>58</xdr:row>
      <xdr:rowOff>42176</xdr:rowOff>
    </xdr:to>
    <xdr:cxnSp macro="">
      <xdr:nvCxnSpPr>
        <xdr:cNvPr id="119" name="直線コネクタ 118">
          <a:extLst>
            <a:ext uri="{FF2B5EF4-FFF2-40B4-BE49-F238E27FC236}">
              <a16:creationId xmlns:a16="http://schemas.microsoft.com/office/drawing/2014/main" xmlns="" id="{00000000-0008-0000-0700-000077000000}"/>
            </a:ext>
          </a:extLst>
        </xdr:cNvPr>
        <xdr:cNvCxnSpPr/>
      </xdr:nvCxnSpPr>
      <xdr:spPr>
        <a:xfrm>
          <a:off x="3797300" y="9935241"/>
          <a:ext cx="838200" cy="51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50456</xdr:rowOff>
    </xdr:from>
    <xdr:ext cx="599010" cy="259045"/>
    <xdr:sp macro="" textlink="">
      <xdr:nvSpPr>
        <xdr:cNvPr id="120" name="総務費平均値テキスト">
          <a:extLst>
            <a:ext uri="{FF2B5EF4-FFF2-40B4-BE49-F238E27FC236}">
              <a16:creationId xmlns:a16="http://schemas.microsoft.com/office/drawing/2014/main" xmlns="" id="{00000000-0008-0000-0700-000078000000}"/>
            </a:ext>
          </a:extLst>
        </xdr:cNvPr>
        <xdr:cNvSpPr txBox="1"/>
      </xdr:nvSpPr>
      <xdr:spPr>
        <a:xfrm>
          <a:off x="4686300" y="965165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243,284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27579</xdr:rowOff>
    </xdr:from>
    <xdr:to>
      <xdr:col>24</xdr:col>
      <xdr:colOff>114300</xdr:colOff>
      <xdr:row>57</xdr:row>
      <xdr:rowOff>129179</xdr:rowOff>
    </xdr:to>
    <xdr:sp macro="" textlink="">
      <xdr:nvSpPr>
        <xdr:cNvPr id="121" name="フローチャート: 判断 120">
          <a:extLst>
            <a:ext uri="{FF2B5EF4-FFF2-40B4-BE49-F238E27FC236}">
              <a16:creationId xmlns:a16="http://schemas.microsoft.com/office/drawing/2014/main" xmlns="" id="{00000000-0008-0000-0700-000079000000}"/>
            </a:ext>
          </a:extLst>
        </xdr:cNvPr>
        <xdr:cNvSpPr/>
      </xdr:nvSpPr>
      <xdr:spPr>
        <a:xfrm>
          <a:off x="4584700" y="9800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162591</xdr:rowOff>
    </xdr:from>
    <xdr:to>
      <xdr:col>19</xdr:col>
      <xdr:colOff>177800</xdr:colOff>
      <xdr:row>58</xdr:row>
      <xdr:rowOff>666</xdr:rowOff>
    </xdr:to>
    <xdr:cxnSp macro="">
      <xdr:nvCxnSpPr>
        <xdr:cNvPr id="122" name="直線コネクタ 121">
          <a:extLst>
            <a:ext uri="{FF2B5EF4-FFF2-40B4-BE49-F238E27FC236}">
              <a16:creationId xmlns:a16="http://schemas.microsoft.com/office/drawing/2014/main" xmlns="" id="{00000000-0008-0000-0700-00007A000000}"/>
            </a:ext>
          </a:extLst>
        </xdr:cNvPr>
        <xdr:cNvCxnSpPr/>
      </xdr:nvCxnSpPr>
      <xdr:spPr>
        <a:xfrm flipV="1">
          <a:off x="2908300" y="9935241"/>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137440</xdr:rowOff>
    </xdr:from>
    <xdr:to>
      <xdr:col>20</xdr:col>
      <xdr:colOff>38100</xdr:colOff>
      <xdr:row>57</xdr:row>
      <xdr:rowOff>67590</xdr:rowOff>
    </xdr:to>
    <xdr:sp macro="" textlink="">
      <xdr:nvSpPr>
        <xdr:cNvPr id="123" name="フローチャート: 判断 122">
          <a:extLst>
            <a:ext uri="{FF2B5EF4-FFF2-40B4-BE49-F238E27FC236}">
              <a16:creationId xmlns:a16="http://schemas.microsoft.com/office/drawing/2014/main" xmlns="" id="{00000000-0008-0000-0700-00007B000000}"/>
            </a:ext>
          </a:extLst>
        </xdr:cNvPr>
        <xdr:cNvSpPr/>
      </xdr:nvSpPr>
      <xdr:spPr>
        <a:xfrm>
          <a:off x="3746500" y="9738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84117</xdr:rowOff>
    </xdr:from>
    <xdr:ext cx="599010" cy="259045"/>
    <xdr:sp macro="" textlink="">
      <xdr:nvSpPr>
        <xdr:cNvPr id="124" name="テキスト ボックス 123">
          <a:extLst>
            <a:ext uri="{FF2B5EF4-FFF2-40B4-BE49-F238E27FC236}">
              <a16:creationId xmlns:a16="http://schemas.microsoft.com/office/drawing/2014/main" xmlns="" id="{00000000-0008-0000-0700-00007C000000}"/>
            </a:ext>
          </a:extLst>
        </xdr:cNvPr>
        <xdr:cNvSpPr txBox="1"/>
      </xdr:nvSpPr>
      <xdr:spPr>
        <a:xfrm>
          <a:off x="3497795" y="95138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168601</xdr:rowOff>
    </xdr:from>
    <xdr:to>
      <xdr:col>15</xdr:col>
      <xdr:colOff>50800</xdr:colOff>
      <xdr:row>58</xdr:row>
      <xdr:rowOff>666</xdr:rowOff>
    </xdr:to>
    <xdr:cxnSp macro="">
      <xdr:nvCxnSpPr>
        <xdr:cNvPr id="125" name="直線コネクタ 124">
          <a:extLst>
            <a:ext uri="{FF2B5EF4-FFF2-40B4-BE49-F238E27FC236}">
              <a16:creationId xmlns:a16="http://schemas.microsoft.com/office/drawing/2014/main" xmlns="" id="{00000000-0008-0000-0700-00007D000000}"/>
            </a:ext>
          </a:extLst>
        </xdr:cNvPr>
        <xdr:cNvCxnSpPr/>
      </xdr:nvCxnSpPr>
      <xdr:spPr>
        <a:xfrm>
          <a:off x="2019300" y="9941251"/>
          <a:ext cx="889000" cy="3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135290</xdr:rowOff>
    </xdr:from>
    <xdr:to>
      <xdr:col>15</xdr:col>
      <xdr:colOff>101600</xdr:colOff>
      <xdr:row>57</xdr:row>
      <xdr:rowOff>65440</xdr:rowOff>
    </xdr:to>
    <xdr:sp macro="" textlink="">
      <xdr:nvSpPr>
        <xdr:cNvPr id="126" name="フローチャート: 判断 125">
          <a:extLst>
            <a:ext uri="{FF2B5EF4-FFF2-40B4-BE49-F238E27FC236}">
              <a16:creationId xmlns:a16="http://schemas.microsoft.com/office/drawing/2014/main" xmlns="" id="{00000000-0008-0000-0700-00007E000000}"/>
            </a:ext>
          </a:extLst>
        </xdr:cNvPr>
        <xdr:cNvSpPr/>
      </xdr:nvSpPr>
      <xdr:spPr>
        <a:xfrm>
          <a:off x="2857500" y="9736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81967</xdr:rowOff>
    </xdr:from>
    <xdr:ext cx="599010" cy="259045"/>
    <xdr:sp macro="" textlink="">
      <xdr:nvSpPr>
        <xdr:cNvPr id="127" name="テキスト ボックス 126">
          <a:extLst>
            <a:ext uri="{FF2B5EF4-FFF2-40B4-BE49-F238E27FC236}">
              <a16:creationId xmlns:a16="http://schemas.microsoft.com/office/drawing/2014/main" xmlns="" id="{00000000-0008-0000-0700-00007F000000}"/>
            </a:ext>
          </a:extLst>
        </xdr:cNvPr>
        <xdr:cNvSpPr txBox="1"/>
      </xdr:nvSpPr>
      <xdr:spPr>
        <a:xfrm>
          <a:off x="2608795" y="95117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293,472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155618</xdr:rowOff>
    </xdr:from>
    <xdr:to>
      <xdr:col>10</xdr:col>
      <xdr:colOff>114300</xdr:colOff>
      <xdr:row>57</xdr:row>
      <xdr:rowOff>168601</xdr:rowOff>
    </xdr:to>
    <xdr:cxnSp macro="">
      <xdr:nvCxnSpPr>
        <xdr:cNvPr id="128" name="直線コネクタ 127">
          <a:extLst>
            <a:ext uri="{FF2B5EF4-FFF2-40B4-BE49-F238E27FC236}">
              <a16:creationId xmlns:a16="http://schemas.microsoft.com/office/drawing/2014/main" xmlns="" id="{00000000-0008-0000-0700-000080000000}"/>
            </a:ext>
          </a:extLst>
        </xdr:cNvPr>
        <xdr:cNvCxnSpPr/>
      </xdr:nvCxnSpPr>
      <xdr:spPr>
        <a:xfrm>
          <a:off x="1130300" y="9928268"/>
          <a:ext cx="889000" cy="129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36900</xdr:rowOff>
    </xdr:from>
    <xdr:to>
      <xdr:col>10</xdr:col>
      <xdr:colOff>165100</xdr:colOff>
      <xdr:row>57</xdr:row>
      <xdr:rowOff>138500</xdr:rowOff>
    </xdr:to>
    <xdr:sp macro="" textlink="">
      <xdr:nvSpPr>
        <xdr:cNvPr id="129" name="フローチャート: 判断 128">
          <a:extLst>
            <a:ext uri="{FF2B5EF4-FFF2-40B4-BE49-F238E27FC236}">
              <a16:creationId xmlns:a16="http://schemas.microsoft.com/office/drawing/2014/main" xmlns="" id="{00000000-0008-0000-0700-000081000000}"/>
            </a:ext>
          </a:extLst>
        </xdr:cNvPr>
        <xdr:cNvSpPr/>
      </xdr:nvSpPr>
      <xdr:spPr>
        <a:xfrm>
          <a:off x="1968500" y="980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155027</xdr:rowOff>
    </xdr:from>
    <xdr:ext cx="599010" cy="259045"/>
    <xdr:sp macro="" textlink="">
      <xdr:nvSpPr>
        <xdr:cNvPr id="130" name="テキスト ボックス 129">
          <a:extLst>
            <a:ext uri="{FF2B5EF4-FFF2-40B4-BE49-F238E27FC236}">
              <a16:creationId xmlns:a16="http://schemas.microsoft.com/office/drawing/2014/main" xmlns="" id="{00000000-0008-0000-0700-000082000000}"/>
            </a:ext>
          </a:extLst>
        </xdr:cNvPr>
        <xdr:cNvSpPr txBox="1"/>
      </xdr:nvSpPr>
      <xdr:spPr>
        <a:xfrm>
          <a:off x="1719795" y="95847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235,945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47158</xdr:rowOff>
    </xdr:from>
    <xdr:to>
      <xdr:col>6</xdr:col>
      <xdr:colOff>38100</xdr:colOff>
      <xdr:row>57</xdr:row>
      <xdr:rowOff>148758</xdr:rowOff>
    </xdr:to>
    <xdr:sp macro="" textlink="">
      <xdr:nvSpPr>
        <xdr:cNvPr id="131" name="フローチャート: 判断 130">
          <a:extLst>
            <a:ext uri="{FF2B5EF4-FFF2-40B4-BE49-F238E27FC236}">
              <a16:creationId xmlns:a16="http://schemas.microsoft.com/office/drawing/2014/main" xmlns="" id="{00000000-0008-0000-0700-000083000000}"/>
            </a:ext>
          </a:extLst>
        </xdr:cNvPr>
        <xdr:cNvSpPr/>
      </xdr:nvSpPr>
      <xdr:spPr>
        <a:xfrm>
          <a:off x="1079500" y="9819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165285</xdr:rowOff>
    </xdr:from>
    <xdr:ext cx="599010" cy="259045"/>
    <xdr:sp macro="" textlink="">
      <xdr:nvSpPr>
        <xdr:cNvPr id="132" name="テキスト ボックス 131">
          <a:extLst>
            <a:ext uri="{FF2B5EF4-FFF2-40B4-BE49-F238E27FC236}">
              <a16:creationId xmlns:a16="http://schemas.microsoft.com/office/drawing/2014/main" xmlns="" id="{00000000-0008-0000-0700-000084000000}"/>
            </a:ext>
          </a:extLst>
        </xdr:cNvPr>
        <xdr:cNvSpPr txBox="1"/>
      </xdr:nvSpPr>
      <xdr:spPr>
        <a:xfrm>
          <a:off x="830795" y="95950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xmlns="" id="{00000000-0008-0000-07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xmlns="" id="{00000000-0008-0000-07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xmlns="" id="{00000000-0008-0000-07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xmlns="" id="{00000000-0008-0000-07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xmlns="" id="{00000000-0008-0000-07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162826</xdr:rowOff>
    </xdr:from>
    <xdr:to>
      <xdr:col>24</xdr:col>
      <xdr:colOff>114300</xdr:colOff>
      <xdr:row>58</xdr:row>
      <xdr:rowOff>92976</xdr:rowOff>
    </xdr:to>
    <xdr:sp macro="" textlink="">
      <xdr:nvSpPr>
        <xdr:cNvPr id="138" name="楕円 137">
          <a:extLst>
            <a:ext uri="{FF2B5EF4-FFF2-40B4-BE49-F238E27FC236}">
              <a16:creationId xmlns:a16="http://schemas.microsoft.com/office/drawing/2014/main" xmlns="" id="{00000000-0008-0000-0700-00008A000000}"/>
            </a:ext>
          </a:extLst>
        </xdr:cNvPr>
        <xdr:cNvSpPr/>
      </xdr:nvSpPr>
      <xdr:spPr>
        <a:xfrm>
          <a:off x="4584700" y="9935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77753</xdr:rowOff>
    </xdr:from>
    <xdr:ext cx="599010" cy="259045"/>
    <xdr:sp macro="" textlink="">
      <xdr:nvSpPr>
        <xdr:cNvPr id="139" name="総務費該当値テキスト">
          <a:extLst>
            <a:ext uri="{FF2B5EF4-FFF2-40B4-BE49-F238E27FC236}">
              <a16:creationId xmlns:a16="http://schemas.microsoft.com/office/drawing/2014/main" xmlns="" id="{00000000-0008-0000-0700-00008B000000}"/>
            </a:ext>
          </a:extLst>
        </xdr:cNvPr>
        <xdr:cNvSpPr txBox="1"/>
      </xdr:nvSpPr>
      <xdr:spPr>
        <a:xfrm>
          <a:off x="4686300" y="98504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136,791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111791</xdr:rowOff>
    </xdr:from>
    <xdr:to>
      <xdr:col>20</xdr:col>
      <xdr:colOff>38100</xdr:colOff>
      <xdr:row>58</xdr:row>
      <xdr:rowOff>41941</xdr:rowOff>
    </xdr:to>
    <xdr:sp macro="" textlink="">
      <xdr:nvSpPr>
        <xdr:cNvPr id="140" name="楕円 139">
          <a:extLst>
            <a:ext uri="{FF2B5EF4-FFF2-40B4-BE49-F238E27FC236}">
              <a16:creationId xmlns:a16="http://schemas.microsoft.com/office/drawing/2014/main" xmlns="" id="{00000000-0008-0000-0700-00008C000000}"/>
            </a:ext>
          </a:extLst>
        </xdr:cNvPr>
        <xdr:cNvSpPr/>
      </xdr:nvSpPr>
      <xdr:spPr>
        <a:xfrm>
          <a:off x="3746500" y="98844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33068</xdr:rowOff>
    </xdr:from>
    <xdr:ext cx="599010" cy="259045"/>
    <xdr:sp macro="" textlink="">
      <xdr:nvSpPr>
        <xdr:cNvPr id="141" name="テキスト ボックス 140">
          <a:extLst>
            <a:ext uri="{FF2B5EF4-FFF2-40B4-BE49-F238E27FC236}">
              <a16:creationId xmlns:a16="http://schemas.microsoft.com/office/drawing/2014/main" xmlns="" id="{00000000-0008-0000-0700-00008D000000}"/>
            </a:ext>
          </a:extLst>
        </xdr:cNvPr>
        <xdr:cNvSpPr txBox="1"/>
      </xdr:nvSpPr>
      <xdr:spPr>
        <a:xfrm>
          <a:off x="3497795" y="99771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121316</xdr:rowOff>
    </xdr:from>
    <xdr:to>
      <xdr:col>15</xdr:col>
      <xdr:colOff>101600</xdr:colOff>
      <xdr:row>58</xdr:row>
      <xdr:rowOff>51466</xdr:rowOff>
    </xdr:to>
    <xdr:sp macro="" textlink="">
      <xdr:nvSpPr>
        <xdr:cNvPr id="142" name="楕円 141">
          <a:extLst>
            <a:ext uri="{FF2B5EF4-FFF2-40B4-BE49-F238E27FC236}">
              <a16:creationId xmlns:a16="http://schemas.microsoft.com/office/drawing/2014/main" xmlns="" id="{00000000-0008-0000-0700-00008E000000}"/>
            </a:ext>
          </a:extLst>
        </xdr:cNvPr>
        <xdr:cNvSpPr/>
      </xdr:nvSpPr>
      <xdr:spPr>
        <a:xfrm>
          <a:off x="2857500" y="9893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42593</xdr:rowOff>
    </xdr:from>
    <xdr:ext cx="599010" cy="259045"/>
    <xdr:sp macro="" textlink="">
      <xdr:nvSpPr>
        <xdr:cNvPr id="143" name="テキスト ボックス 142">
          <a:extLst>
            <a:ext uri="{FF2B5EF4-FFF2-40B4-BE49-F238E27FC236}">
              <a16:creationId xmlns:a16="http://schemas.microsoft.com/office/drawing/2014/main" xmlns="" id="{00000000-0008-0000-0700-00008F000000}"/>
            </a:ext>
          </a:extLst>
        </xdr:cNvPr>
        <xdr:cNvSpPr txBox="1"/>
      </xdr:nvSpPr>
      <xdr:spPr>
        <a:xfrm>
          <a:off x="2608795" y="99866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117801</xdr:rowOff>
    </xdr:from>
    <xdr:to>
      <xdr:col>10</xdr:col>
      <xdr:colOff>165100</xdr:colOff>
      <xdr:row>58</xdr:row>
      <xdr:rowOff>47951</xdr:rowOff>
    </xdr:to>
    <xdr:sp macro="" textlink="">
      <xdr:nvSpPr>
        <xdr:cNvPr id="144" name="楕円 143">
          <a:extLst>
            <a:ext uri="{FF2B5EF4-FFF2-40B4-BE49-F238E27FC236}">
              <a16:creationId xmlns:a16="http://schemas.microsoft.com/office/drawing/2014/main" xmlns="" id="{00000000-0008-0000-0700-000090000000}"/>
            </a:ext>
          </a:extLst>
        </xdr:cNvPr>
        <xdr:cNvSpPr/>
      </xdr:nvSpPr>
      <xdr:spPr>
        <a:xfrm>
          <a:off x="1968500" y="9890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39078</xdr:rowOff>
    </xdr:from>
    <xdr:ext cx="599010" cy="259045"/>
    <xdr:sp macro="" textlink="">
      <xdr:nvSpPr>
        <xdr:cNvPr id="145" name="テキスト ボックス 144">
          <a:extLst>
            <a:ext uri="{FF2B5EF4-FFF2-40B4-BE49-F238E27FC236}">
              <a16:creationId xmlns:a16="http://schemas.microsoft.com/office/drawing/2014/main" xmlns="" id="{00000000-0008-0000-0700-000091000000}"/>
            </a:ext>
          </a:extLst>
        </xdr:cNvPr>
        <xdr:cNvSpPr txBox="1"/>
      </xdr:nvSpPr>
      <xdr:spPr>
        <a:xfrm>
          <a:off x="1719795" y="99831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104818</xdr:rowOff>
    </xdr:from>
    <xdr:to>
      <xdr:col>6</xdr:col>
      <xdr:colOff>38100</xdr:colOff>
      <xdr:row>58</xdr:row>
      <xdr:rowOff>34968</xdr:rowOff>
    </xdr:to>
    <xdr:sp macro="" textlink="">
      <xdr:nvSpPr>
        <xdr:cNvPr id="146" name="楕円 145">
          <a:extLst>
            <a:ext uri="{FF2B5EF4-FFF2-40B4-BE49-F238E27FC236}">
              <a16:creationId xmlns:a16="http://schemas.microsoft.com/office/drawing/2014/main" xmlns="" id="{00000000-0008-0000-0700-000092000000}"/>
            </a:ext>
          </a:extLst>
        </xdr:cNvPr>
        <xdr:cNvSpPr/>
      </xdr:nvSpPr>
      <xdr:spPr>
        <a:xfrm>
          <a:off x="1079500" y="9877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26095</xdr:rowOff>
    </xdr:from>
    <xdr:ext cx="599010" cy="259045"/>
    <xdr:sp macro="" textlink="">
      <xdr:nvSpPr>
        <xdr:cNvPr id="147" name="テキスト ボックス 146">
          <a:extLst>
            <a:ext uri="{FF2B5EF4-FFF2-40B4-BE49-F238E27FC236}">
              <a16:creationId xmlns:a16="http://schemas.microsoft.com/office/drawing/2014/main" xmlns="" id="{00000000-0008-0000-0700-000093000000}"/>
            </a:ext>
          </a:extLst>
        </xdr:cNvPr>
        <xdr:cNvSpPr txBox="1"/>
      </xdr:nvSpPr>
      <xdr:spPr>
        <a:xfrm>
          <a:off x="830795" y="99701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xmlns="" id="{00000000-0008-0000-07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xmlns="" id="{00000000-0008-0000-07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xmlns="" id="{00000000-0008-0000-07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xmlns="" id="{00000000-0008-0000-07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xmlns="" id="{00000000-0008-0000-07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xmlns="" id="{00000000-0008-0000-07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xmlns="" id="{00000000-0008-0000-07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156,426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xmlns="" id="{00000000-0008-0000-07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xmlns="" id="{00000000-0008-0000-07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xmlns="" id="{00000000-0008-0000-07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8" name="テキスト ボックス 157">
          <a:extLst>
            <a:ext uri="{FF2B5EF4-FFF2-40B4-BE49-F238E27FC236}">
              <a16:creationId xmlns:a16="http://schemas.microsoft.com/office/drawing/2014/main" xmlns="" id="{00000000-0008-0000-0700-00009E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9" name="直線コネクタ 158">
          <a:extLst>
            <a:ext uri="{FF2B5EF4-FFF2-40B4-BE49-F238E27FC236}">
              <a16:creationId xmlns:a16="http://schemas.microsoft.com/office/drawing/2014/main" xmlns="" id="{00000000-0008-0000-0700-00009F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60" name="テキスト ボックス 159">
          <a:extLst>
            <a:ext uri="{FF2B5EF4-FFF2-40B4-BE49-F238E27FC236}">
              <a16:creationId xmlns:a16="http://schemas.microsoft.com/office/drawing/2014/main" xmlns="" id="{00000000-0008-0000-0700-0000A0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1" name="直線コネクタ 160">
          <a:extLst>
            <a:ext uri="{FF2B5EF4-FFF2-40B4-BE49-F238E27FC236}">
              <a16:creationId xmlns:a16="http://schemas.microsoft.com/office/drawing/2014/main" xmlns="" id="{00000000-0008-0000-0700-0000A1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2" name="テキスト ボックス 161">
          <a:extLst>
            <a:ext uri="{FF2B5EF4-FFF2-40B4-BE49-F238E27FC236}">
              <a16:creationId xmlns:a16="http://schemas.microsoft.com/office/drawing/2014/main" xmlns="" id="{00000000-0008-0000-0700-0000A2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3" name="直線コネクタ 162">
          <a:extLst>
            <a:ext uri="{FF2B5EF4-FFF2-40B4-BE49-F238E27FC236}">
              <a16:creationId xmlns:a16="http://schemas.microsoft.com/office/drawing/2014/main" xmlns="" id="{00000000-0008-0000-0700-0000A3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4" name="テキスト ボックス 163">
          <a:extLst>
            <a:ext uri="{FF2B5EF4-FFF2-40B4-BE49-F238E27FC236}">
              <a16:creationId xmlns:a16="http://schemas.microsoft.com/office/drawing/2014/main" xmlns="" id="{00000000-0008-0000-0700-0000A4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5" name="直線コネクタ 164">
          <a:extLst>
            <a:ext uri="{FF2B5EF4-FFF2-40B4-BE49-F238E27FC236}">
              <a16:creationId xmlns:a16="http://schemas.microsoft.com/office/drawing/2014/main" xmlns="" id="{00000000-0008-0000-0700-0000A5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6" name="テキスト ボックス 165">
          <a:extLst>
            <a:ext uri="{FF2B5EF4-FFF2-40B4-BE49-F238E27FC236}">
              <a16:creationId xmlns:a16="http://schemas.microsoft.com/office/drawing/2014/main" xmlns="" id="{00000000-0008-0000-0700-0000A6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7" name="直線コネクタ 166">
          <a:extLst>
            <a:ext uri="{FF2B5EF4-FFF2-40B4-BE49-F238E27FC236}">
              <a16:creationId xmlns:a16="http://schemas.microsoft.com/office/drawing/2014/main" xmlns="" id="{00000000-0008-0000-0700-0000A7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8" name="テキスト ボックス 167">
          <a:extLst>
            <a:ext uri="{FF2B5EF4-FFF2-40B4-BE49-F238E27FC236}">
              <a16:creationId xmlns:a16="http://schemas.microsoft.com/office/drawing/2014/main" xmlns="" id="{00000000-0008-0000-0700-0000A8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9" name="直線コネクタ 168">
          <a:extLst>
            <a:ext uri="{FF2B5EF4-FFF2-40B4-BE49-F238E27FC236}">
              <a16:creationId xmlns:a16="http://schemas.microsoft.com/office/drawing/2014/main" xmlns="" id="{00000000-0008-0000-0700-0000A9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70" name="テキスト ボックス 169">
          <a:extLst>
            <a:ext uri="{FF2B5EF4-FFF2-40B4-BE49-F238E27FC236}">
              <a16:creationId xmlns:a16="http://schemas.microsoft.com/office/drawing/2014/main" xmlns="" id="{00000000-0008-0000-0700-0000AA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1" name="直線コネクタ 170">
          <a:extLst>
            <a:ext uri="{FF2B5EF4-FFF2-40B4-BE49-F238E27FC236}">
              <a16:creationId xmlns:a16="http://schemas.microsoft.com/office/drawing/2014/main" xmlns="" id="{00000000-0008-0000-0700-0000AB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2" name="テキスト ボックス 171">
          <a:extLst>
            <a:ext uri="{FF2B5EF4-FFF2-40B4-BE49-F238E27FC236}">
              <a16:creationId xmlns:a16="http://schemas.microsoft.com/office/drawing/2014/main" xmlns="" id="{00000000-0008-0000-0700-0000AC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3" name="民生費グラフ枠">
          <a:extLst>
            <a:ext uri="{FF2B5EF4-FFF2-40B4-BE49-F238E27FC236}">
              <a16:creationId xmlns:a16="http://schemas.microsoft.com/office/drawing/2014/main" xmlns="" id="{00000000-0008-0000-0700-0000AD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26667</xdr:rowOff>
    </xdr:from>
    <xdr:to>
      <xdr:col>24</xdr:col>
      <xdr:colOff>62865</xdr:colOff>
      <xdr:row>78</xdr:row>
      <xdr:rowOff>69233</xdr:rowOff>
    </xdr:to>
    <xdr:cxnSp macro="">
      <xdr:nvCxnSpPr>
        <xdr:cNvPr id="174" name="直線コネクタ 173">
          <a:extLst>
            <a:ext uri="{FF2B5EF4-FFF2-40B4-BE49-F238E27FC236}">
              <a16:creationId xmlns:a16="http://schemas.microsoft.com/office/drawing/2014/main" xmlns="" id="{00000000-0008-0000-0700-0000AE000000}"/>
            </a:ext>
          </a:extLst>
        </xdr:cNvPr>
        <xdr:cNvCxnSpPr/>
      </xdr:nvCxnSpPr>
      <xdr:spPr>
        <a:xfrm flipV="1">
          <a:off x="4633595" y="12199617"/>
          <a:ext cx="1270" cy="12427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73060</xdr:rowOff>
    </xdr:from>
    <xdr:ext cx="599010" cy="259045"/>
    <xdr:sp macro="" textlink="">
      <xdr:nvSpPr>
        <xdr:cNvPr id="175" name="民生費最小値テキスト">
          <a:extLst>
            <a:ext uri="{FF2B5EF4-FFF2-40B4-BE49-F238E27FC236}">
              <a16:creationId xmlns:a16="http://schemas.microsoft.com/office/drawing/2014/main" xmlns="" id="{00000000-0008-0000-0700-0000AF000000}"/>
            </a:ext>
          </a:extLst>
        </xdr:cNvPr>
        <xdr:cNvSpPr txBox="1"/>
      </xdr:nvSpPr>
      <xdr:spPr>
        <a:xfrm>
          <a:off x="4686300" y="134461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130,789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69233</xdr:rowOff>
    </xdr:from>
    <xdr:to>
      <xdr:col>24</xdr:col>
      <xdr:colOff>152400</xdr:colOff>
      <xdr:row>78</xdr:row>
      <xdr:rowOff>69233</xdr:rowOff>
    </xdr:to>
    <xdr:cxnSp macro="">
      <xdr:nvCxnSpPr>
        <xdr:cNvPr id="176" name="直線コネクタ 175">
          <a:extLst>
            <a:ext uri="{FF2B5EF4-FFF2-40B4-BE49-F238E27FC236}">
              <a16:creationId xmlns:a16="http://schemas.microsoft.com/office/drawing/2014/main" xmlns="" id="{00000000-0008-0000-0700-0000B0000000}"/>
            </a:ext>
          </a:extLst>
        </xdr:cNvPr>
        <xdr:cNvCxnSpPr/>
      </xdr:nvCxnSpPr>
      <xdr:spPr>
        <a:xfrm>
          <a:off x="4546600" y="13442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144794</xdr:rowOff>
    </xdr:from>
    <xdr:ext cx="599010" cy="259045"/>
    <xdr:sp macro="" textlink="">
      <xdr:nvSpPr>
        <xdr:cNvPr id="177" name="民生費最大値テキスト">
          <a:extLst>
            <a:ext uri="{FF2B5EF4-FFF2-40B4-BE49-F238E27FC236}">
              <a16:creationId xmlns:a16="http://schemas.microsoft.com/office/drawing/2014/main" xmlns="" id="{00000000-0008-0000-0700-0000B1000000}"/>
            </a:ext>
          </a:extLst>
        </xdr:cNvPr>
        <xdr:cNvSpPr txBox="1"/>
      </xdr:nvSpPr>
      <xdr:spPr>
        <a:xfrm>
          <a:off x="4686300" y="119748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321,056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26667</xdr:rowOff>
    </xdr:from>
    <xdr:to>
      <xdr:col>24</xdr:col>
      <xdr:colOff>152400</xdr:colOff>
      <xdr:row>71</xdr:row>
      <xdr:rowOff>26667</xdr:rowOff>
    </xdr:to>
    <xdr:cxnSp macro="">
      <xdr:nvCxnSpPr>
        <xdr:cNvPr id="178" name="直線コネクタ 177">
          <a:extLst>
            <a:ext uri="{FF2B5EF4-FFF2-40B4-BE49-F238E27FC236}">
              <a16:creationId xmlns:a16="http://schemas.microsoft.com/office/drawing/2014/main" xmlns="" id="{00000000-0008-0000-0700-0000B2000000}"/>
            </a:ext>
          </a:extLst>
        </xdr:cNvPr>
        <xdr:cNvCxnSpPr/>
      </xdr:nvCxnSpPr>
      <xdr:spPr>
        <a:xfrm>
          <a:off x="4546600" y="121996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23910</xdr:rowOff>
    </xdr:from>
    <xdr:to>
      <xdr:col>24</xdr:col>
      <xdr:colOff>63500</xdr:colOff>
      <xdr:row>77</xdr:row>
      <xdr:rowOff>40449</xdr:rowOff>
    </xdr:to>
    <xdr:cxnSp macro="">
      <xdr:nvCxnSpPr>
        <xdr:cNvPr id="179" name="直線コネクタ 178">
          <a:extLst>
            <a:ext uri="{FF2B5EF4-FFF2-40B4-BE49-F238E27FC236}">
              <a16:creationId xmlns:a16="http://schemas.microsoft.com/office/drawing/2014/main" xmlns="" id="{00000000-0008-0000-0700-0000B3000000}"/>
            </a:ext>
          </a:extLst>
        </xdr:cNvPr>
        <xdr:cNvCxnSpPr/>
      </xdr:nvCxnSpPr>
      <xdr:spPr>
        <a:xfrm flipV="1">
          <a:off x="3797300" y="13225560"/>
          <a:ext cx="838200" cy="165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71393</xdr:rowOff>
    </xdr:from>
    <xdr:ext cx="599010" cy="259045"/>
    <xdr:sp macro="" textlink="">
      <xdr:nvSpPr>
        <xdr:cNvPr id="180" name="民生費平均値テキスト">
          <a:extLst>
            <a:ext uri="{FF2B5EF4-FFF2-40B4-BE49-F238E27FC236}">
              <a16:creationId xmlns:a16="http://schemas.microsoft.com/office/drawing/2014/main" xmlns="" id="{00000000-0008-0000-0700-0000B4000000}"/>
            </a:ext>
          </a:extLst>
        </xdr:cNvPr>
        <xdr:cNvSpPr txBox="1"/>
      </xdr:nvSpPr>
      <xdr:spPr>
        <a:xfrm>
          <a:off x="4686300" y="1275869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204,933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48516</xdr:rowOff>
    </xdr:from>
    <xdr:to>
      <xdr:col>24</xdr:col>
      <xdr:colOff>114300</xdr:colOff>
      <xdr:row>75</xdr:row>
      <xdr:rowOff>150116</xdr:rowOff>
    </xdr:to>
    <xdr:sp macro="" textlink="">
      <xdr:nvSpPr>
        <xdr:cNvPr id="181" name="フローチャート: 判断 180">
          <a:extLst>
            <a:ext uri="{FF2B5EF4-FFF2-40B4-BE49-F238E27FC236}">
              <a16:creationId xmlns:a16="http://schemas.microsoft.com/office/drawing/2014/main" xmlns="" id="{00000000-0008-0000-0700-0000B5000000}"/>
            </a:ext>
          </a:extLst>
        </xdr:cNvPr>
        <xdr:cNvSpPr/>
      </xdr:nvSpPr>
      <xdr:spPr>
        <a:xfrm>
          <a:off x="4584700" y="129072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73</xdr:row>
      <xdr:rowOff>105907</xdr:rowOff>
    </xdr:from>
    <xdr:to>
      <xdr:col>19</xdr:col>
      <xdr:colOff>177800</xdr:colOff>
      <xdr:row>77</xdr:row>
      <xdr:rowOff>40449</xdr:rowOff>
    </xdr:to>
    <xdr:cxnSp macro="">
      <xdr:nvCxnSpPr>
        <xdr:cNvPr id="182" name="直線コネクタ 181">
          <a:extLst>
            <a:ext uri="{FF2B5EF4-FFF2-40B4-BE49-F238E27FC236}">
              <a16:creationId xmlns:a16="http://schemas.microsoft.com/office/drawing/2014/main" xmlns="" id="{00000000-0008-0000-0700-0000B6000000}"/>
            </a:ext>
          </a:extLst>
        </xdr:cNvPr>
        <xdr:cNvCxnSpPr/>
      </xdr:nvCxnSpPr>
      <xdr:spPr>
        <a:xfrm>
          <a:off x="2908300" y="12621757"/>
          <a:ext cx="889000" cy="6203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164364</xdr:rowOff>
    </xdr:from>
    <xdr:to>
      <xdr:col>20</xdr:col>
      <xdr:colOff>38100</xdr:colOff>
      <xdr:row>76</xdr:row>
      <xdr:rowOff>94514</xdr:rowOff>
    </xdr:to>
    <xdr:sp macro="" textlink="">
      <xdr:nvSpPr>
        <xdr:cNvPr id="183" name="フローチャート: 判断 182">
          <a:extLst>
            <a:ext uri="{FF2B5EF4-FFF2-40B4-BE49-F238E27FC236}">
              <a16:creationId xmlns:a16="http://schemas.microsoft.com/office/drawing/2014/main" xmlns="" id="{00000000-0008-0000-0700-0000B7000000}"/>
            </a:ext>
          </a:extLst>
        </xdr:cNvPr>
        <xdr:cNvSpPr/>
      </xdr:nvSpPr>
      <xdr:spPr>
        <a:xfrm>
          <a:off x="3746500" y="13023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111041</xdr:rowOff>
    </xdr:from>
    <xdr:ext cx="599010" cy="259045"/>
    <xdr:sp macro="" textlink="">
      <xdr:nvSpPr>
        <xdr:cNvPr id="184" name="テキスト ボックス 183">
          <a:extLst>
            <a:ext uri="{FF2B5EF4-FFF2-40B4-BE49-F238E27FC236}">
              <a16:creationId xmlns:a16="http://schemas.microsoft.com/office/drawing/2014/main" xmlns="" id="{00000000-0008-0000-0700-0000B8000000}"/>
            </a:ext>
          </a:extLst>
        </xdr:cNvPr>
        <xdr:cNvSpPr txBox="1"/>
      </xdr:nvSpPr>
      <xdr:spPr>
        <a:xfrm>
          <a:off x="3497795" y="127983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73</xdr:row>
      <xdr:rowOff>105907</xdr:rowOff>
    </xdr:from>
    <xdr:to>
      <xdr:col>15</xdr:col>
      <xdr:colOff>50800</xdr:colOff>
      <xdr:row>75</xdr:row>
      <xdr:rowOff>90832</xdr:rowOff>
    </xdr:to>
    <xdr:cxnSp macro="">
      <xdr:nvCxnSpPr>
        <xdr:cNvPr id="185" name="直線コネクタ 184">
          <a:extLst>
            <a:ext uri="{FF2B5EF4-FFF2-40B4-BE49-F238E27FC236}">
              <a16:creationId xmlns:a16="http://schemas.microsoft.com/office/drawing/2014/main" xmlns="" id="{00000000-0008-0000-0700-0000B9000000}"/>
            </a:ext>
          </a:extLst>
        </xdr:cNvPr>
        <xdr:cNvCxnSpPr/>
      </xdr:nvCxnSpPr>
      <xdr:spPr>
        <a:xfrm flipV="1">
          <a:off x="2019300" y="12621757"/>
          <a:ext cx="889000" cy="3278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106339</xdr:rowOff>
    </xdr:from>
    <xdr:to>
      <xdr:col>15</xdr:col>
      <xdr:colOff>101600</xdr:colOff>
      <xdr:row>76</xdr:row>
      <xdr:rowOff>36489</xdr:rowOff>
    </xdr:to>
    <xdr:sp macro="" textlink="">
      <xdr:nvSpPr>
        <xdr:cNvPr id="186" name="フローチャート: 判断 185">
          <a:extLst>
            <a:ext uri="{FF2B5EF4-FFF2-40B4-BE49-F238E27FC236}">
              <a16:creationId xmlns:a16="http://schemas.microsoft.com/office/drawing/2014/main" xmlns="" id="{00000000-0008-0000-0700-0000BA000000}"/>
            </a:ext>
          </a:extLst>
        </xdr:cNvPr>
        <xdr:cNvSpPr/>
      </xdr:nvSpPr>
      <xdr:spPr>
        <a:xfrm>
          <a:off x="2857500" y="12965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27616</xdr:rowOff>
    </xdr:from>
    <xdr:ext cx="599010" cy="259045"/>
    <xdr:sp macro="" textlink="">
      <xdr:nvSpPr>
        <xdr:cNvPr id="187" name="テキスト ボックス 186">
          <a:extLst>
            <a:ext uri="{FF2B5EF4-FFF2-40B4-BE49-F238E27FC236}">
              <a16:creationId xmlns:a16="http://schemas.microsoft.com/office/drawing/2014/main" xmlns="" id="{00000000-0008-0000-0700-0000BB000000}"/>
            </a:ext>
          </a:extLst>
        </xdr:cNvPr>
        <xdr:cNvSpPr txBox="1"/>
      </xdr:nvSpPr>
      <xdr:spPr>
        <a:xfrm>
          <a:off x="2608795" y="130578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75</xdr:row>
      <xdr:rowOff>90832</xdr:rowOff>
    </xdr:from>
    <xdr:to>
      <xdr:col>10</xdr:col>
      <xdr:colOff>114300</xdr:colOff>
      <xdr:row>77</xdr:row>
      <xdr:rowOff>58012</xdr:rowOff>
    </xdr:to>
    <xdr:cxnSp macro="">
      <xdr:nvCxnSpPr>
        <xdr:cNvPr id="188" name="直線コネクタ 187">
          <a:extLst>
            <a:ext uri="{FF2B5EF4-FFF2-40B4-BE49-F238E27FC236}">
              <a16:creationId xmlns:a16="http://schemas.microsoft.com/office/drawing/2014/main" xmlns="" id="{00000000-0008-0000-0700-0000BC000000}"/>
            </a:ext>
          </a:extLst>
        </xdr:cNvPr>
        <xdr:cNvCxnSpPr/>
      </xdr:nvCxnSpPr>
      <xdr:spPr>
        <a:xfrm flipV="1">
          <a:off x="1130300" y="12949582"/>
          <a:ext cx="889000" cy="310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139943</xdr:rowOff>
    </xdr:from>
    <xdr:to>
      <xdr:col>10</xdr:col>
      <xdr:colOff>165100</xdr:colOff>
      <xdr:row>76</xdr:row>
      <xdr:rowOff>70093</xdr:rowOff>
    </xdr:to>
    <xdr:sp macro="" textlink="">
      <xdr:nvSpPr>
        <xdr:cNvPr id="189" name="フローチャート: 判断 188">
          <a:extLst>
            <a:ext uri="{FF2B5EF4-FFF2-40B4-BE49-F238E27FC236}">
              <a16:creationId xmlns:a16="http://schemas.microsoft.com/office/drawing/2014/main" xmlns="" id="{00000000-0008-0000-0700-0000BD000000}"/>
            </a:ext>
          </a:extLst>
        </xdr:cNvPr>
        <xdr:cNvSpPr/>
      </xdr:nvSpPr>
      <xdr:spPr>
        <a:xfrm>
          <a:off x="1968500" y="129986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61220</xdr:rowOff>
    </xdr:from>
    <xdr:ext cx="599010" cy="259045"/>
    <xdr:sp macro="" textlink="">
      <xdr:nvSpPr>
        <xdr:cNvPr id="190" name="テキスト ボックス 189">
          <a:extLst>
            <a:ext uri="{FF2B5EF4-FFF2-40B4-BE49-F238E27FC236}">
              <a16:creationId xmlns:a16="http://schemas.microsoft.com/office/drawing/2014/main" xmlns="" id="{00000000-0008-0000-0700-0000BE000000}"/>
            </a:ext>
          </a:extLst>
        </xdr:cNvPr>
        <xdr:cNvSpPr txBox="1"/>
      </xdr:nvSpPr>
      <xdr:spPr>
        <a:xfrm>
          <a:off x="1719795" y="130914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16120</xdr:rowOff>
    </xdr:from>
    <xdr:to>
      <xdr:col>6</xdr:col>
      <xdr:colOff>38100</xdr:colOff>
      <xdr:row>76</xdr:row>
      <xdr:rowOff>117720</xdr:rowOff>
    </xdr:to>
    <xdr:sp macro="" textlink="">
      <xdr:nvSpPr>
        <xdr:cNvPr id="191" name="フローチャート: 判断 190">
          <a:extLst>
            <a:ext uri="{FF2B5EF4-FFF2-40B4-BE49-F238E27FC236}">
              <a16:creationId xmlns:a16="http://schemas.microsoft.com/office/drawing/2014/main" xmlns="" id="{00000000-0008-0000-0700-0000BF000000}"/>
            </a:ext>
          </a:extLst>
        </xdr:cNvPr>
        <xdr:cNvSpPr/>
      </xdr:nvSpPr>
      <xdr:spPr>
        <a:xfrm>
          <a:off x="1079500" y="13046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74</xdr:row>
      <xdr:rowOff>134247</xdr:rowOff>
    </xdr:from>
    <xdr:ext cx="599010" cy="259045"/>
    <xdr:sp macro="" textlink="">
      <xdr:nvSpPr>
        <xdr:cNvPr id="192" name="テキスト ボックス 191">
          <a:extLst>
            <a:ext uri="{FF2B5EF4-FFF2-40B4-BE49-F238E27FC236}">
              <a16:creationId xmlns:a16="http://schemas.microsoft.com/office/drawing/2014/main" xmlns="" id="{00000000-0008-0000-0700-0000C0000000}"/>
            </a:ext>
          </a:extLst>
        </xdr:cNvPr>
        <xdr:cNvSpPr txBox="1"/>
      </xdr:nvSpPr>
      <xdr:spPr>
        <a:xfrm>
          <a:off x="830795" y="128215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xmlns="" id="{00000000-0008-0000-0700-0000C1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xmlns="" id="{00000000-0008-0000-0700-0000C2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xmlns="" id="{00000000-0008-0000-0700-0000C3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xmlns="" id="{00000000-0008-0000-0700-0000C4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xmlns="" id="{00000000-0008-0000-0700-0000C5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144560</xdr:rowOff>
    </xdr:from>
    <xdr:to>
      <xdr:col>24</xdr:col>
      <xdr:colOff>114300</xdr:colOff>
      <xdr:row>77</xdr:row>
      <xdr:rowOff>74710</xdr:rowOff>
    </xdr:to>
    <xdr:sp macro="" textlink="">
      <xdr:nvSpPr>
        <xdr:cNvPr id="198" name="楕円 197">
          <a:extLst>
            <a:ext uri="{FF2B5EF4-FFF2-40B4-BE49-F238E27FC236}">
              <a16:creationId xmlns:a16="http://schemas.microsoft.com/office/drawing/2014/main" xmlns="" id="{00000000-0008-0000-0700-0000C6000000}"/>
            </a:ext>
          </a:extLst>
        </xdr:cNvPr>
        <xdr:cNvSpPr/>
      </xdr:nvSpPr>
      <xdr:spPr>
        <a:xfrm>
          <a:off x="4584700" y="13174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122987</xdr:rowOff>
    </xdr:from>
    <xdr:ext cx="599010" cy="259045"/>
    <xdr:sp macro="" textlink="">
      <xdr:nvSpPr>
        <xdr:cNvPr id="199" name="民生費該当値テキスト">
          <a:extLst>
            <a:ext uri="{FF2B5EF4-FFF2-40B4-BE49-F238E27FC236}">
              <a16:creationId xmlns:a16="http://schemas.microsoft.com/office/drawing/2014/main" xmlns="" id="{00000000-0008-0000-0700-0000C7000000}"/>
            </a:ext>
          </a:extLst>
        </xdr:cNvPr>
        <xdr:cNvSpPr txBox="1"/>
      </xdr:nvSpPr>
      <xdr:spPr>
        <a:xfrm>
          <a:off x="4686300" y="131531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163,978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161099</xdr:rowOff>
    </xdr:from>
    <xdr:to>
      <xdr:col>20</xdr:col>
      <xdr:colOff>38100</xdr:colOff>
      <xdr:row>77</xdr:row>
      <xdr:rowOff>91249</xdr:rowOff>
    </xdr:to>
    <xdr:sp macro="" textlink="">
      <xdr:nvSpPr>
        <xdr:cNvPr id="200" name="楕円 199">
          <a:extLst>
            <a:ext uri="{FF2B5EF4-FFF2-40B4-BE49-F238E27FC236}">
              <a16:creationId xmlns:a16="http://schemas.microsoft.com/office/drawing/2014/main" xmlns="" id="{00000000-0008-0000-0700-0000C8000000}"/>
            </a:ext>
          </a:extLst>
        </xdr:cNvPr>
        <xdr:cNvSpPr/>
      </xdr:nvSpPr>
      <xdr:spPr>
        <a:xfrm>
          <a:off x="3746500" y="13191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82376</xdr:rowOff>
    </xdr:from>
    <xdr:ext cx="599010" cy="259045"/>
    <xdr:sp macro="" textlink="">
      <xdr:nvSpPr>
        <xdr:cNvPr id="201" name="テキスト ボックス 200">
          <a:extLst>
            <a:ext uri="{FF2B5EF4-FFF2-40B4-BE49-F238E27FC236}">
              <a16:creationId xmlns:a16="http://schemas.microsoft.com/office/drawing/2014/main" xmlns="" id="{00000000-0008-0000-0700-0000C9000000}"/>
            </a:ext>
          </a:extLst>
        </xdr:cNvPr>
        <xdr:cNvSpPr txBox="1"/>
      </xdr:nvSpPr>
      <xdr:spPr>
        <a:xfrm>
          <a:off x="3497795" y="132840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73</xdr:row>
      <xdr:rowOff>55107</xdr:rowOff>
    </xdr:from>
    <xdr:to>
      <xdr:col>15</xdr:col>
      <xdr:colOff>101600</xdr:colOff>
      <xdr:row>73</xdr:row>
      <xdr:rowOff>156707</xdr:rowOff>
    </xdr:to>
    <xdr:sp macro="" textlink="">
      <xdr:nvSpPr>
        <xdr:cNvPr id="202" name="楕円 201">
          <a:extLst>
            <a:ext uri="{FF2B5EF4-FFF2-40B4-BE49-F238E27FC236}">
              <a16:creationId xmlns:a16="http://schemas.microsoft.com/office/drawing/2014/main" xmlns="" id="{00000000-0008-0000-0700-0000CA000000}"/>
            </a:ext>
          </a:extLst>
        </xdr:cNvPr>
        <xdr:cNvSpPr/>
      </xdr:nvSpPr>
      <xdr:spPr>
        <a:xfrm>
          <a:off x="2857500" y="12570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72</xdr:row>
      <xdr:rowOff>1784</xdr:rowOff>
    </xdr:from>
    <xdr:ext cx="599010" cy="259045"/>
    <xdr:sp macro="" textlink="">
      <xdr:nvSpPr>
        <xdr:cNvPr id="203" name="テキスト ボックス 202">
          <a:extLst>
            <a:ext uri="{FF2B5EF4-FFF2-40B4-BE49-F238E27FC236}">
              <a16:creationId xmlns:a16="http://schemas.microsoft.com/office/drawing/2014/main" xmlns="" id="{00000000-0008-0000-0700-0000CB000000}"/>
            </a:ext>
          </a:extLst>
        </xdr:cNvPr>
        <xdr:cNvSpPr txBox="1"/>
      </xdr:nvSpPr>
      <xdr:spPr>
        <a:xfrm>
          <a:off x="2608795" y="123461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40032</xdr:rowOff>
    </xdr:from>
    <xdr:to>
      <xdr:col>10</xdr:col>
      <xdr:colOff>165100</xdr:colOff>
      <xdr:row>75</xdr:row>
      <xdr:rowOff>141632</xdr:rowOff>
    </xdr:to>
    <xdr:sp macro="" textlink="">
      <xdr:nvSpPr>
        <xdr:cNvPr id="204" name="楕円 203">
          <a:extLst>
            <a:ext uri="{FF2B5EF4-FFF2-40B4-BE49-F238E27FC236}">
              <a16:creationId xmlns:a16="http://schemas.microsoft.com/office/drawing/2014/main" xmlns="" id="{00000000-0008-0000-0700-0000CC000000}"/>
            </a:ext>
          </a:extLst>
        </xdr:cNvPr>
        <xdr:cNvSpPr/>
      </xdr:nvSpPr>
      <xdr:spPr>
        <a:xfrm>
          <a:off x="1968500" y="12898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73</xdr:row>
      <xdr:rowOff>158159</xdr:rowOff>
    </xdr:from>
    <xdr:ext cx="599010" cy="259045"/>
    <xdr:sp macro="" textlink="">
      <xdr:nvSpPr>
        <xdr:cNvPr id="205" name="テキスト ボックス 204">
          <a:extLst>
            <a:ext uri="{FF2B5EF4-FFF2-40B4-BE49-F238E27FC236}">
              <a16:creationId xmlns:a16="http://schemas.microsoft.com/office/drawing/2014/main" xmlns="" id="{00000000-0008-0000-0700-0000CD000000}"/>
            </a:ext>
          </a:extLst>
        </xdr:cNvPr>
        <xdr:cNvSpPr txBox="1"/>
      </xdr:nvSpPr>
      <xdr:spPr>
        <a:xfrm>
          <a:off x="1719795" y="126740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7212</xdr:rowOff>
    </xdr:from>
    <xdr:to>
      <xdr:col>6</xdr:col>
      <xdr:colOff>38100</xdr:colOff>
      <xdr:row>77</xdr:row>
      <xdr:rowOff>108812</xdr:rowOff>
    </xdr:to>
    <xdr:sp macro="" textlink="">
      <xdr:nvSpPr>
        <xdr:cNvPr id="206" name="楕円 205">
          <a:extLst>
            <a:ext uri="{FF2B5EF4-FFF2-40B4-BE49-F238E27FC236}">
              <a16:creationId xmlns:a16="http://schemas.microsoft.com/office/drawing/2014/main" xmlns="" id="{00000000-0008-0000-0700-0000CE000000}"/>
            </a:ext>
          </a:extLst>
        </xdr:cNvPr>
        <xdr:cNvSpPr/>
      </xdr:nvSpPr>
      <xdr:spPr>
        <a:xfrm>
          <a:off x="1079500" y="13208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99939</xdr:rowOff>
    </xdr:from>
    <xdr:ext cx="599010" cy="259045"/>
    <xdr:sp macro="" textlink="">
      <xdr:nvSpPr>
        <xdr:cNvPr id="207" name="テキスト ボックス 206">
          <a:extLst>
            <a:ext uri="{FF2B5EF4-FFF2-40B4-BE49-F238E27FC236}">
              <a16:creationId xmlns:a16="http://schemas.microsoft.com/office/drawing/2014/main" xmlns="" id="{00000000-0008-0000-0700-0000CF000000}"/>
            </a:ext>
          </a:extLst>
        </xdr:cNvPr>
        <xdr:cNvSpPr txBox="1"/>
      </xdr:nvSpPr>
      <xdr:spPr>
        <a:xfrm>
          <a:off x="830795" y="133015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8" name="正方形/長方形 207">
          <a:extLst>
            <a:ext uri="{FF2B5EF4-FFF2-40B4-BE49-F238E27FC236}">
              <a16:creationId xmlns:a16="http://schemas.microsoft.com/office/drawing/2014/main" xmlns="" id="{00000000-0008-0000-0700-0000D0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9" name="正方形/長方形 208">
          <a:extLst>
            <a:ext uri="{FF2B5EF4-FFF2-40B4-BE49-F238E27FC236}">
              <a16:creationId xmlns:a16="http://schemas.microsoft.com/office/drawing/2014/main" xmlns="" id="{00000000-0008-0000-0700-0000D1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0" name="正方形/長方形 209">
          <a:extLst>
            <a:ext uri="{FF2B5EF4-FFF2-40B4-BE49-F238E27FC236}">
              <a16:creationId xmlns:a16="http://schemas.microsoft.com/office/drawing/2014/main" xmlns="" id="{00000000-0008-0000-0700-0000D2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1" name="正方形/長方形 210">
          <a:extLst>
            <a:ext uri="{FF2B5EF4-FFF2-40B4-BE49-F238E27FC236}">
              <a16:creationId xmlns:a16="http://schemas.microsoft.com/office/drawing/2014/main" xmlns="" id="{00000000-0008-0000-0700-0000D3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2" name="正方形/長方形 211">
          <a:extLst>
            <a:ext uri="{FF2B5EF4-FFF2-40B4-BE49-F238E27FC236}">
              <a16:creationId xmlns:a16="http://schemas.microsoft.com/office/drawing/2014/main" xmlns="" id="{00000000-0008-0000-0700-0000D4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3" name="正方形/長方形 212">
          <a:extLst>
            <a:ext uri="{FF2B5EF4-FFF2-40B4-BE49-F238E27FC236}">
              <a16:creationId xmlns:a16="http://schemas.microsoft.com/office/drawing/2014/main" xmlns="" id="{00000000-0008-0000-0700-0000D5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4" name="正方形/長方形 213">
          <a:extLst>
            <a:ext uri="{FF2B5EF4-FFF2-40B4-BE49-F238E27FC236}">
              <a16:creationId xmlns:a16="http://schemas.microsoft.com/office/drawing/2014/main" xmlns="" id="{00000000-0008-0000-0700-0000D6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5" name="正方形/長方形 214">
          <a:extLst>
            <a:ext uri="{FF2B5EF4-FFF2-40B4-BE49-F238E27FC236}">
              <a16:creationId xmlns:a16="http://schemas.microsoft.com/office/drawing/2014/main" xmlns="" id="{00000000-0008-0000-0700-0000D7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6" name="テキスト ボックス 215">
          <a:extLst>
            <a:ext uri="{FF2B5EF4-FFF2-40B4-BE49-F238E27FC236}">
              <a16:creationId xmlns:a16="http://schemas.microsoft.com/office/drawing/2014/main" xmlns="" id="{00000000-0008-0000-0700-0000D8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7" name="直線コネクタ 216">
          <a:extLst>
            <a:ext uri="{FF2B5EF4-FFF2-40B4-BE49-F238E27FC236}">
              <a16:creationId xmlns:a16="http://schemas.microsoft.com/office/drawing/2014/main" xmlns="" id="{00000000-0008-0000-0700-0000D9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8" name="直線コネクタ 217">
          <a:extLst>
            <a:ext uri="{FF2B5EF4-FFF2-40B4-BE49-F238E27FC236}">
              <a16:creationId xmlns:a16="http://schemas.microsoft.com/office/drawing/2014/main" xmlns="" id="{00000000-0008-0000-0700-0000DA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9" name="テキスト ボックス 218">
          <a:extLst>
            <a:ext uri="{FF2B5EF4-FFF2-40B4-BE49-F238E27FC236}">
              <a16:creationId xmlns:a16="http://schemas.microsoft.com/office/drawing/2014/main" xmlns="" id="{00000000-0008-0000-0700-0000DB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0" name="直線コネクタ 219">
          <a:extLst>
            <a:ext uri="{FF2B5EF4-FFF2-40B4-BE49-F238E27FC236}">
              <a16:creationId xmlns:a16="http://schemas.microsoft.com/office/drawing/2014/main" xmlns="" id="{00000000-0008-0000-0700-0000DC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21" name="テキスト ボックス 220">
          <a:extLst>
            <a:ext uri="{FF2B5EF4-FFF2-40B4-BE49-F238E27FC236}">
              <a16:creationId xmlns:a16="http://schemas.microsoft.com/office/drawing/2014/main" xmlns="" id="{00000000-0008-0000-0700-0000DD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2" name="直線コネクタ 221">
          <a:extLst>
            <a:ext uri="{FF2B5EF4-FFF2-40B4-BE49-F238E27FC236}">
              <a16:creationId xmlns:a16="http://schemas.microsoft.com/office/drawing/2014/main" xmlns="" id="{00000000-0008-0000-0700-0000DE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3" name="テキスト ボックス 222">
          <a:extLst>
            <a:ext uri="{FF2B5EF4-FFF2-40B4-BE49-F238E27FC236}">
              <a16:creationId xmlns:a16="http://schemas.microsoft.com/office/drawing/2014/main" xmlns="" id="{00000000-0008-0000-0700-0000DF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4" name="直線コネクタ 223">
          <a:extLst>
            <a:ext uri="{FF2B5EF4-FFF2-40B4-BE49-F238E27FC236}">
              <a16:creationId xmlns:a16="http://schemas.microsoft.com/office/drawing/2014/main" xmlns="" id="{00000000-0008-0000-0700-0000E0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5" name="テキスト ボックス 224">
          <a:extLst>
            <a:ext uri="{FF2B5EF4-FFF2-40B4-BE49-F238E27FC236}">
              <a16:creationId xmlns:a16="http://schemas.microsoft.com/office/drawing/2014/main" xmlns="" id="{00000000-0008-0000-0700-0000E1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6" name="直線コネクタ 225">
          <a:extLst>
            <a:ext uri="{FF2B5EF4-FFF2-40B4-BE49-F238E27FC236}">
              <a16:creationId xmlns:a16="http://schemas.microsoft.com/office/drawing/2014/main" xmlns="" id="{00000000-0008-0000-0700-0000E2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89</xdr:row>
      <xdr:rowOff>92727</xdr:rowOff>
    </xdr:from>
    <xdr:ext cx="685572" cy="259045"/>
    <xdr:sp macro="" textlink="">
      <xdr:nvSpPr>
        <xdr:cNvPr id="227" name="テキスト ボックス 226">
          <a:extLst>
            <a:ext uri="{FF2B5EF4-FFF2-40B4-BE49-F238E27FC236}">
              <a16:creationId xmlns:a16="http://schemas.microsoft.com/office/drawing/2014/main" xmlns="" id="{00000000-0008-0000-0700-0000E3000000}"/>
            </a:ext>
          </a:extLst>
        </xdr:cNvPr>
        <xdr:cNvSpPr txBox="1"/>
      </xdr:nvSpPr>
      <xdr:spPr>
        <a:xfrm>
          <a:off x="76428" y="1535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8" name="直線コネクタ 227">
          <a:extLst>
            <a:ext uri="{FF2B5EF4-FFF2-40B4-BE49-F238E27FC236}">
              <a16:creationId xmlns:a16="http://schemas.microsoft.com/office/drawing/2014/main" xmlns="" id="{00000000-0008-0000-0700-0000E4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29" name="テキスト ボックス 228">
          <a:extLst>
            <a:ext uri="{FF2B5EF4-FFF2-40B4-BE49-F238E27FC236}">
              <a16:creationId xmlns:a16="http://schemas.microsoft.com/office/drawing/2014/main" xmlns="" id="{00000000-0008-0000-0700-0000E5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0" name="衛生費グラフ枠">
          <a:extLst>
            <a:ext uri="{FF2B5EF4-FFF2-40B4-BE49-F238E27FC236}">
              <a16:creationId xmlns:a16="http://schemas.microsoft.com/office/drawing/2014/main" xmlns="" id="{00000000-0008-0000-0700-0000E6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37667</xdr:rowOff>
    </xdr:from>
    <xdr:to>
      <xdr:col>24</xdr:col>
      <xdr:colOff>62865</xdr:colOff>
      <xdr:row>99</xdr:row>
      <xdr:rowOff>2305</xdr:rowOff>
    </xdr:to>
    <xdr:cxnSp macro="">
      <xdr:nvCxnSpPr>
        <xdr:cNvPr id="231" name="直線コネクタ 230">
          <a:extLst>
            <a:ext uri="{FF2B5EF4-FFF2-40B4-BE49-F238E27FC236}">
              <a16:creationId xmlns:a16="http://schemas.microsoft.com/office/drawing/2014/main" xmlns="" id="{00000000-0008-0000-0700-0000E7000000}"/>
            </a:ext>
          </a:extLst>
        </xdr:cNvPr>
        <xdr:cNvCxnSpPr/>
      </xdr:nvCxnSpPr>
      <xdr:spPr>
        <a:xfrm flipV="1">
          <a:off x="4633595" y="15639617"/>
          <a:ext cx="1270" cy="13362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6132</xdr:rowOff>
    </xdr:from>
    <xdr:ext cx="534377" cy="259045"/>
    <xdr:sp macro="" textlink="">
      <xdr:nvSpPr>
        <xdr:cNvPr id="232" name="衛生費最小値テキスト">
          <a:extLst>
            <a:ext uri="{FF2B5EF4-FFF2-40B4-BE49-F238E27FC236}">
              <a16:creationId xmlns:a16="http://schemas.microsoft.com/office/drawing/2014/main" xmlns="" id="{00000000-0008-0000-0700-0000E8000000}"/>
            </a:ext>
          </a:extLst>
        </xdr:cNvPr>
        <xdr:cNvSpPr txBox="1"/>
      </xdr:nvSpPr>
      <xdr:spPr>
        <a:xfrm>
          <a:off x="4686300" y="169796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33,185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2305</xdr:rowOff>
    </xdr:from>
    <xdr:to>
      <xdr:col>24</xdr:col>
      <xdr:colOff>152400</xdr:colOff>
      <xdr:row>99</xdr:row>
      <xdr:rowOff>2305</xdr:rowOff>
    </xdr:to>
    <xdr:cxnSp macro="">
      <xdr:nvCxnSpPr>
        <xdr:cNvPr id="233" name="直線コネクタ 232">
          <a:extLst>
            <a:ext uri="{FF2B5EF4-FFF2-40B4-BE49-F238E27FC236}">
              <a16:creationId xmlns:a16="http://schemas.microsoft.com/office/drawing/2014/main" xmlns="" id="{00000000-0008-0000-0700-0000E9000000}"/>
            </a:ext>
          </a:extLst>
        </xdr:cNvPr>
        <xdr:cNvCxnSpPr/>
      </xdr:nvCxnSpPr>
      <xdr:spPr>
        <a:xfrm>
          <a:off x="4546600" y="169758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155794</xdr:rowOff>
    </xdr:from>
    <xdr:ext cx="690189" cy="259045"/>
    <xdr:sp macro="" textlink="">
      <xdr:nvSpPr>
        <xdr:cNvPr id="234" name="衛生費最大値テキスト">
          <a:extLst>
            <a:ext uri="{FF2B5EF4-FFF2-40B4-BE49-F238E27FC236}">
              <a16:creationId xmlns:a16="http://schemas.microsoft.com/office/drawing/2014/main" xmlns="" id="{00000000-0008-0000-0700-0000EA000000}"/>
            </a:ext>
          </a:extLst>
        </xdr:cNvPr>
        <xdr:cNvSpPr txBox="1"/>
      </xdr:nvSpPr>
      <xdr:spPr>
        <a:xfrm>
          <a:off x="4686300" y="1541484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1,085,340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37667</xdr:rowOff>
    </xdr:from>
    <xdr:to>
      <xdr:col>24</xdr:col>
      <xdr:colOff>152400</xdr:colOff>
      <xdr:row>91</xdr:row>
      <xdr:rowOff>37667</xdr:rowOff>
    </xdr:to>
    <xdr:cxnSp macro="">
      <xdr:nvCxnSpPr>
        <xdr:cNvPr id="235" name="直線コネクタ 234">
          <a:extLst>
            <a:ext uri="{FF2B5EF4-FFF2-40B4-BE49-F238E27FC236}">
              <a16:creationId xmlns:a16="http://schemas.microsoft.com/office/drawing/2014/main" xmlns="" id="{00000000-0008-0000-0700-0000EB000000}"/>
            </a:ext>
          </a:extLst>
        </xdr:cNvPr>
        <xdr:cNvCxnSpPr/>
      </xdr:nvCxnSpPr>
      <xdr:spPr>
        <a:xfrm>
          <a:off x="4546600" y="156396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115905</xdr:rowOff>
    </xdr:from>
    <xdr:to>
      <xdr:col>24</xdr:col>
      <xdr:colOff>63500</xdr:colOff>
      <xdr:row>98</xdr:row>
      <xdr:rowOff>122278</xdr:rowOff>
    </xdr:to>
    <xdr:cxnSp macro="">
      <xdr:nvCxnSpPr>
        <xdr:cNvPr id="236" name="直線コネクタ 235">
          <a:extLst>
            <a:ext uri="{FF2B5EF4-FFF2-40B4-BE49-F238E27FC236}">
              <a16:creationId xmlns:a16="http://schemas.microsoft.com/office/drawing/2014/main" xmlns="" id="{00000000-0008-0000-0700-0000EC000000}"/>
            </a:ext>
          </a:extLst>
        </xdr:cNvPr>
        <xdr:cNvCxnSpPr/>
      </xdr:nvCxnSpPr>
      <xdr:spPr>
        <a:xfrm flipV="1">
          <a:off x="3797300" y="16918005"/>
          <a:ext cx="838200" cy="63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70311</xdr:rowOff>
    </xdr:from>
    <xdr:ext cx="534377" cy="259045"/>
    <xdr:sp macro="" textlink="">
      <xdr:nvSpPr>
        <xdr:cNvPr id="237" name="衛生費平均値テキスト">
          <a:extLst>
            <a:ext uri="{FF2B5EF4-FFF2-40B4-BE49-F238E27FC236}">
              <a16:creationId xmlns:a16="http://schemas.microsoft.com/office/drawing/2014/main" xmlns="" id="{00000000-0008-0000-0700-0000ED000000}"/>
            </a:ext>
          </a:extLst>
        </xdr:cNvPr>
        <xdr:cNvSpPr txBox="1"/>
      </xdr:nvSpPr>
      <xdr:spPr>
        <a:xfrm>
          <a:off x="4686300" y="1670096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47434</xdr:rowOff>
    </xdr:from>
    <xdr:to>
      <xdr:col>24</xdr:col>
      <xdr:colOff>114300</xdr:colOff>
      <xdr:row>98</xdr:row>
      <xdr:rowOff>149034</xdr:rowOff>
    </xdr:to>
    <xdr:sp macro="" textlink="">
      <xdr:nvSpPr>
        <xdr:cNvPr id="238" name="フローチャート: 判断 237">
          <a:extLst>
            <a:ext uri="{FF2B5EF4-FFF2-40B4-BE49-F238E27FC236}">
              <a16:creationId xmlns:a16="http://schemas.microsoft.com/office/drawing/2014/main" xmlns="" id="{00000000-0008-0000-0700-0000EE000000}"/>
            </a:ext>
          </a:extLst>
        </xdr:cNvPr>
        <xdr:cNvSpPr/>
      </xdr:nvSpPr>
      <xdr:spPr>
        <a:xfrm>
          <a:off x="4584700" y="16849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122278</xdr:rowOff>
    </xdr:from>
    <xdr:to>
      <xdr:col>19</xdr:col>
      <xdr:colOff>177800</xdr:colOff>
      <xdr:row>98</xdr:row>
      <xdr:rowOff>124982</xdr:rowOff>
    </xdr:to>
    <xdr:cxnSp macro="">
      <xdr:nvCxnSpPr>
        <xdr:cNvPr id="239" name="直線コネクタ 238">
          <a:extLst>
            <a:ext uri="{FF2B5EF4-FFF2-40B4-BE49-F238E27FC236}">
              <a16:creationId xmlns:a16="http://schemas.microsoft.com/office/drawing/2014/main" xmlns="" id="{00000000-0008-0000-0700-0000EF000000}"/>
            </a:ext>
          </a:extLst>
        </xdr:cNvPr>
        <xdr:cNvCxnSpPr/>
      </xdr:nvCxnSpPr>
      <xdr:spPr>
        <a:xfrm flipV="1">
          <a:off x="2908300" y="16924378"/>
          <a:ext cx="889000" cy="27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98</xdr:row>
      <xdr:rowOff>58227</xdr:rowOff>
    </xdr:from>
    <xdr:to>
      <xdr:col>20</xdr:col>
      <xdr:colOff>38100</xdr:colOff>
      <xdr:row>98</xdr:row>
      <xdr:rowOff>159827</xdr:rowOff>
    </xdr:to>
    <xdr:sp macro="" textlink="">
      <xdr:nvSpPr>
        <xdr:cNvPr id="240" name="フローチャート: 判断 239">
          <a:extLst>
            <a:ext uri="{FF2B5EF4-FFF2-40B4-BE49-F238E27FC236}">
              <a16:creationId xmlns:a16="http://schemas.microsoft.com/office/drawing/2014/main" xmlns="" id="{00000000-0008-0000-0700-0000F0000000}"/>
            </a:ext>
          </a:extLst>
        </xdr:cNvPr>
        <xdr:cNvSpPr/>
      </xdr:nvSpPr>
      <xdr:spPr>
        <a:xfrm>
          <a:off x="3746500" y="16860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4904</xdr:rowOff>
    </xdr:from>
    <xdr:ext cx="534377" cy="259045"/>
    <xdr:sp macro="" textlink="">
      <xdr:nvSpPr>
        <xdr:cNvPr id="241" name="テキスト ボックス 240">
          <a:extLst>
            <a:ext uri="{FF2B5EF4-FFF2-40B4-BE49-F238E27FC236}">
              <a16:creationId xmlns:a16="http://schemas.microsoft.com/office/drawing/2014/main" xmlns="" id="{00000000-0008-0000-0700-0000F1000000}"/>
            </a:ext>
          </a:extLst>
        </xdr:cNvPr>
        <xdr:cNvSpPr txBox="1"/>
      </xdr:nvSpPr>
      <xdr:spPr>
        <a:xfrm>
          <a:off x="3530111" y="166355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124982</xdr:rowOff>
    </xdr:from>
    <xdr:to>
      <xdr:col>15</xdr:col>
      <xdr:colOff>50800</xdr:colOff>
      <xdr:row>98</xdr:row>
      <xdr:rowOff>129310</xdr:rowOff>
    </xdr:to>
    <xdr:cxnSp macro="">
      <xdr:nvCxnSpPr>
        <xdr:cNvPr id="242" name="直線コネクタ 241">
          <a:extLst>
            <a:ext uri="{FF2B5EF4-FFF2-40B4-BE49-F238E27FC236}">
              <a16:creationId xmlns:a16="http://schemas.microsoft.com/office/drawing/2014/main" xmlns="" id="{00000000-0008-0000-0700-0000F2000000}"/>
            </a:ext>
          </a:extLst>
        </xdr:cNvPr>
        <xdr:cNvCxnSpPr/>
      </xdr:nvCxnSpPr>
      <xdr:spPr>
        <a:xfrm flipV="1">
          <a:off x="2019300" y="16927082"/>
          <a:ext cx="889000" cy="4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98</xdr:row>
      <xdr:rowOff>58606</xdr:rowOff>
    </xdr:from>
    <xdr:to>
      <xdr:col>15</xdr:col>
      <xdr:colOff>101600</xdr:colOff>
      <xdr:row>98</xdr:row>
      <xdr:rowOff>160206</xdr:rowOff>
    </xdr:to>
    <xdr:sp macro="" textlink="">
      <xdr:nvSpPr>
        <xdr:cNvPr id="243" name="フローチャート: 判断 242">
          <a:extLst>
            <a:ext uri="{FF2B5EF4-FFF2-40B4-BE49-F238E27FC236}">
              <a16:creationId xmlns:a16="http://schemas.microsoft.com/office/drawing/2014/main" xmlns="" id="{00000000-0008-0000-0700-0000F3000000}"/>
            </a:ext>
          </a:extLst>
        </xdr:cNvPr>
        <xdr:cNvSpPr/>
      </xdr:nvSpPr>
      <xdr:spPr>
        <a:xfrm>
          <a:off x="2857500" y="168607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5283</xdr:rowOff>
    </xdr:from>
    <xdr:ext cx="534377" cy="259045"/>
    <xdr:sp macro="" textlink="">
      <xdr:nvSpPr>
        <xdr:cNvPr id="244" name="テキスト ボックス 243">
          <a:extLst>
            <a:ext uri="{FF2B5EF4-FFF2-40B4-BE49-F238E27FC236}">
              <a16:creationId xmlns:a16="http://schemas.microsoft.com/office/drawing/2014/main" xmlns="" id="{00000000-0008-0000-0700-0000F4000000}"/>
            </a:ext>
          </a:extLst>
        </xdr:cNvPr>
        <xdr:cNvSpPr txBox="1"/>
      </xdr:nvSpPr>
      <xdr:spPr>
        <a:xfrm>
          <a:off x="2641111" y="166359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129310</xdr:rowOff>
    </xdr:from>
    <xdr:to>
      <xdr:col>10</xdr:col>
      <xdr:colOff>114300</xdr:colOff>
      <xdr:row>98</xdr:row>
      <xdr:rowOff>131862</xdr:rowOff>
    </xdr:to>
    <xdr:cxnSp macro="">
      <xdr:nvCxnSpPr>
        <xdr:cNvPr id="245" name="直線コネクタ 244">
          <a:extLst>
            <a:ext uri="{FF2B5EF4-FFF2-40B4-BE49-F238E27FC236}">
              <a16:creationId xmlns:a16="http://schemas.microsoft.com/office/drawing/2014/main" xmlns="" id="{00000000-0008-0000-0700-0000F5000000}"/>
            </a:ext>
          </a:extLst>
        </xdr:cNvPr>
        <xdr:cNvCxnSpPr/>
      </xdr:nvCxnSpPr>
      <xdr:spPr>
        <a:xfrm flipV="1">
          <a:off x="1130300" y="16931410"/>
          <a:ext cx="889000" cy="25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98</xdr:row>
      <xdr:rowOff>55919</xdr:rowOff>
    </xdr:from>
    <xdr:to>
      <xdr:col>10</xdr:col>
      <xdr:colOff>165100</xdr:colOff>
      <xdr:row>98</xdr:row>
      <xdr:rowOff>157519</xdr:rowOff>
    </xdr:to>
    <xdr:sp macro="" textlink="">
      <xdr:nvSpPr>
        <xdr:cNvPr id="246" name="フローチャート: 判断 245">
          <a:extLst>
            <a:ext uri="{FF2B5EF4-FFF2-40B4-BE49-F238E27FC236}">
              <a16:creationId xmlns:a16="http://schemas.microsoft.com/office/drawing/2014/main" xmlns="" id="{00000000-0008-0000-0700-0000F6000000}"/>
            </a:ext>
          </a:extLst>
        </xdr:cNvPr>
        <xdr:cNvSpPr/>
      </xdr:nvSpPr>
      <xdr:spPr>
        <a:xfrm>
          <a:off x="1968500" y="168580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2596</xdr:rowOff>
    </xdr:from>
    <xdr:ext cx="534377" cy="259045"/>
    <xdr:sp macro="" textlink="">
      <xdr:nvSpPr>
        <xdr:cNvPr id="247" name="テキスト ボックス 246">
          <a:extLst>
            <a:ext uri="{FF2B5EF4-FFF2-40B4-BE49-F238E27FC236}">
              <a16:creationId xmlns:a16="http://schemas.microsoft.com/office/drawing/2014/main" xmlns="" id="{00000000-0008-0000-0700-0000F7000000}"/>
            </a:ext>
          </a:extLst>
        </xdr:cNvPr>
        <xdr:cNvSpPr txBox="1"/>
      </xdr:nvSpPr>
      <xdr:spPr>
        <a:xfrm>
          <a:off x="1752111" y="166332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58680</xdr:rowOff>
    </xdr:from>
    <xdr:to>
      <xdr:col>6</xdr:col>
      <xdr:colOff>38100</xdr:colOff>
      <xdr:row>98</xdr:row>
      <xdr:rowOff>160280</xdr:rowOff>
    </xdr:to>
    <xdr:sp macro="" textlink="">
      <xdr:nvSpPr>
        <xdr:cNvPr id="248" name="フローチャート: 判断 247">
          <a:extLst>
            <a:ext uri="{FF2B5EF4-FFF2-40B4-BE49-F238E27FC236}">
              <a16:creationId xmlns:a16="http://schemas.microsoft.com/office/drawing/2014/main" xmlns="" id="{00000000-0008-0000-0700-0000F8000000}"/>
            </a:ext>
          </a:extLst>
        </xdr:cNvPr>
        <xdr:cNvSpPr/>
      </xdr:nvSpPr>
      <xdr:spPr>
        <a:xfrm>
          <a:off x="1079500" y="16860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5357</xdr:rowOff>
    </xdr:from>
    <xdr:ext cx="534377" cy="259045"/>
    <xdr:sp macro="" textlink="">
      <xdr:nvSpPr>
        <xdr:cNvPr id="249" name="テキスト ボックス 248">
          <a:extLst>
            <a:ext uri="{FF2B5EF4-FFF2-40B4-BE49-F238E27FC236}">
              <a16:creationId xmlns:a16="http://schemas.microsoft.com/office/drawing/2014/main" xmlns="" id="{00000000-0008-0000-0700-0000F9000000}"/>
            </a:ext>
          </a:extLst>
        </xdr:cNvPr>
        <xdr:cNvSpPr txBox="1"/>
      </xdr:nvSpPr>
      <xdr:spPr>
        <a:xfrm>
          <a:off x="863111" y="166360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83,795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xmlns="" id="{00000000-0008-0000-0700-0000FA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xmlns="" id="{00000000-0008-0000-0700-0000FB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xmlns="" id="{00000000-0008-0000-0700-0000FC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xmlns="" id="{00000000-0008-0000-0700-0000FD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xmlns="" id="{00000000-0008-0000-0700-0000FE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65105</xdr:rowOff>
    </xdr:from>
    <xdr:to>
      <xdr:col>24</xdr:col>
      <xdr:colOff>114300</xdr:colOff>
      <xdr:row>98</xdr:row>
      <xdr:rowOff>166705</xdr:rowOff>
    </xdr:to>
    <xdr:sp macro="" textlink="">
      <xdr:nvSpPr>
        <xdr:cNvPr id="255" name="楕円 254">
          <a:extLst>
            <a:ext uri="{FF2B5EF4-FFF2-40B4-BE49-F238E27FC236}">
              <a16:creationId xmlns:a16="http://schemas.microsoft.com/office/drawing/2014/main" xmlns="" id="{00000000-0008-0000-0700-0000FF000000}"/>
            </a:ext>
          </a:extLst>
        </xdr:cNvPr>
        <xdr:cNvSpPr/>
      </xdr:nvSpPr>
      <xdr:spPr>
        <a:xfrm>
          <a:off x="4584700" y="16867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98</xdr:row>
      <xdr:rowOff>25862</xdr:rowOff>
    </xdr:from>
    <xdr:ext cx="534377" cy="259045"/>
    <xdr:sp macro="" textlink="">
      <xdr:nvSpPr>
        <xdr:cNvPr id="256" name="衛生費該当値テキスト">
          <a:extLst>
            <a:ext uri="{FF2B5EF4-FFF2-40B4-BE49-F238E27FC236}">
              <a16:creationId xmlns:a16="http://schemas.microsoft.com/office/drawing/2014/main" xmlns="" id="{00000000-0008-0000-0700-000000010000}"/>
            </a:ext>
          </a:extLst>
        </xdr:cNvPr>
        <xdr:cNvSpPr txBox="1"/>
      </xdr:nvSpPr>
      <xdr:spPr>
        <a:xfrm>
          <a:off x="4686300" y="168279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71478</xdr:rowOff>
    </xdr:from>
    <xdr:to>
      <xdr:col>20</xdr:col>
      <xdr:colOff>38100</xdr:colOff>
      <xdr:row>99</xdr:row>
      <xdr:rowOff>1628</xdr:rowOff>
    </xdr:to>
    <xdr:sp macro="" textlink="">
      <xdr:nvSpPr>
        <xdr:cNvPr id="257" name="楕円 256">
          <a:extLst>
            <a:ext uri="{FF2B5EF4-FFF2-40B4-BE49-F238E27FC236}">
              <a16:creationId xmlns:a16="http://schemas.microsoft.com/office/drawing/2014/main" xmlns="" id="{00000000-0008-0000-0700-000001010000}"/>
            </a:ext>
          </a:extLst>
        </xdr:cNvPr>
        <xdr:cNvSpPr/>
      </xdr:nvSpPr>
      <xdr:spPr>
        <a:xfrm>
          <a:off x="3746500" y="16873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164205</xdr:rowOff>
    </xdr:from>
    <xdr:ext cx="534377" cy="259045"/>
    <xdr:sp macro="" textlink="">
      <xdr:nvSpPr>
        <xdr:cNvPr id="258" name="テキスト ボックス 257">
          <a:extLst>
            <a:ext uri="{FF2B5EF4-FFF2-40B4-BE49-F238E27FC236}">
              <a16:creationId xmlns:a16="http://schemas.microsoft.com/office/drawing/2014/main" xmlns="" id="{00000000-0008-0000-0700-000002010000}"/>
            </a:ext>
          </a:extLst>
        </xdr:cNvPr>
        <xdr:cNvSpPr txBox="1"/>
      </xdr:nvSpPr>
      <xdr:spPr>
        <a:xfrm>
          <a:off x="3530111" y="169663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74182</xdr:rowOff>
    </xdr:from>
    <xdr:to>
      <xdr:col>15</xdr:col>
      <xdr:colOff>101600</xdr:colOff>
      <xdr:row>99</xdr:row>
      <xdr:rowOff>4332</xdr:rowOff>
    </xdr:to>
    <xdr:sp macro="" textlink="">
      <xdr:nvSpPr>
        <xdr:cNvPr id="259" name="楕円 258">
          <a:extLst>
            <a:ext uri="{FF2B5EF4-FFF2-40B4-BE49-F238E27FC236}">
              <a16:creationId xmlns:a16="http://schemas.microsoft.com/office/drawing/2014/main" xmlns="" id="{00000000-0008-0000-0700-000003010000}"/>
            </a:ext>
          </a:extLst>
        </xdr:cNvPr>
        <xdr:cNvSpPr/>
      </xdr:nvSpPr>
      <xdr:spPr>
        <a:xfrm>
          <a:off x="2857500" y="16876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166909</xdr:rowOff>
    </xdr:from>
    <xdr:ext cx="534377" cy="259045"/>
    <xdr:sp macro="" textlink="">
      <xdr:nvSpPr>
        <xdr:cNvPr id="260" name="テキスト ボックス 259">
          <a:extLst>
            <a:ext uri="{FF2B5EF4-FFF2-40B4-BE49-F238E27FC236}">
              <a16:creationId xmlns:a16="http://schemas.microsoft.com/office/drawing/2014/main" xmlns="" id="{00000000-0008-0000-0700-000004010000}"/>
            </a:ext>
          </a:extLst>
        </xdr:cNvPr>
        <xdr:cNvSpPr txBox="1"/>
      </xdr:nvSpPr>
      <xdr:spPr>
        <a:xfrm>
          <a:off x="2641111" y="16969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78510</xdr:rowOff>
    </xdr:from>
    <xdr:to>
      <xdr:col>10</xdr:col>
      <xdr:colOff>165100</xdr:colOff>
      <xdr:row>99</xdr:row>
      <xdr:rowOff>8660</xdr:rowOff>
    </xdr:to>
    <xdr:sp macro="" textlink="">
      <xdr:nvSpPr>
        <xdr:cNvPr id="261" name="楕円 260">
          <a:extLst>
            <a:ext uri="{FF2B5EF4-FFF2-40B4-BE49-F238E27FC236}">
              <a16:creationId xmlns:a16="http://schemas.microsoft.com/office/drawing/2014/main" xmlns="" id="{00000000-0008-0000-0700-000005010000}"/>
            </a:ext>
          </a:extLst>
        </xdr:cNvPr>
        <xdr:cNvSpPr/>
      </xdr:nvSpPr>
      <xdr:spPr>
        <a:xfrm>
          <a:off x="1968500" y="16880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171237</xdr:rowOff>
    </xdr:from>
    <xdr:ext cx="534377" cy="259045"/>
    <xdr:sp macro="" textlink="">
      <xdr:nvSpPr>
        <xdr:cNvPr id="262" name="テキスト ボックス 261">
          <a:extLst>
            <a:ext uri="{FF2B5EF4-FFF2-40B4-BE49-F238E27FC236}">
              <a16:creationId xmlns:a16="http://schemas.microsoft.com/office/drawing/2014/main" xmlns="" id="{00000000-0008-0000-0700-000006010000}"/>
            </a:ext>
          </a:extLst>
        </xdr:cNvPr>
        <xdr:cNvSpPr txBox="1"/>
      </xdr:nvSpPr>
      <xdr:spPr>
        <a:xfrm>
          <a:off x="1752111" y="169733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81062</xdr:rowOff>
    </xdr:from>
    <xdr:to>
      <xdr:col>6</xdr:col>
      <xdr:colOff>38100</xdr:colOff>
      <xdr:row>99</xdr:row>
      <xdr:rowOff>11212</xdr:rowOff>
    </xdr:to>
    <xdr:sp macro="" textlink="">
      <xdr:nvSpPr>
        <xdr:cNvPr id="263" name="楕円 262">
          <a:extLst>
            <a:ext uri="{FF2B5EF4-FFF2-40B4-BE49-F238E27FC236}">
              <a16:creationId xmlns:a16="http://schemas.microsoft.com/office/drawing/2014/main" xmlns="" id="{00000000-0008-0000-0700-000007010000}"/>
            </a:ext>
          </a:extLst>
        </xdr:cNvPr>
        <xdr:cNvSpPr/>
      </xdr:nvSpPr>
      <xdr:spPr>
        <a:xfrm>
          <a:off x="1079500" y="168831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2339</xdr:rowOff>
    </xdr:from>
    <xdr:ext cx="534377" cy="259045"/>
    <xdr:sp macro="" textlink="">
      <xdr:nvSpPr>
        <xdr:cNvPr id="264" name="テキスト ボックス 263">
          <a:extLst>
            <a:ext uri="{FF2B5EF4-FFF2-40B4-BE49-F238E27FC236}">
              <a16:creationId xmlns:a16="http://schemas.microsoft.com/office/drawing/2014/main" xmlns="" id="{00000000-0008-0000-0700-000008010000}"/>
            </a:ext>
          </a:extLst>
        </xdr:cNvPr>
        <xdr:cNvSpPr txBox="1"/>
      </xdr:nvSpPr>
      <xdr:spPr>
        <a:xfrm>
          <a:off x="863111" y="16975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5" name="正方形/長方形 264">
          <a:extLst>
            <a:ext uri="{FF2B5EF4-FFF2-40B4-BE49-F238E27FC236}">
              <a16:creationId xmlns:a16="http://schemas.microsoft.com/office/drawing/2014/main" xmlns="" id="{00000000-0008-0000-0700-000009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6" name="正方形/長方形 265">
          <a:extLst>
            <a:ext uri="{FF2B5EF4-FFF2-40B4-BE49-F238E27FC236}">
              <a16:creationId xmlns:a16="http://schemas.microsoft.com/office/drawing/2014/main" xmlns="" id="{00000000-0008-0000-0700-00000A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7" name="正方形/長方形 266">
          <a:extLst>
            <a:ext uri="{FF2B5EF4-FFF2-40B4-BE49-F238E27FC236}">
              <a16:creationId xmlns:a16="http://schemas.microsoft.com/office/drawing/2014/main" xmlns="" id="{00000000-0008-0000-0700-00000B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8" name="正方形/長方形 267">
          <a:extLst>
            <a:ext uri="{FF2B5EF4-FFF2-40B4-BE49-F238E27FC236}">
              <a16:creationId xmlns:a16="http://schemas.microsoft.com/office/drawing/2014/main" xmlns="" id="{00000000-0008-0000-0700-00000C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9" name="正方形/長方形 268">
          <a:extLst>
            <a:ext uri="{FF2B5EF4-FFF2-40B4-BE49-F238E27FC236}">
              <a16:creationId xmlns:a16="http://schemas.microsoft.com/office/drawing/2014/main" xmlns="" id="{00000000-0008-0000-0700-00000D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0" name="正方形/長方形 269">
          <a:extLst>
            <a:ext uri="{FF2B5EF4-FFF2-40B4-BE49-F238E27FC236}">
              <a16:creationId xmlns:a16="http://schemas.microsoft.com/office/drawing/2014/main" xmlns="" id="{00000000-0008-0000-0700-00000E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1" name="正方形/長方形 270">
          <a:extLst>
            <a:ext uri="{FF2B5EF4-FFF2-40B4-BE49-F238E27FC236}">
              <a16:creationId xmlns:a16="http://schemas.microsoft.com/office/drawing/2014/main" xmlns="" id="{00000000-0008-0000-0700-00000F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2" name="正方形/長方形 271">
          <a:extLst>
            <a:ext uri="{FF2B5EF4-FFF2-40B4-BE49-F238E27FC236}">
              <a16:creationId xmlns:a16="http://schemas.microsoft.com/office/drawing/2014/main" xmlns="" id="{00000000-0008-0000-0700-000010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3" name="テキスト ボックス 272">
          <a:extLst>
            <a:ext uri="{FF2B5EF4-FFF2-40B4-BE49-F238E27FC236}">
              <a16:creationId xmlns:a16="http://schemas.microsoft.com/office/drawing/2014/main" xmlns="" id="{00000000-0008-0000-0700-000011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4" name="直線コネクタ 273">
          <a:extLst>
            <a:ext uri="{FF2B5EF4-FFF2-40B4-BE49-F238E27FC236}">
              <a16:creationId xmlns:a16="http://schemas.microsoft.com/office/drawing/2014/main" xmlns="" id="{00000000-0008-0000-0700-000012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5" name="直線コネクタ 274">
          <a:extLst>
            <a:ext uri="{FF2B5EF4-FFF2-40B4-BE49-F238E27FC236}">
              <a16:creationId xmlns:a16="http://schemas.microsoft.com/office/drawing/2014/main" xmlns="" id="{00000000-0008-0000-0700-000013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6" name="テキスト ボックス 275">
          <a:extLst>
            <a:ext uri="{FF2B5EF4-FFF2-40B4-BE49-F238E27FC236}">
              <a16:creationId xmlns:a16="http://schemas.microsoft.com/office/drawing/2014/main" xmlns="" id="{00000000-0008-0000-0700-000014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7" name="直線コネクタ 276">
          <a:extLst>
            <a:ext uri="{FF2B5EF4-FFF2-40B4-BE49-F238E27FC236}">
              <a16:creationId xmlns:a16="http://schemas.microsoft.com/office/drawing/2014/main" xmlns="" id="{00000000-0008-0000-0700-000015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8" name="テキスト ボックス 277">
          <a:extLst>
            <a:ext uri="{FF2B5EF4-FFF2-40B4-BE49-F238E27FC236}">
              <a16:creationId xmlns:a16="http://schemas.microsoft.com/office/drawing/2014/main" xmlns="" id="{00000000-0008-0000-0700-000016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9" name="直線コネクタ 278">
          <a:extLst>
            <a:ext uri="{FF2B5EF4-FFF2-40B4-BE49-F238E27FC236}">
              <a16:creationId xmlns:a16="http://schemas.microsoft.com/office/drawing/2014/main" xmlns="" id="{00000000-0008-0000-0700-000017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80" name="テキスト ボックス 279">
          <a:extLst>
            <a:ext uri="{FF2B5EF4-FFF2-40B4-BE49-F238E27FC236}">
              <a16:creationId xmlns:a16="http://schemas.microsoft.com/office/drawing/2014/main" xmlns="" id="{00000000-0008-0000-0700-000018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1" name="直線コネクタ 280">
          <a:extLst>
            <a:ext uri="{FF2B5EF4-FFF2-40B4-BE49-F238E27FC236}">
              <a16:creationId xmlns:a16="http://schemas.microsoft.com/office/drawing/2014/main" xmlns="" id="{00000000-0008-0000-0700-000019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82" name="テキスト ボックス 281">
          <a:extLst>
            <a:ext uri="{FF2B5EF4-FFF2-40B4-BE49-F238E27FC236}">
              <a16:creationId xmlns:a16="http://schemas.microsoft.com/office/drawing/2014/main" xmlns="" id="{00000000-0008-0000-0700-00001A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3" name="直線コネクタ 282">
          <a:extLst>
            <a:ext uri="{FF2B5EF4-FFF2-40B4-BE49-F238E27FC236}">
              <a16:creationId xmlns:a16="http://schemas.microsoft.com/office/drawing/2014/main" xmlns="" id="{00000000-0008-0000-0700-00001B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92727</xdr:rowOff>
    </xdr:from>
    <xdr:ext cx="531299" cy="259045"/>
    <xdr:sp macro="" textlink="">
      <xdr:nvSpPr>
        <xdr:cNvPr id="284" name="テキスト ボックス 283">
          <a:extLst>
            <a:ext uri="{FF2B5EF4-FFF2-40B4-BE49-F238E27FC236}">
              <a16:creationId xmlns:a16="http://schemas.microsoft.com/office/drawing/2014/main" xmlns="" id="{00000000-0008-0000-0700-00001C010000}"/>
            </a:ext>
          </a:extLst>
        </xdr:cNvPr>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5" name="直線コネクタ 284">
          <a:extLst>
            <a:ext uri="{FF2B5EF4-FFF2-40B4-BE49-F238E27FC236}">
              <a16:creationId xmlns:a16="http://schemas.microsoft.com/office/drawing/2014/main" xmlns="" id="{00000000-0008-0000-0700-00001D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6" name="テキスト ボックス 285">
          <a:extLst>
            <a:ext uri="{FF2B5EF4-FFF2-40B4-BE49-F238E27FC236}">
              <a16:creationId xmlns:a16="http://schemas.microsoft.com/office/drawing/2014/main" xmlns="" id="{00000000-0008-0000-0700-00001E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7" name="労働費グラフ枠">
          <a:extLst>
            <a:ext uri="{FF2B5EF4-FFF2-40B4-BE49-F238E27FC236}">
              <a16:creationId xmlns:a16="http://schemas.microsoft.com/office/drawing/2014/main" xmlns="" id="{00000000-0008-0000-0700-00001F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114808</xdr:rowOff>
    </xdr:from>
    <xdr:to>
      <xdr:col>54</xdr:col>
      <xdr:colOff>189865</xdr:colOff>
      <xdr:row>39</xdr:row>
      <xdr:rowOff>44450</xdr:rowOff>
    </xdr:to>
    <xdr:cxnSp macro="">
      <xdr:nvCxnSpPr>
        <xdr:cNvPr id="288" name="直線コネクタ 287">
          <a:extLst>
            <a:ext uri="{FF2B5EF4-FFF2-40B4-BE49-F238E27FC236}">
              <a16:creationId xmlns:a16="http://schemas.microsoft.com/office/drawing/2014/main" xmlns="" id="{00000000-0008-0000-0700-000020010000}"/>
            </a:ext>
          </a:extLst>
        </xdr:cNvPr>
        <xdr:cNvCxnSpPr/>
      </xdr:nvCxnSpPr>
      <xdr:spPr>
        <a:xfrm flipV="1">
          <a:off x="10475595" y="5429758"/>
          <a:ext cx="1270" cy="13012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9" name="労働費最小値テキスト">
          <a:extLst>
            <a:ext uri="{FF2B5EF4-FFF2-40B4-BE49-F238E27FC236}">
              <a16:creationId xmlns:a16="http://schemas.microsoft.com/office/drawing/2014/main" xmlns="" id="{00000000-0008-0000-0700-000021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90" name="直線コネクタ 289">
          <a:extLst>
            <a:ext uri="{FF2B5EF4-FFF2-40B4-BE49-F238E27FC236}">
              <a16:creationId xmlns:a16="http://schemas.microsoft.com/office/drawing/2014/main" xmlns="" id="{00000000-0008-0000-0700-000022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61485</xdr:rowOff>
    </xdr:from>
    <xdr:ext cx="534377" cy="259045"/>
    <xdr:sp macro="" textlink="">
      <xdr:nvSpPr>
        <xdr:cNvPr id="291" name="労働費最大値テキスト">
          <a:extLst>
            <a:ext uri="{FF2B5EF4-FFF2-40B4-BE49-F238E27FC236}">
              <a16:creationId xmlns:a16="http://schemas.microsoft.com/office/drawing/2014/main" xmlns="" id="{00000000-0008-0000-0700-000023010000}"/>
            </a:ext>
          </a:extLst>
        </xdr:cNvPr>
        <xdr:cNvSpPr txBox="1"/>
      </xdr:nvSpPr>
      <xdr:spPr>
        <a:xfrm>
          <a:off x="10528300" y="52049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10,246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114808</xdr:rowOff>
    </xdr:from>
    <xdr:to>
      <xdr:col>55</xdr:col>
      <xdr:colOff>88900</xdr:colOff>
      <xdr:row>31</xdr:row>
      <xdr:rowOff>114808</xdr:rowOff>
    </xdr:to>
    <xdr:cxnSp macro="">
      <xdr:nvCxnSpPr>
        <xdr:cNvPr id="292" name="直線コネクタ 291">
          <a:extLst>
            <a:ext uri="{FF2B5EF4-FFF2-40B4-BE49-F238E27FC236}">
              <a16:creationId xmlns:a16="http://schemas.microsoft.com/office/drawing/2014/main" xmlns="" id="{00000000-0008-0000-0700-000024010000}"/>
            </a:ext>
          </a:extLst>
        </xdr:cNvPr>
        <xdr:cNvCxnSpPr/>
      </xdr:nvCxnSpPr>
      <xdr:spPr>
        <a:xfrm>
          <a:off x="10388600" y="54297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7366</xdr:rowOff>
    </xdr:from>
    <xdr:to>
      <xdr:col>55</xdr:col>
      <xdr:colOff>0</xdr:colOff>
      <xdr:row>38</xdr:row>
      <xdr:rowOff>9144</xdr:rowOff>
    </xdr:to>
    <xdr:cxnSp macro="">
      <xdr:nvCxnSpPr>
        <xdr:cNvPr id="293" name="直線コネクタ 292">
          <a:extLst>
            <a:ext uri="{FF2B5EF4-FFF2-40B4-BE49-F238E27FC236}">
              <a16:creationId xmlns:a16="http://schemas.microsoft.com/office/drawing/2014/main" xmlns="" id="{00000000-0008-0000-0700-000025010000}"/>
            </a:ext>
          </a:extLst>
        </xdr:cNvPr>
        <xdr:cNvCxnSpPr/>
      </xdr:nvCxnSpPr>
      <xdr:spPr>
        <a:xfrm flipV="1">
          <a:off x="9639300" y="6522466"/>
          <a:ext cx="838200" cy="17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10304</xdr:rowOff>
    </xdr:from>
    <xdr:ext cx="469744" cy="259045"/>
    <xdr:sp macro="" textlink="">
      <xdr:nvSpPr>
        <xdr:cNvPr id="294" name="労働費平均値テキスト">
          <a:extLst>
            <a:ext uri="{FF2B5EF4-FFF2-40B4-BE49-F238E27FC236}">
              <a16:creationId xmlns:a16="http://schemas.microsoft.com/office/drawing/2014/main" xmlns="" id="{00000000-0008-0000-0700-000026010000}"/>
            </a:ext>
          </a:extLst>
        </xdr:cNvPr>
        <xdr:cNvSpPr txBox="1"/>
      </xdr:nvSpPr>
      <xdr:spPr>
        <a:xfrm>
          <a:off x="10528300" y="652540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31877</xdr:rowOff>
    </xdr:from>
    <xdr:to>
      <xdr:col>55</xdr:col>
      <xdr:colOff>50800</xdr:colOff>
      <xdr:row>38</xdr:row>
      <xdr:rowOff>133477</xdr:rowOff>
    </xdr:to>
    <xdr:sp macro="" textlink="">
      <xdr:nvSpPr>
        <xdr:cNvPr id="295" name="フローチャート: 判断 294">
          <a:extLst>
            <a:ext uri="{FF2B5EF4-FFF2-40B4-BE49-F238E27FC236}">
              <a16:creationId xmlns:a16="http://schemas.microsoft.com/office/drawing/2014/main" xmlns="" id="{00000000-0008-0000-0700-000027010000}"/>
            </a:ext>
          </a:extLst>
        </xdr:cNvPr>
        <xdr:cNvSpPr/>
      </xdr:nvSpPr>
      <xdr:spPr>
        <a:xfrm>
          <a:off x="10426700" y="65469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9144</xdr:rowOff>
    </xdr:from>
    <xdr:to>
      <xdr:col>50</xdr:col>
      <xdr:colOff>114300</xdr:colOff>
      <xdr:row>38</xdr:row>
      <xdr:rowOff>13462</xdr:rowOff>
    </xdr:to>
    <xdr:cxnSp macro="">
      <xdr:nvCxnSpPr>
        <xdr:cNvPr id="296" name="直線コネクタ 295">
          <a:extLst>
            <a:ext uri="{FF2B5EF4-FFF2-40B4-BE49-F238E27FC236}">
              <a16:creationId xmlns:a16="http://schemas.microsoft.com/office/drawing/2014/main" xmlns="" id="{00000000-0008-0000-0700-000028010000}"/>
            </a:ext>
          </a:extLst>
        </xdr:cNvPr>
        <xdr:cNvCxnSpPr/>
      </xdr:nvCxnSpPr>
      <xdr:spPr>
        <a:xfrm flipV="1">
          <a:off x="8750300" y="6524244"/>
          <a:ext cx="889000" cy="43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32893</xdr:rowOff>
    </xdr:from>
    <xdr:to>
      <xdr:col>50</xdr:col>
      <xdr:colOff>165100</xdr:colOff>
      <xdr:row>38</xdr:row>
      <xdr:rowOff>134493</xdr:rowOff>
    </xdr:to>
    <xdr:sp macro="" textlink="">
      <xdr:nvSpPr>
        <xdr:cNvPr id="297" name="フローチャート: 判断 296">
          <a:extLst>
            <a:ext uri="{FF2B5EF4-FFF2-40B4-BE49-F238E27FC236}">
              <a16:creationId xmlns:a16="http://schemas.microsoft.com/office/drawing/2014/main" xmlns="" id="{00000000-0008-0000-0700-000029010000}"/>
            </a:ext>
          </a:extLst>
        </xdr:cNvPr>
        <xdr:cNvSpPr/>
      </xdr:nvSpPr>
      <xdr:spPr>
        <a:xfrm>
          <a:off x="9588500" y="6547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38</xdr:row>
      <xdr:rowOff>125620</xdr:rowOff>
    </xdr:from>
    <xdr:ext cx="469744" cy="259045"/>
    <xdr:sp macro="" textlink="">
      <xdr:nvSpPr>
        <xdr:cNvPr id="298" name="テキスト ボックス 297">
          <a:extLst>
            <a:ext uri="{FF2B5EF4-FFF2-40B4-BE49-F238E27FC236}">
              <a16:creationId xmlns:a16="http://schemas.microsoft.com/office/drawing/2014/main" xmlns="" id="{00000000-0008-0000-0700-00002A010000}"/>
            </a:ext>
          </a:extLst>
        </xdr:cNvPr>
        <xdr:cNvSpPr txBox="1"/>
      </xdr:nvSpPr>
      <xdr:spPr>
        <a:xfrm>
          <a:off x="9404428" y="66407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11176</xdr:rowOff>
    </xdr:from>
    <xdr:to>
      <xdr:col>45</xdr:col>
      <xdr:colOff>177800</xdr:colOff>
      <xdr:row>38</xdr:row>
      <xdr:rowOff>13462</xdr:rowOff>
    </xdr:to>
    <xdr:cxnSp macro="">
      <xdr:nvCxnSpPr>
        <xdr:cNvPr id="299" name="直線コネクタ 298">
          <a:extLst>
            <a:ext uri="{FF2B5EF4-FFF2-40B4-BE49-F238E27FC236}">
              <a16:creationId xmlns:a16="http://schemas.microsoft.com/office/drawing/2014/main" xmlns="" id="{00000000-0008-0000-0700-00002B010000}"/>
            </a:ext>
          </a:extLst>
        </xdr:cNvPr>
        <xdr:cNvCxnSpPr/>
      </xdr:nvCxnSpPr>
      <xdr:spPr>
        <a:xfrm>
          <a:off x="7861300" y="6526276"/>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3556</xdr:rowOff>
    </xdr:from>
    <xdr:to>
      <xdr:col>46</xdr:col>
      <xdr:colOff>38100</xdr:colOff>
      <xdr:row>38</xdr:row>
      <xdr:rowOff>105156</xdr:rowOff>
    </xdr:to>
    <xdr:sp macro="" textlink="">
      <xdr:nvSpPr>
        <xdr:cNvPr id="300" name="フローチャート: 判断 299">
          <a:extLst>
            <a:ext uri="{FF2B5EF4-FFF2-40B4-BE49-F238E27FC236}">
              <a16:creationId xmlns:a16="http://schemas.microsoft.com/office/drawing/2014/main" xmlns="" id="{00000000-0008-0000-0700-00002C010000}"/>
            </a:ext>
          </a:extLst>
        </xdr:cNvPr>
        <xdr:cNvSpPr/>
      </xdr:nvSpPr>
      <xdr:spPr>
        <a:xfrm>
          <a:off x="8699500" y="65186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38</xdr:row>
      <xdr:rowOff>96283</xdr:rowOff>
    </xdr:from>
    <xdr:ext cx="469744" cy="259045"/>
    <xdr:sp macro="" textlink="">
      <xdr:nvSpPr>
        <xdr:cNvPr id="301" name="テキスト ボックス 300">
          <a:extLst>
            <a:ext uri="{FF2B5EF4-FFF2-40B4-BE49-F238E27FC236}">
              <a16:creationId xmlns:a16="http://schemas.microsoft.com/office/drawing/2014/main" xmlns="" id="{00000000-0008-0000-0700-00002D010000}"/>
            </a:ext>
          </a:extLst>
        </xdr:cNvPr>
        <xdr:cNvSpPr txBox="1"/>
      </xdr:nvSpPr>
      <xdr:spPr>
        <a:xfrm>
          <a:off x="8515428" y="66113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160147</xdr:rowOff>
    </xdr:from>
    <xdr:to>
      <xdr:col>41</xdr:col>
      <xdr:colOff>50800</xdr:colOff>
      <xdr:row>38</xdr:row>
      <xdr:rowOff>11176</xdr:rowOff>
    </xdr:to>
    <xdr:cxnSp macro="">
      <xdr:nvCxnSpPr>
        <xdr:cNvPr id="302" name="直線コネクタ 301">
          <a:extLst>
            <a:ext uri="{FF2B5EF4-FFF2-40B4-BE49-F238E27FC236}">
              <a16:creationId xmlns:a16="http://schemas.microsoft.com/office/drawing/2014/main" xmlns="" id="{00000000-0008-0000-0700-00002E010000}"/>
            </a:ext>
          </a:extLst>
        </xdr:cNvPr>
        <xdr:cNvCxnSpPr/>
      </xdr:nvCxnSpPr>
      <xdr:spPr>
        <a:xfrm>
          <a:off x="6972300" y="6503797"/>
          <a:ext cx="889000" cy="22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140843</xdr:rowOff>
    </xdr:from>
    <xdr:to>
      <xdr:col>41</xdr:col>
      <xdr:colOff>101600</xdr:colOff>
      <xdr:row>38</xdr:row>
      <xdr:rowOff>70993</xdr:rowOff>
    </xdr:to>
    <xdr:sp macro="" textlink="">
      <xdr:nvSpPr>
        <xdr:cNvPr id="303" name="フローチャート: 判断 302">
          <a:extLst>
            <a:ext uri="{FF2B5EF4-FFF2-40B4-BE49-F238E27FC236}">
              <a16:creationId xmlns:a16="http://schemas.microsoft.com/office/drawing/2014/main" xmlns="" id="{00000000-0008-0000-0700-00002F010000}"/>
            </a:ext>
          </a:extLst>
        </xdr:cNvPr>
        <xdr:cNvSpPr/>
      </xdr:nvSpPr>
      <xdr:spPr>
        <a:xfrm>
          <a:off x="7810500" y="64844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38</xdr:row>
      <xdr:rowOff>62120</xdr:rowOff>
    </xdr:from>
    <xdr:ext cx="469744" cy="259045"/>
    <xdr:sp macro="" textlink="">
      <xdr:nvSpPr>
        <xdr:cNvPr id="304" name="テキスト ボックス 303">
          <a:extLst>
            <a:ext uri="{FF2B5EF4-FFF2-40B4-BE49-F238E27FC236}">
              <a16:creationId xmlns:a16="http://schemas.microsoft.com/office/drawing/2014/main" xmlns="" id="{00000000-0008-0000-0700-000030010000}"/>
            </a:ext>
          </a:extLst>
        </xdr:cNvPr>
        <xdr:cNvSpPr txBox="1"/>
      </xdr:nvSpPr>
      <xdr:spPr>
        <a:xfrm>
          <a:off x="7626428" y="65772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3937</xdr:rowOff>
    </xdr:from>
    <xdr:to>
      <xdr:col>36</xdr:col>
      <xdr:colOff>165100</xdr:colOff>
      <xdr:row>37</xdr:row>
      <xdr:rowOff>105537</xdr:rowOff>
    </xdr:to>
    <xdr:sp macro="" textlink="">
      <xdr:nvSpPr>
        <xdr:cNvPr id="305" name="フローチャート: 判断 304">
          <a:extLst>
            <a:ext uri="{FF2B5EF4-FFF2-40B4-BE49-F238E27FC236}">
              <a16:creationId xmlns:a16="http://schemas.microsoft.com/office/drawing/2014/main" xmlns="" id="{00000000-0008-0000-0700-000031010000}"/>
            </a:ext>
          </a:extLst>
        </xdr:cNvPr>
        <xdr:cNvSpPr/>
      </xdr:nvSpPr>
      <xdr:spPr>
        <a:xfrm>
          <a:off x="6921500" y="63475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35</xdr:row>
      <xdr:rowOff>122064</xdr:rowOff>
    </xdr:from>
    <xdr:ext cx="469744" cy="259045"/>
    <xdr:sp macro="" textlink="">
      <xdr:nvSpPr>
        <xdr:cNvPr id="306" name="テキスト ボックス 305">
          <a:extLst>
            <a:ext uri="{FF2B5EF4-FFF2-40B4-BE49-F238E27FC236}">
              <a16:creationId xmlns:a16="http://schemas.microsoft.com/office/drawing/2014/main" xmlns="" id="{00000000-0008-0000-0700-000032010000}"/>
            </a:ext>
          </a:extLst>
        </xdr:cNvPr>
        <xdr:cNvSpPr txBox="1"/>
      </xdr:nvSpPr>
      <xdr:spPr>
        <a:xfrm>
          <a:off x="6737428" y="61228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7" name="テキスト ボックス 306">
          <a:extLst>
            <a:ext uri="{FF2B5EF4-FFF2-40B4-BE49-F238E27FC236}">
              <a16:creationId xmlns:a16="http://schemas.microsoft.com/office/drawing/2014/main" xmlns="" id="{00000000-0008-0000-0700-000033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xmlns="" id="{00000000-0008-0000-0700-000034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xmlns="" id="{00000000-0008-0000-0700-000035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xmlns="" id="{00000000-0008-0000-0700-000036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xmlns="" id="{00000000-0008-0000-0700-000037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128016</xdr:rowOff>
    </xdr:from>
    <xdr:to>
      <xdr:col>55</xdr:col>
      <xdr:colOff>50800</xdr:colOff>
      <xdr:row>38</xdr:row>
      <xdr:rowOff>58165</xdr:rowOff>
    </xdr:to>
    <xdr:sp macro="" textlink="">
      <xdr:nvSpPr>
        <xdr:cNvPr id="312" name="楕円 311">
          <a:extLst>
            <a:ext uri="{FF2B5EF4-FFF2-40B4-BE49-F238E27FC236}">
              <a16:creationId xmlns:a16="http://schemas.microsoft.com/office/drawing/2014/main" xmlns="" id="{00000000-0008-0000-0700-000038010000}"/>
            </a:ext>
          </a:extLst>
        </xdr:cNvPr>
        <xdr:cNvSpPr/>
      </xdr:nvSpPr>
      <xdr:spPr>
        <a:xfrm>
          <a:off x="10426700" y="6471666"/>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150893</xdr:rowOff>
    </xdr:from>
    <xdr:ext cx="469744" cy="259045"/>
    <xdr:sp macro="" textlink="">
      <xdr:nvSpPr>
        <xdr:cNvPr id="313" name="労働費該当値テキスト">
          <a:extLst>
            <a:ext uri="{FF2B5EF4-FFF2-40B4-BE49-F238E27FC236}">
              <a16:creationId xmlns:a16="http://schemas.microsoft.com/office/drawing/2014/main" xmlns="" id="{00000000-0008-0000-0700-000039010000}"/>
            </a:ext>
          </a:extLst>
        </xdr:cNvPr>
        <xdr:cNvSpPr txBox="1"/>
      </xdr:nvSpPr>
      <xdr:spPr>
        <a:xfrm>
          <a:off x="10528300" y="63230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129794</xdr:rowOff>
    </xdr:from>
    <xdr:to>
      <xdr:col>50</xdr:col>
      <xdr:colOff>165100</xdr:colOff>
      <xdr:row>38</xdr:row>
      <xdr:rowOff>59944</xdr:rowOff>
    </xdr:to>
    <xdr:sp macro="" textlink="">
      <xdr:nvSpPr>
        <xdr:cNvPr id="314" name="楕円 313">
          <a:extLst>
            <a:ext uri="{FF2B5EF4-FFF2-40B4-BE49-F238E27FC236}">
              <a16:creationId xmlns:a16="http://schemas.microsoft.com/office/drawing/2014/main" xmlns="" id="{00000000-0008-0000-0700-00003A010000}"/>
            </a:ext>
          </a:extLst>
        </xdr:cNvPr>
        <xdr:cNvSpPr/>
      </xdr:nvSpPr>
      <xdr:spPr>
        <a:xfrm>
          <a:off x="9588500" y="6473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36</xdr:row>
      <xdr:rowOff>76471</xdr:rowOff>
    </xdr:from>
    <xdr:ext cx="469744" cy="259045"/>
    <xdr:sp macro="" textlink="">
      <xdr:nvSpPr>
        <xdr:cNvPr id="315" name="テキスト ボックス 314">
          <a:extLst>
            <a:ext uri="{FF2B5EF4-FFF2-40B4-BE49-F238E27FC236}">
              <a16:creationId xmlns:a16="http://schemas.microsoft.com/office/drawing/2014/main" xmlns="" id="{00000000-0008-0000-0700-00003B010000}"/>
            </a:ext>
          </a:extLst>
        </xdr:cNvPr>
        <xdr:cNvSpPr txBox="1"/>
      </xdr:nvSpPr>
      <xdr:spPr>
        <a:xfrm>
          <a:off x="9404428" y="6248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134112</xdr:rowOff>
    </xdr:from>
    <xdr:to>
      <xdr:col>46</xdr:col>
      <xdr:colOff>38100</xdr:colOff>
      <xdr:row>38</xdr:row>
      <xdr:rowOff>64262</xdr:rowOff>
    </xdr:to>
    <xdr:sp macro="" textlink="">
      <xdr:nvSpPr>
        <xdr:cNvPr id="316" name="楕円 315">
          <a:extLst>
            <a:ext uri="{FF2B5EF4-FFF2-40B4-BE49-F238E27FC236}">
              <a16:creationId xmlns:a16="http://schemas.microsoft.com/office/drawing/2014/main" xmlns="" id="{00000000-0008-0000-0700-00003C010000}"/>
            </a:ext>
          </a:extLst>
        </xdr:cNvPr>
        <xdr:cNvSpPr/>
      </xdr:nvSpPr>
      <xdr:spPr>
        <a:xfrm>
          <a:off x="8699500" y="6477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36</xdr:row>
      <xdr:rowOff>80789</xdr:rowOff>
    </xdr:from>
    <xdr:ext cx="469744" cy="259045"/>
    <xdr:sp macro="" textlink="">
      <xdr:nvSpPr>
        <xdr:cNvPr id="317" name="テキスト ボックス 316">
          <a:extLst>
            <a:ext uri="{FF2B5EF4-FFF2-40B4-BE49-F238E27FC236}">
              <a16:creationId xmlns:a16="http://schemas.microsoft.com/office/drawing/2014/main" xmlns="" id="{00000000-0008-0000-0700-00003D010000}"/>
            </a:ext>
          </a:extLst>
        </xdr:cNvPr>
        <xdr:cNvSpPr txBox="1"/>
      </xdr:nvSpPr>
      <xdr:spPr>
        <a:xfrm>
          <a:off x="8515428" y="62529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131826</xdr:rowOff>
    </xdr:from>
    <xdr:to>
      <xdr:col>41</xdr:col>
      <xdr:colOff>101600</xdr:colOff>
      <xdr:row>38</xdr:row>
      <xdr:rowOff>61976</xdr:rowOff>
    </xdr:to>
    <xdr:sp macro="" textlink="">
      <xdr:nvSpPr>
        <xdr:cNvPr id="318" name="楕円 317">
          <a:extLst>
            <a:ext uri="{FF2B5EF4-FFF2-40B4-BE49-F238E27FC236}">
              <a16:creationId xmlns:a16="http://schemas.microsoft.com/office/drawing/2014/main" xmlns="" id="{00000000-0008-0000-0700-00003E010000}"/>
            </a:ext>
          </a:extLst>
        </xdr:cNvPr>
        <xdr:cNvSpPr/>
      </xdr:nvSpPr>
      <xdr:spPr>
        <a:xfrm>
          <a:off x="7810500" y="6475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36</xdr:row>
      <xdr:rowOff>78503</xdr:rowOff>
    </xdr:from>
    <xdr:ext cx="469744" cy="259045"/>
    <xdr:sp macro="" textlink="">
      <xdr:nvSpPr>
        <xdr:cNvPr id="319" name="テキスト ボックス 318">
          <a:extLst>
            <a:ext uri="{FF2B5EF4-FFF2-40B4-BE49-F238E27FC236}">
              <a16:creationId xmlns:a16="http://schemas.microsoft.com/office/drawing/2014/main" xmlns="" id="{00000000-0008-0000-0700-00003F010000}"/>
            </a:ext>
          </a:extLst>
        </xdr:cNvPr>
        <xdr:cNvSpPr txBox="1"/>
      </xdr:nvSpPr>
      <xdr:spPr>
        <a:xfrm>
          <a:off x="7626428" y="6250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109347</xdr:rowOff>
    </xdr:from>
    <xdr:to>
      <xdr:col>36</xdr:col>
      <xdr:colOff>165100</xdr:colOff>
      <xdr:row>38</xdr:row>
      <xdr:rowOff>39497</xdr:rowOff>
    </xdr:to>
    <xdr:sp macro="" textlink="">
      <xdr:nvSpPr>
        <xdr:cNvPr id="320" name="楕円 319">
          <a:extLst>
            <a:ext uri="{FF2B5EF4-FFF2-40B4-BE49-F238E27FC236}">
              <a16:creationId xmlns:a16="http://schemas.microsoft.com/office/drawing/2014/main" xmlns="" id="{00000000-0008-0000-0700-000040010000}"/>
            </a:ext>
          </a:extLst>
        </xdr:cNvPr>
        <xdr:cNvSpPr/>
      </xdr:nvSpPr>
      <xdr:spPr>
        <a:xfrm>
          <a:off x="6921500" y="6452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38</xdr:row>
      <xdr:rowOff>30624</xdr:rowOff>
    </xdr:from>
    <xdr:ext cx="469744" cy="259045"/>
    <xdr:sp macro="" textlink="">
      <xdr:nvSpPr>
        <xdr:cNvPr id="321" name="テキスト ボックス 320">
          <a:extLst>
            <a:ext uri="{FF2B5EF4-FFF2-40B4-BE49-F238E27FC236}">
              <a16:creationId xmlns:a16="http://schemas.microsoft.com/office/drawing/2014/main" xmlns="" id="{00000000-0008-0000-0700-000041010000}"/>
            </a:ext>
          </a:extLst>
        </xdr:cNvPr>
        <xdr:cNvSpPr txBox="1"/>
      </xdr:nvSpPr>
      <xdr:spPr>
        <a:xfrm>
          <a:off x="6737428" y="65457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2" name="正方形/長方形 321">
          <a:extLst>
            <a:ext uri="{FF2B5EF4-FFF2-40B4-BE49-F238E27FC236}">
              <a16:creationId xmlns:a16="http://schemas.microsoft.com/office/drawing/2014/main" xmlns="" id="{00000000-0008-0000-0700-000042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3" name="正方形/長方形 322">
          <a:extLst>
            <a:ext uri="{FF2B5EF4-FFF2-40B4-BE49-F238E27FC236}">
              <a16:creationId xmlns:a16="http://schemas.microsoft.com/office/drawing/2014/main" xmlns="" id="{00000000-0008-0000-0700-000043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4" name="正方形/長方形 323">
          <a:extLst>
            <a:ext uri="{FF2B5EF4-FFF2-40B4-BE49-F238E27FC236}">
              <a16:creationId xmlns:a16="http://schemas.microsoft.com/office/drawing/2014/main" xmlns="" id="{00000000-0008-0000-0700-000044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5" name="正方形/長方形 324">
          <a:extLst>
            <a:ext uri="{FF2B5EF4-FFF2-40B4-BE49-F238E27FC236}">
              <a16:creationId xmlns:a16="http://schemas.microsoft.com/office/drawing/2014/main" xmlns="" id="{00000000-0008-0000-0700-000045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6" name="正方形/長方形 325">
          <a:extLst>
            <a:ext uri="{FF2B5EF4-FFF2-40B4-BE49-F238E27FC236}">
              <a16:creationId xmlns:a16="http://schemas.microsoft.com/office/drawing/2014/main" xmlns="" id="{00000000-0008-0000-0700-000046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7" name="正方形/長方形 326">
          <a:extLst>
            <a:ext uri="{FF2B5EF4-FFF2-40B4-BE49-F238E27FC236}">
              <a16:creationId xmlns:a16="http://schemas.microsoft.com/office/drawing/2014/main" xmlns="" id="{00000000-0008-0000-0700-000047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8" name="正方形/長方形 327">
          <a:extLst>
            <a:ext uri="{FF2B5EF4-FFF2-40B4-BE49-F238E27FC236}">
              <a16:creationId xmlns:a16="http://schemas.microsoft.com/office/drawing/2014/main" xmlns="" id="{00000000-0008-0000-0700-000048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9" name="正方形/長方形 328">
          <a:extLst>
            <a:ext uri="{FF2B5EF4-FFF2-40B4-BE49-F238E27FC236}">
              <a16:creationId xmlns:a16="http://schemas.microsoft.com/office/drawing/2014/main" xmlns="" id="{00000000-0008-0000-0700-000049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0" name="テキスト ボックス 329">
          <a:extLst>
            <a:ext uri="{FF2B5EF4-FFF2-40B4-BE49-F238E27FC236}">
              <a16:creationId xmlns:a16="http://schemas.microsoft.com/office/drawing/2014/main" xmlns="" id="{00000000-0008-0000-0700-00004A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1" name="直線コネクタ 330">
          <a:extLst>
            <a:ext uri="{FF2B5EF4-FFF2-40B4-BE49-F238E27FC236}">
              <a16:creationId xmlns:a16="http://schemas.microsoft.com/office/drawing/2014/main" xmlns="" id="{00000000-0008-0000-0700-00004B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25400</xdr:rowOff>
    </xdr:from>
    <xdr:to>
      <xdr:col>59</xdr:col>
      <xdr:colOff>50800</xdr:colOff>
      <xdr:row>58</xdr:row>
      <xdr:rowOff>25400</xdr:rowOff>
    </xdr:to>
    <xdr:cxnSp macro="">
      <xdr:nvCxnSpPr>
        <xdr:cNvPr id="332" name="直線コネクタ 331">
          <a:extLst>
            <a:ext uri="{FF2B5EF4-FFF2-40B4-BE49-F238E27FC236}">
              <a16:creationId xmlns:a16="http://schemas.microsoft.com/office/drawing/2014/main" xmlns="" id="{00000000-0008-0000-0700-00004C010000}"/>
            </a:ext>
          </a:extLst>
        </xdr:cNvPr>
        <xdr:cNvCxnSpPr/>
      </xdr:nvCxnSpPr>
      <xdr:spPr>
        <a:xfrm>
          <a:off x="6604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54627</xdr:rowOff>
    </xdr:from>
    <xdr:ext cx="248786" cy="259045"/>
    <xdr:sp macro="" textlink="">
      <xdr:nvSpPr>
        <xdr:cNvPr id="333" name="テキスト ボックス 332">
          <a:extLst>
            <a:ext uri="{FF2B5EF4-FFF2-40B4-BE49-F238E27FC236}">
              <a16:creationId xmlns:a16="http://schemas.microsoft.com/office/drawing/2014/main" xmlns="" id="{00000000-0008-0000-0700-00004D010000}"/>
            </a:ext>
          </a:extLst>
        </xdr:cNvPr>
        <xdr:cNvSpPr txBox="1"/>
      </xdr:nvSpPr>
      <xdr:spPr>
        <a:xfrm>
          <a:off x="6355214" y="9827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4" name="直線コネクタ 333">
          <a:extLst>
            <a:ext uri="{FF2B5EF4-FFF2-40B4-BE49-F238E27FC236}">
              <a16:creationId xmlns:a16="http://schemas.microsoft.com/office/drawing/2014/main" xmlns="" id="{00000000-0008-0000-0700-00004E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53</xdr:row>
      <xdr:rowOff>168927</xdr:rowOff>
    </xdr:from>
    <xdr:ext cx="685572" cy="259045"/>
    <xdr:sp macro="" textlink="">
      <xdr:nvSpPr>
        <xdr:cNvPr id="335" name="テキスト ボックス 334">
          <a:extLst>
            <a:ext uri="{FF2B5EF4-FFF2-40B4-BE49-F238E27FC236}">
              <a16:creationId xmlns:a16="http://schemas.microsoft.com/office/drawing/2014/main" xmlns="" id="{00000000-0008-0000-0700-00004F010000}"/>
            </a:ext>
          </a:extLst>
        </xdr:cNvPr>
        <xdr:cNvSpPr txBox="1"/>
      </xdr:nvSpPr>
      <xdr:spPr>
        <a:xfrm>
          <a:off x="5918428" y="925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82550</xdr:rowOff>
    </xdr:from>
    <xdr:to>
      <xdr:col>59</xdr:col>
      <xdr:colOff>50800</xdr:colOff>
      <xdr:row>51</xdr:row>
      <xdr:rowOff>82550</xdr:rowOff>
    </xdr:to>
    <xdr:cxnSp macro="">
      <xdr:nvCxnSpPr>
        <xdr:cNvPr id="336" name="直線コネクタ 335">
          <a:extLst>
            <a:ext uri="{FF2B5EF4-FFF2-40B4-BE49-F238E27FC236}">
              <a16:creationId xmlns:a16="http://schemas.microsoft.com/office/drawing/2014/main" xmlns="" id="{00000000-0008-0000-0700-000050010000}"/>
            </a:ext>
          </a:extLst>
        </xdr:cNvPr>
        <xdr:cNvCxnSpPr/>
      </xdr:nvCxnSpPr>
      <xdr:spPr>
        <a:xfrm>
          <a:off x="6604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50</xdr:row>
      <xdr:rowOff>111777</xdr:rowOff>
    </xdr:from>
    <xdr:ext cx="685572" cy="259045"/>
    <xdr:sp macro="" textlink="">
      <xdr:nvSpPr>
        <xdr:cNvPr id="337" name="テキスト ボックス 336">
          <a:extLst>
            <a:ext uri="{FF2B5EF4-FFF2-40B4-BE49-F238E27FC236}">
              <a16:creationId xmlns:a16="http://schemas.microsoft.com/office/drawing/2014/main" xmlns="" id="{00000000-0008-0000-0700-000051010000}"/>
            </a:ext>
          </a:extLst>
        </xdr:cNvPr>
        <xdr:cNvSpPr txBox="1"/>
      </xdr:nvSpPr>
      <xdr:spPr>
        <a:xfrm>
          <a:off x="5918428" y="86842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xmlns="" id="{00000000-0008-0000-0700-000052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39" name="テキスト ボックス 338">
          <a:extLst>
            <a:ext uri="{FF2B5EF4-FFF2-40B4-BE49-F238E27FC236}">
              <a16:creationId xmlns:a16="http://schemas.microsoft.com/office/drawing/2014/main" xmlns="" id="{00000000-0008-0000-0700-000053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農林水産業費グラフ枠">
          <a:extLst>
            <a:ext uri="{FF2B5EF4-FFF2-40B4-BE49-F238E27FC236}">
              <a16:creationId xmlns:a16="http://schemas.microsoft.com/office/drawing/2014/main" xmlns="" id="{00000000-0008-0000-0700-000054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41373</xdr:rowOff>
    </xdr:from>
    <xdr:to>
      <xdr:col>54</xdr:col>
      <xdr:colOff>189865</xdr:colOff>
      <xdr:row>58</xdr:row>
      <xdr:rowOff>19100</xdr:rowOff>
    </xdr:to>
    <xdr:cxnSp macro="">
      <xdr:nvCxnSpPr>
        <xdr:cNvPr id="341" name="直線コネクタ 340">
          <a:extLst>
            <a:ext uri="{FF2B5EF4-FFF2-40B4-BE49-F238E27FC236}">
              <a16:creationId xmlns:a16="http://schemas.microsoft.com/office/drawing/2014/main" xmlns="" id="{00000000-0008-0000-0700-000055010000}"/>
            </a:ext>
          </a:extLst>
        </xdr:cNvPr>
        <xdr:cNvCxnSpPr/>
      </xdr:nvCxnSpPr>
      <xdr:spPr>
        <a:xfrm flipV="1">
          <a:off x="10475595" y="8785323"/>
          <a:ext cx="1270" cy="11778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22927</xdr:rowOff>
    </xdr:from>
    <xdr:ext cx="534377" cy="259045"/>
    <xdr:sp macro="" textlink="">
      <xdr:nvSpPr>
        <xdr:cNvPr id="342" name="農林水産業費最小値テキスト">
          <a:extLst>
            <a:ext uri="{FF2B5EF4-FFF2-40B4-BE49-F238E27FC236}">
              <a16:creationId xmlns:a16="http://schemas.microsoft.com/office/drawing/2014/main" xmlns="" id="{00000000-0008-0000-0700-000056010000}"/>
            </a:ext>
          </a:extLst>
        </xdr:cNvPr>
        <xdr:cNvSpPr txBox="1"/>
      </xdr:nvSpPr>
      <xdr:spPr>
        <a:xfrm>
          <a:off x="10528300" y="9967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19100</xdr:rowOff>
    </xdr:from>
    <xdr:to>
      <xdr:col>55</xdr:col>
      <xdr:colOff>88900</xdr:colOff>
      <xdr:row>58</xdr:row>
      <xdr:rowOff>19100</xdr:rowOff>
    </xdr:to>
    <xdr:cxnSp macro="">
      <xdr:nvCxnSpPr>
        <xdr:cNvPr id="343" name="直線コネクタ 342">
          <a:extLst>
            <a:ext uri="{FF2B5EF4-FFF2-40B4-BE49-F238E27FC236}">
              <a16:creationId xmlns:a16="http://schemas.microsoft.com/office/drawing/2014/main" xmlns="" id="{00000000-0008-0000-0700-000057010000}"/>
            </a:ext>
          </a:extLst>
        </xdr:cNvPr>
        <xdr:cNvCxnSpPr/>
      </xdr:nvCxnSpPr>
      <xdr:spPr>
        <a:xfrm>
          <a:off x="10388600" y="9963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159500</xdr:rowOff>
    </xdr:from>
    <xdr:ext cx="690189" cy="259045"/>
    <xdr:sp macro="" textlink="">
      <xdr:nvSpPr>
        <xdr:cNvPr id="344" name="農林水産業費最大値テキスト">
          <a:extLst>
            <a:ext uri="{FF2B5EF4-FFF2-40B4-BE49-F238E27FC236}">
              <a16:creationId xmlns:a16="http://schemas.microsoft.com/office/drawing/2014/main" xmlns="" id="{00000000-0008-0000-0700-000058010000}"/>
            </a:ext>
          </a:extLst>
        </xdr:cNvPr>
        <xdr:cNvSpPr txBox="1"/>
      </xdr:nvSpPr>
      <xdr:spPr>
        <a:xfrm>
          <a:off x="10528300" y="856055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2,072,050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41373</xdr:rowOff>
    </xdr:from>
    <xdr:to>
      <xdr:col>55</xdr:col>
      <xdr:colOff>88900</xdr:colOff>
      <xdr:row>51</xdr:row>
      <xdr:rowOff>41373</xdr:rowOff>
    </xdr:to>
    <xdr:cxnSp macro="">
      <xdr:nvCxnSpPr>
        <xdr:cNvPr id="345" name="直線コネクタ 344">
          <a:extLst>
            <a:ext uri="{FF2B5EF4-FFF2-40B4-BE49-F238E27FC236}">
              <a16:creationId xmlns:a16="http://schemas.microsoft.com/office/drawing/2014/main" xmlns="" id="{00000000-0008-0000-0700-000059010000}"/>
            </a:ext>
          </a:extLst>
        </xdr:cNvPr>
        <xdr:cNvCxnSpPr/>
      </xdr:nvCxnSpPr>
      <xdr:spPr>
        <a:xfrm>
          <a:off x="10388600" y="87853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131466</xdr:rowOff>
    </xdr:from>
    <xdr:to>
      <xdr:col>55</xdr:col>
      <xdr:colOff>0</xdr:colOff>
      <xdr:row>57</xdr:row>
      <xdr:rowOff>146719</xdr:rowOff>
    </xdr:to>
    <xdr:cxnSp macro="">
      <xdr:nvCxnSpPr>
        <xdr:cNvPr id="346" name="直線コネクタ 345">
          <a:extLst>
            <a:ext uri="{FF2B5EF4-FFF2-40B4-BE49-F238E27FC236}">
              <a16:creationId xmlns:a16="http://schemas.microsoft.com/office/drawing/2014/main" xmlns="" id="{00000000-0008-0000-0700-00005A010000}"/>
            </a:ext>
          </a:extLst>
        </xdr:cNvPr>
        <xdr:cNvCxnSpPr/>
      </xdr:nvCxnSpPr>
      <xdr:spPr>
        <a:xfrm flipV="1">
          <a:off x="9639300" y="9732666"/>
          <a:ext cx="838200" cy="1867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56332</xdr:rowOff>
    </xdr:from>
    <xdr:ext cx="599010" cy="259045"/>
    <xdr:sp macro="" textlink="">
      <xdr:nvSpPr>
        <xdr:cNvPr id="347" name="農林水産業費平均値テキスト">
          <a:extLst>
            <a:ext uri="{FF2B5EF4-FFF2-40B4-BE49-F238E27FC236}">
              <a16:creationId xmlns:a16="http://schemas.microsoft.com/office/drawing/2014/main" xmlns="" id="{00000000-0008-0000-0700-00005B010000}"/>
            </a:ext>
          </a:extLst>
        </xdr:cNvPr>
        <xdr:cNvSpPr txBox="1"/>
      </xdr:nvSpPr>
      <xdr:spPr>
        <a:xfrm>
          <a:off x="10528300" y="982898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77905</xdr:rowOff>
    </xdr:from>
    <xdr:to>
      <xdr:col>55</xdr:col>
      <xdr:colOff>50800</xdr:colOff>
      <xdr:row>58</xdr:row>
      <xdr:rowOff>8055</xdr:rowOff>
    </xdr:to>
    <xdr:sp macro="" textlink="">
      <xdr:nvSpPr>
        <xdr:cNvPr id="348" name="フローチャート: 判断 347">
          <a:extLst>
            <a:ext uri="{FF2B5EF4-FFF2-40B4-BE49-F238E27FC236}">
              <a16:creationId xmlns:a16="http://schemas.microsoft.com/office/drawing/2014/main" xmlns="" id="{00000000-0008-0000-0700-00005C010000}"/>
            </a:ext>
          </a:extLst>
        </xdr:cNvPr>
        <xdr:cNvSpPr/>
      </xdr:nvSpPr>
      <xdr:spPr>
        <a:xfrm>
          <a:off x="10426700" y="9850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146719</xdr:rowOff>
    </xdr:from>
    <xdr:to>
      <xdr:col>50</xdr:col>
      <xdr:colOff>114300</xdr:colOff>
      <xdr:row>57</xdr:row>
      <xdr:rowOff>151224</xdr:rowOff>
    </xdr:to>
    <xdr:cxnSp macro="">
      <xdr:nvCxnSpPr>
        <xdr:cNvPr id="349" name="直線コネクタ 348">
          <a:extLst>
            <a:ext uri="{FF2B5EF4-FFF2-40B4-BE49-F238E27FC236}">
              <a16:creationId xmlns:a16="http://schemas.microsoft.com/office/drawing/2014/main" xmlns="" id="{00000000-0008-0000-0700-00005D010000}"/>
            </a:ext>
          </a:extLst>
        </xdr:cNvPr>
        <xdr:cNvCxnSpPr/>
      </xdr:nvCxnSpPr>
      <xdr:spPr>
        <a:xfrm flipV="1">
          <a:off x="8750300" y="9919369"/>
          <a:ext cx="889000" cy="45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84951</xdr:rowOff>
    </xdr:from>
    <xdr:to>
      <xdr:col>50</xdr:col>
      <xdr:colOff>165100</xdr:colOff>
      <xdr:row>58</xdr:row>
      <xdr:rowOff>15101</xdr:rowOff>
    </xdr:to>
    <xdr:sp macro="" textlink="">
      <xdr:nvSpPr>
        <xdr:cNvPr id="350" name="フローチャート: 判断 349">
          <a:extLst>
            <a:ext uri="{FF2B5EF4-FFF2-40B4-BE49-F238E27FC236}">
              <a16:creationId xmlns:a16="http://schemas.microsoft.com/office/drawing/2014/main" xmlns="" id="{00000000-0008-0000-0700-00005E010000}"/>
            </a:ext>
          </a:extLst>
        </xdr:cNvPr>
        <xdr:cNvSpPr/>
      </xdr:nvSpPr>
      <xdr:spPr>
        <a:xfrm>
          <a:off x="9588500" y="98576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31628</xdr:rowOff>
    </xdr:from>
    <xdr:ext cx="599010" cy="259045"/>
    <xdr:sp macro="" textlink="">
      <xdr:nvSpPr>
        <xdr:cNvPr id="351" name="テキスト ボックス 350">
          <a:extLst>
            <a:ext uri="{FF2B5EF4-FFF2-40B4-BE49-F238E27FC236}">
              <a16:creationId xmlns:a16="http://schemas.microsoft.com/office/drawing/2014/main" xmlns="" id="{00000000-0008-0000-0700-00005F010000}"/>
            </a:ext>
          </a:extLst>
        </xdr:cNvPr>
        <xdr:cNvSpPr txBox="1"/>
      </xdr:nvSpPr>
      <xdr:spPr>
        <a:xfrm>
          <a:off x="9339795" y="96328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106,910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149406</xdr:rowOff>
    </xdr:from>
    <xdr:to>
      <xdr:col>45</xdr:col>
      <xdr:colOff>177800</xdr:colOff>
      <xdr:row>57</xdr:row>
      <xdr:rowOff>151224</xdr:rowOff>
    </xdr:to>
    <xdr:cxnSp macro="">
      <xdr:nvCxnSpPr>
        <xdr:cNvPr id="352" name="直線コネクタ 351">
          <a:extLst>
            <a:ext uri="{FF2B5EF4-FFF2-40B4-BE49-F238E27FC236}">
              <a16:creationId xmlns:a16="http://schemas.microsoft.com/office/drawing/2014/main" xmlns="" id="{00000000-0008-0000-0700-000060010000}"/>
            </a:ext>
          </a:extLst>
        </xdr:cNvPr>
        <xdr:cNvCxnSpPr/>
      </xdr:nvCxnSpPr>
      <xdr:spPr>
        <a:xfrm>
          <a:off x="7861300" y="9922056"/>
          <a:ext cx="889000" cy="18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83524</xdr:rowOff>
    </xdr:from>
    <xdr:to>
      <xdr:col>46</xdr:col>
      <xdr:colOff>38100</xdr:colOff>
      <xdr:row>58</xdr:row>
      <xdr:rowOff>13674</xdr:rowOff>
    </xdr:to>
    <xdr:sp macro="" textlink="">
      <xdr:nvSpPr>
        <xdr:cNvPr id="353" name="フローチャート: 判断 352">
          <a:extLst>
            <a:ext uri="{FF2B5EF4-FFF2-40B4-BE49-F238E27FC236}">
              <a16:creationId xmlns:a16="http://schemas.microsoft.com/office/drawing/2014/main" xmlns="" id="{00000000-0008-0000-0700-000061010000}"/>
            </a:ext>
          </a:extLst>
        </xdr:cNvPr>
        <xdr:cNvSpPr/>
      </xdr:nvSpPr>
      <xdr:spPr>
        <a:xfrm>
          <a:off x="8699500" y="9856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30201</xdr:rowOff>
    </xdr:from>
    <xdr:ext cx="599010" cy="259045"/>
    <xdr:sp macro="" textlink="">
      <xdr:nvSpPr>
        <xdr:cNvPr id="354" name="テキスト ボックス 353">
          <a:extLst>
            <a:ext uri="{FF2B5EF4-FFF2-40B4-BE49-F238E27FC236}">
              <a16:creationId xmlns:a16="http://schemas.microsoft.com/office/drawing/2014/main" xmlns="" id="{00000000-0008-0000-0700-000062010000}"/>
            </a:ext>
          </a:extLst>
        </xdr:cNvPr>
        <xdr:cNvSpPr txBox="1"/>
      </xdr:nvSpPr>
      <xdr:spPr>
        <a:xfrm>
          <a:off x="8450795" y="96314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148026</xdr:rowOff>
    </xdr:from>
    <xdr:to>
      <xdr:col>41</xdr:col>
      <xdr:colOff>50800</xdr:colOff>
      <xdr:row>57</xdr:row>
      <xdr:rowOff>149406</xdr:rowOff>
    </xdr:to>
    <xdr:cxnSp macro="">
      <xdr:nvCxnSpPr>
        <xdr:cNvPr id="355" name="直線コネクタ 354">
          <a:extLst>
            <a:ext uri="{FF2B5EF4-FFF2-40B4-BE49-F238E27FC236}">
              <a16:creationId xmlns:a16="http://schemas.microsoft.com/office/drawing/2014/main" xmlns="" id="{00000000-0008-0000-0700-000063010000}"/>
            </a:ext>
          </a:extLst>
        </xdr:cNvPr>
        <xdr:cNvCxnSpPr/>
      </xdr:nvCxnSpPr>
      <xdr:spPr>
        <a:xfrm>
          <a:off x="6972300" y="9920676"/>
          <a:ext cx="889000" cy="13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87439</xdr:rowOff>
    </xdr:from>
    <xdr:to>
      <xdr:col>41</xdr:col>
      <xdr:colOff>101600</xdr:colOff>
      <xdr:row>58</xdr:row>
      <xdr:rowOff>17589</xdr:rowOff>
    </xdr:to>
    <xdr:sp macro="" textlink="">
      <xdr:nvSpPr>
        <xdr:cNvPr id="356" name="フローチャート: 判断 355">
          <a:extLst>
            <a:ext uri="{FF2B5EF4-FFF2-40B4-BE49-F238E27FC236}">
              <a16:creationId xmlns:a16="http://schemas.microsoft.com/office/drawing/2014/main" xmlns="" id="{00000000-0008-0000-0700-000064010000}"/>
            </a:ext>
          </a:extLst>
        </xdr:cNvPr>
        <xdr:cNvSpPr/>
      </xdr:nvSpPr>
      <xdr:spPr>
        <a:xfrm>
          <a:off x="7810500" y="9860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34116</xdr:rowOff>
    </xdr:from>
    <xdr:ext cx="599010" cy="259045"/>
    <xdr:sp macro="" textlink="">
      <xdr:nvSpPr>
        <xdr:cNvPr id="357" name="テキスト ボックス 356">
          <a:extLst>
            <a:ext uri="{FF2B5EF4-FFF2-40B4-BE49-F238E27FC236}">
              <a16:creationId xmlns:a16="http://schemas.microsoft.com/office/drawing/2014/main" xmlns="" id="{00000000-0008-0000-0700-000065010000}"/>
            </a:ext>
          </a:extLst>
        </xdr:cNvPr>
        <xdr:cNvSpPr txBox="1"/>
      </xdr:nvSpPr>
      <xdr:spPr>
        <a:xfrm>
          <a:off x="7561795" y="96353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88126</xdr:rowOff>
    </xdr:from>
    <xdr:to>
      <xdr:col>36</xdr:col>
      <xdr:colOff>165100</xdr:colOff>
      <xdr:row>58</xdr:row>
      <xdr:rowOff>18276</xdr:rowOff>
    </xdr:to>
    <xdr:sp macro="" textlink="">
      <xdr:nvSpPr>
        <xdr:cNvPr id="358" name="フローチャート: 判断 357">
          <a:extLst>
            <a:ext uri="{FF2B5EF4-FFF2-40B4-BE49-F238E27FC236}">
              <a16:creationId xmlns:a16="http://schemas.microsoft.com/office/drawing/2014/main" xmlns="" id="{00000000-0008-0000-0700-000066010000}"/>
            </a:ext>
          </a:extLst>
        </xdr:cNvPr>
        <xdr:cNvSpPr/>
      </xdr:nvSpPr>
      <xdr:spPr>
        <a:xfrm>
          <a:off x="6921500" y="9860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34803</xdr:rowOff>
    </xdr:from>
    <xdr:ext cx="599010" cy="259045"/>
    <xdr:sp macro="" textlink="">
      <xdr:nvSpPr>
        <xdr:cNvPr id="359" name="テキスト ボックス 358">
          <a:extLst>
            <a:ext uri="{FF2B5EF4-FFF2-40B4-BE49-F238E27FC236}">
              <a16:creationId xmlns:a16="http://schemas.microsoft.com/office/drawing/2014/main" xmlns="" id="{00000000-0008-0000-0700-000067010000}"/>
            </a:ext>
          </a:extLst>
        </xdr:cNvPr>
        <xdr:cNvSpPr txBox="1"/>
      </xdr:nvSpPr>
      <xdr:spPr>
        <a:xfrm>
          <a:off x="6672795" y="96360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101,355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a:extLst>
            <a:ext uri="{FF2B5EF4-FFF2-40B4-BE49-F238E27FC236}">
              <a16:creationId xmlns:a16="http://schemas.microsoft.com/office/drawing/2014/main" xmlns="" id="{00000000-0008-0000-0700-000068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xmlns="" id="{00000000-0008-0000-0700-000069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xmlns="" id="{00000000-0008-0000-0700-00006A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xmlns="" id="{00000000-0008-0000-0700-00006B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xmlns="" id="{00000000-0008-0000-0700-00006C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80666</xdr:rowOff>
    </xdr:from>
    <xdr:to>
      <xdr:col>55</xdr:col>
      <xdr:colOff>50800</xdr:colOff>
      <xdr:row>57</xdr:row>
      <xdr:rowOff>10816</xdr:rowOff>
    </xdr:to>
    <xdr:sp macro="" textlink="">
      <xdr:nvSpPr>
        <xdr:cNvPr id="365" name="楕円 364">
          <a:extLst>
            <a:ext uri="{FF2B5EF4-FFF2-40B4-BE49-F238E27FC236}">
              <a16:creationId xmlns:a16="http://schemas.microsoft.com/office/drawing/2014/main" xmlns="" id="{00000000-0008-0000-0700-00006D010000}"/>
            </a:ext>
          </a:extLst>
        </xdr:cNvPr>
        <xdr:cNvSpPr/>
      </xdr:nvSpPr>
      <xdr:spPr>
        <a:xfrm>
          <a:off x="10426700" y="9681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103543</xdr:rowOff>
    </xdr:from>
    <xdr:ext cx="599010" cy="259045"/>
    <xdr:sp macro="" textlink="">
      <xdr:nvSpPr>
        <xdr:cNvPr id="366" name="農林水産業費該当値テキスト">
          <a:extLst>
            <a:ext uri="{FF2B5EF4-FFF2-40B4-BE49-F238E27FC236}">
              <a16:creationId xmlns:a16="http://schemas.microsoft.com/office/drawing/2014/main" xmlns="" id="{00000000-0008-0000-0700-00006E010000}"/>
            </a:ext>
          </a:extLst>
        </xdr:cNvPr>
        <xdr:cNvSpPr txBox="1"/>
      </xdr:nvSpPr>
      <xdr:spPr>
        <a:xfrm>
          <a:off x="10528300" y="95332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414,407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95919</xdr:rowOff>
    </xdr:from>
    <xdr:to>
      <xdr:col>50</xdr:col>
      <xdr:colOff>165100</xdr:colOff>
      <xdr:row>58</xdr:row>
      <xdr:rowOff>26069</xdr:rowOff>
    </xdr:to>
    <xdr:sp macro="" textlink="">
      <xdr:nvSpPr>
        <xdr:cNvPr id="367" name="楕円 366">
          <a:extLst>
            <a:ext uri="{FF2B5EF4-FFF2-40B4-BE49-F238E27FC236}">
              <a16:creationId xmlns:a16="http://schemas.microsoft.com/office/drawing/2014/main" xmlns="" id="{00000000-0008-0000-0700-00006F010000}"/>
            </a:ext>
          </a:extLst>
        </xdr:cNvPr>
        <xdr:cNvSpPr/>
      </xdr:nvSpPr>
      <xdr:spPr>
        <a:xfrm>
          <a:off x="9588500" y="9868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17196</xdr:rowOff>
    </xdr:from>
    <xdr:ext cx="534377" cy="259045"/>
    <xdr:sp macro="" textlink="">
      <xdr:nvSpPr>
        <xdr:cNvPr id="368" name="テキスト ボックス 367">
          <a:extLst>
            <a:ext uri="{FF2B5EF4-FFF2-40B4-BE49-F238E27FC236}">
              <a16:creationId xmlns:a16="http://schemas.microsoft.com/office/drawing/2014/main" xmlns="" id="{00000000-0008-0000-0700-000070010000}"/>
            </a:ext>
          </a:extLst>
        </xdr:cNvPr>
        <xdr:cNvSpPr txBox="1"/>
      </xdr:nvSpPr>
      <xdr:spPr>
        <a:xfrm>
          <a:off x="9372111" y="99612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100424</xdr:rowOff>
    </xdr:from>
    <xdr:to>
      <xdr:col>46</xdr:col>
      <xdr:colOff>38100</xdr:colOff>
      <xdr:row>58</xdr:row>
      <xdr:rowOff>30574</xdr:rowOff>
    </xdr:to>
    <xdr:sp macro="" textlink="">
      <xdr:nvSpPr>
        <xdr:cNvPr id="369" name="楕円 368">
          <a:extLst>
            <a:ext uri="{FF2B5EF4-FFF2-40B4-BE49-F238E27FC236}">
              <a16:creationId xmlns:a16="http://schemas.microsoft.com/office/drawing/2014/main" xmlns="" id="{00000000-0008-0000-0700-000071010000}"/>
            </a:ext>
          </a:extLst>
        </xdr:cNvPr>
        <xdr:cNvSpPr/>
      </xdr:nvSpPr>
      <xdr:spPr>
        <a:xfrm>
          <a:off x="8699500" y="9873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21701</xdr:rowOff>
    </xdr:from>
    <xdr:ext cx="534377" cy="259045"/>
    <xdr:sp macro="" textlink="">
      <xdr:nvSpPr>
        <xdr:cNvPr id="370" name="テキスト ボックス 369">
          <a:extLst>
            <a:ext uri="{FF2B5EF4-FFF2-40B4-BE49-F238E27FC236}">
              <a16:creationId xmlns:a16="http://schemas.microsoft.com/office/drawing/2014/main" xmlns="" id="{00000000-0008-0000-0700-000072010000}"/>
            </a:ext>
          </a:extLst>
        </xdr:cNvPr>
        <xdr:cNvSpPr txBox="1"/>
      </xdr:nvSpPr>
      <xdr:spPr>
        <a:xfrm>
          <a:off x="8483111" y="9965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98606</xdr:rowOff>
    </xdr:from>
    <xdr:to>
      <xdr:col>41</xdr:col>
      <xdr:colOff>101600</xdr:colOff>
      <xdr:row>58</xdr:row>
      <xdr:rowOff>28756</xdr:rowOff>
    </xdr:to>
    <xdr:sp macro="" textlink="">
      <xdr:nvSpPr>
        <xdr:cNvPr id="371" name="楕円 370">
          <a:extLst>
            <a:ext uri="{FF2B5EF4-FFF2-40B4-BE49-F238E27FC236}">
              <a16:creationId xmlns:a16="http://schemas.microsoft.com/office/drawing/2014/main" xmlns="" id="{00000000-0008-0000-0700-000073010000}"/>
            </a:ext>
          </a:extLst>
        </xdr:cNvPr>
        <xdr:cNvSpPr/>
      </xdr:nvSpPr>
      <xdr:spPr>
        <a:xfrm>
          <a:off x="7810500" y="9871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19883</xdr:rowOff>
    </xdr:from>
    <xdr:ext cx="534377" cy="259045"/>
    <xdr:sp macro="" textlink="">
      <xdr:nvSpPr>
        <xdr:cNvPr id="372" name="テキスト ボックス 371">
          <a:extLst>
            <a:ext uri="{FF2B5EF4-FFF2-40B4-BE49-F238E27FC236}">
              <a16:creationId xmlns:a16="http://schemas.microsoft.com/office/drawing/2014/main" xmlns="" id="{00000000-0008-0000-0700-000074010000}"/>
            </a:ext>
          </a:extLst>
        </xdr:cNvPr>
        <xdr:cNvSpPr txBox="1"/>
      </xdr:nvSpPr>
      <xdr:spPr>
        <a:xfrm>
          <a:off x="7594111" y="99639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97226</xdr:rowOff>
    </xdr:from>
    <xdr:to>
      <xdr:col>36</xdr:col>
      <xdr:colOff>165100</xdr:colOff>
      <xdr:row>58</xdr:row>
      <xdr:rowOff>27376</xdr:rowOff>
    </xdr:to>
    <xdr:sp macro="" textlink="">
      <xdr:nvSpPr>
        <xdr:cNvPr id="373" name="楕円 372">
          <a:extLst>
            <a:ext uri="{FF2B5EF4-FFF2-40B4-BE49-F238E27FC236}">
              <a16:creationId xmlns:a16="http://schemas.microsoft.com/office/drawing/2014/main" xmlns="" id="{00000000-0008-0000-0700-000075010000}"/>
            </a:ext>
          </a:extLst>
        </xdr:cNvPr>
        <xdr:cNvSpPr/>
      </xdr:nvSpPr>
      <xdr:spPr>
        <a:xfrm>
          <a:off x="6921500" y="9869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18503</xdr:rowOff>
    </xdr:from>
    <xdr:ext cx="534377" cy="259045"/>
    <xdr:sp macro="" textlink="">
      <xdr:nvSpPr>
        <xdr:cNvPr id="374" name="テキスト ボックス 373">
          <a:extLst>
            <a:ext uri="{FF2B5EF4-FFF2-40B4-BE49-F238E27FC236}">
              <a16:creationId xmlns:a16="http://schemas.microsoft.com/office/drawing/2014/main" xmlns="" id="{00000000-0008-0000-0700-000076010000}"/>
            </a:ext>
          </a:extLst>
        </xdr:cNvPr>
        <xdr:cNvSpPr txBox="1"/>
      </xdr:nvSpPr>
      <xdr:spPr>
        <a:xfrm>
          <a:off x="6705111" y="99626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a:extLst>
            <a:ext uri="{FF2B5EF4-FFF2-40B4-BE49-F238E27FC236}">
              <a16:creationId xmlns:a16="http://schemas.microsoft.com/office/drawing/2014/main" xmlns="" id="{00000000-0008-0000-0700-000077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a:extLst>
            <a:ext uri="{FF2B5EF4-FFF2-40B4-BE49-F238E27FC236}">
              <a16:creationId xmlns:a16="http://schemas.microsoft.com/office/drawing/2014/main" xmlns="" id="{00000000-0008-0000-0700-000078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a:extLst>
            <a:ext uri="{FF2B5EF4-FFF2-40B4-BE49-F238E27FC236}">
              <a16:creationId xmlns:a16="http://schemas.microsoft.com/office/drawing/2014/main" xmlns="" id="{00000000-0008-0000-0700-000079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a:extLst>
            <a:ext uri="{FF2B5EF4-FFF2-40B4-BE49-F238E27FC236}">
              <a16:creationId xmlns:a16="http://schemas.microsoft.com/office/drawing/2014/main" xmlns="" id="{00000000-0008-0000-0700-00007A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a:extLst>
            <a:ext uri="{FF2B5EF4-FFF2-40B4-BE49-F238E27FC236}">
              <a16:creationId xmlns:a16="http://schemas.microsoft.com/office/drawing/2014/main" xmlns="" id="{00000000-0008-0000-0700-00007B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a:extLst>
            <a:ext uri="{FF2B5EF4-FFF2-40B4-BE49-F238E27FC236}">
              <a16:creationId xmlns:a16="http://schemas.microsoft.com/office/drawing/2014/main" xmlns="" id="{00000000-0008-0000-0700-00007C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a:extLst>
            <a:ext uri="{FF2B5EF4-FFF2-40B4-BE49-F238E27FC236}">
              <a16:creationId xmlns:a16="http://schemas.microsoft.com/office/drawing/2014/main" xmlns="" id="{00000000-0008-0000-0700-00007D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a:extLst>
            <a:ext uri="{FF2B5EF4-FFF2-40B4-BE49-F238E27FC236}">
              <a16:creationId xmlns:a16="http://schemas.microsoft.com/office/drawing/2014/main" xmlns="" id="{00000000-0008-0000-0700-00007E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a:extLst>
            <a:ext uri="{FF2B5EF4-FFF2-40B4-BE49-F238E27FC236}">
              <a16:creationId xmlns:a16="http://schemas.microsoft.com/office/drawing/2014/main" xmlns="" id="{00000000-0008-0000-0700-00007F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a:extLst>
            <a:ext uri="{FF2B5EF4-FFF2-40B4-BE49-F238E27FC236}">
              <a16:creationId xmlns:a16="http://schemas.microsoft.com/office/drawing/2014/main" xmlns="" id="{00000000-0008-0000-0700-000080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5" name="直線コネクタ 384">
          <a:extLst>
            <a:ext uri="{FF2B5EF4-FFF2-40B4-BE49-F238E27FC236}">
              <a16:creationId xmlns:a16="http://schemas.microsoft.com/office/drawing/2014/main" xmlns="" id="{00000000-0008-0000-0700-000081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6" name="テキスト ボックス 385">
          <a:extLst>
            <a:ext uri="{FF2B5EF4-FFF2-40B4-BE49-F238E27FC236}">
              <a16:creationId xmlns:a16="http://schemas.microsoft.com/office/drawing/2014/main" xmlns="" id="{00000000-0008-0000-0700-000082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7" name="直線コネクタ 386">
          <a:extLst>
            <a:ext uri="{FF2B5EF4-FFF2-40B4-BE49-F238E27FC236}">
              <a16:creationId xmlns:a16="http://schemas.microsoft.com/office/drawing/2014/main" xmlns="" id="{00000000-0008-0000-0700-000083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88" name="テキスト ボックス 387">
          <a:extLst>
            <a:ext uri="{FF2B5EF4-FFF2-40B4-BE49-F238E27FC236}">
              <a16:creationId xmlns:a16="http://schemas.microsoft.com/office/drawing/2014/main" xmlns="" id="{00000000-0008-0000-0700-000084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89" name="直線コネクタ 388">
          <a:extLst>
            <a:ext uri="{FF2B5EF4-FFF2-40B4-BE49-F238E27FC236}">
              <a16:creationId xmlns:a16="http://schemas.microsoft.com/office/drawing/2014/main" xmlns="" id="{00000000-0008-0000-0700-000085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0" name="テキスト ボックス 389">
          <a:extLst>
            <a:ext uri="{FF2B5EF4-FFF2-40B4-BE49-F238E27FC236}">
              <a16:creationId xmlns:a16="http://schemas.microsoft.com/office/drawing/2014/main" xmlns="" id="{00000000-0008-0000-0700-000086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1" name="直線コネクタ 390">
          <a:extLst>
            <a:ext uri="{FF2B5EF4-FFF2-40B4-BE49-F238E27FC236}">
              <a16:creationId xmlns:a16="http://schemas.microsoft.com/office/drawing/2014/main" xmlns="" id="{00000000-0008-0000-0700-000087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2" name="テキスト ボックス 391">
          <a:extLst>
            <a:ext uri="{FF2B5EF4-FFF2-40B4-BE49-F238E27FC236}">
              <a16:creationId xmlns:a16="http://schemas.microsoft.com/office/drawing/2014/main" xmlns="" id="{00000000-0008-0000-0700-000088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3" name="直線コネクタ 392">
          <a:extLst>
            <a:ext uri="{FF2B5EF4-FFF2-40B4-BE49-F238E27FC236}">
              <a16:creationId xmlns:a16="http://schemas.microsoft.com/office/drawing/2014/main" xmlns="" id="{00000000-0008-0000-0700-000089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4" name="テキスト ボックス 393">
          <a:extLst>
            <a:ext uri="{FF2B5EF4-FFF2-40B4-BE49-F238E27FC236}">
              <a16:creationId xmlns:a16="http://schemas.microsoft.com/office/drawing/2014/main" xmlns="" id="{00000000-0008-0000-0700-00008A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5" name="商工費グラフ枠">
          <a:extLst>
            <a:ext uri="{FF2B5EF4-FFF2-40B4-BE49-F238E27FC236}">
              <a16:creationId xmlns:a16="http://schemas.microsoft.com/office/drawing/2014/main" xmlns="" id="{00000000-0008-0000-0700-00008B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166940</xdr:rowOff>
    </xdr:from>
    <xdr:to>
      <xdr:col>54</xdr:col>
      <xdr:colOff>189865</xdr:colOff>
      <xdr:row>78</xdr:row>
      <xdr:rowOff>134652</xdr:rowOff>
    </xdr:to>
    <xdr:cxnSp macro="">
      <xdr:nvCxnSpPr>
        <xdr:cNvPr id="396" name="直線コネクタ 395">
          <a:extLst>
            <a:ext uri="{FF2B5EF4-FFF2-40B4-BE49-F238E27FC236}">
              <a16:creationId xmlns:a16="http://schemas.microsoft.com/office/drawing/2014/main" xmlns="" id="{00000000-0008-0000-0700-00008C010000}"/>
            </a:ext>
          </a:extLst>
        </xdr:cNvPr>
        <xdr:cNvCxnSpPr/>
      </xdr:nvCxnSpPr>
      <xdr:spPr>
        <a:xfrm flipV="1">
          <a:off x="10475595" y="12339890"/>
          <a:ext cx="1270" cy="11678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138479</xdr:rowOff>
    </xdr:from>
    <xdr:ext cx="469744" cy="259045"/>
    <xdr:sp macro="" textlink="">
      <xdr:nvSpPr>
        <xdr:cNvPr id="397" name="商工費最小値テキスト">
          <a:extLst>
            <a:ext uri="{FF2B5EF4-FFF2-40B4-BE49-F238E27FC236}">
              <a16:creationId xmlns:a16="http://schemas.microsoft.com/office/drawing/2014/main" xmlns="" id="{00000000-0008-0000-0700-00008D010000}"/>
            </a:ext>
          </a:extLst>
        </xdr:cNvPr>
        <xdr:cNvSpPr txBox="1"/>
      </xdr:nvSpPr>
      <xdr:spPr>
        <a:xfrm>
          <a:off x="10528300" y="135115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134652</xdr:rowOff>
    </xdr:from>
    <xdr:to>
      <xdr:col>55</xdr:col>
      <xdr:colOff>88900</xdr:colOff>
      <xdr:row>78</xdr:row>
      <xdr:rowOff>134652</xdr:rowOff>
    </xdr:to>
    <xdr:cxnSp macro="">
      <xdr:nvCxnSpPr>
        <xdr:cNvPr id="398" name="直線コネクタ 397">
          <a:extLst>
            <a:ext uri="{FF2B5EF4-FFF2-40B4-BE49-F238E27FC236}">
              <a16:creationId xmlns:a16="http://schemas.microsoft.com/office/drawing/2014/main" xmlns="" id="{00000000-0008-0000-0700-00008E010000}"/>
            </a:ext>
          </a:extLst>
        </xdr:cNvPr>
        <xdr:cNvCxnSpPr/>
      </xdr:nvCxnSpPr>
      <xdr:spPr>
        <a:xfrm>
          <a:off x="10388600" y="135077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113617</xdr:rowOff>
    </xdr:from>
    <xdr:ext cx="599010" cy="259045"/>
    <xdr:sp macro="" textlink="">
      <xdr:nvSpPr>
        <xdr:cNvPr id="399" name="商工費最大値テキスト">
          <a:extLst>
            <a:ext uri="{FF2B5EF4-FFF2-40B4-BE49-F238E27FC236}">
              <a16:creationId xmlns:a16="http://schemas.microsoft.com/office/drawing/2014/main" xmlns="" id="{00000000-0008-0000-0700-00008F010000}"/>
            </a:ext>
          </a:extLst>
        </xdr:cNvPr>
        <xdr:cNvSpPr txBox="1"/>
      </xdr:nvSpPr>
      <xdr:spPr>
        <a:xfrm>
          <a:off x="10528300" y="121151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513,084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166940</xdr:rowOff>
    </xdr:from>
    <xdr:to>
      <xdr:col>55</xdr:col>
      <xdr:colOff>88900</xdr:colOff>
      <xdr:row>71</xdr:row>
      <xdr:rowOff>166940</xdr:rowOff>
    </xdr:to>
    <xdr:cxnSp macro="">
      <xdr:nvCxnSpPr>
        <xdr:cNvPr id="400" name="直線コネクタ 399">
          <a:extLst>
            <a:ext uri="{FF2B5EF4-FFF2-40B4-BE49-F238E27FC236}">
              <a16:creationId xmlns:a16="http://schemas.microsoft.com/office/drawing/2014/main" xmlns="" id="{00000000-0008-0000-0700-000090010000}"/>
            </a:ext>
          </a:extLst>
        </xdr:cNvPr>
        <xdr:cNvCxnSpPr/>
      </xdr:nvCxnSpPr>
      <xdr:spPr>
        <a:xfrm>
          <a:off x="10388600" y="123398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126515</xdr:rowOff>
    </xdr:from>
    <xdr:to>
      <xdr:col>55</xdr:col>
      <xdr:colOff>0</xdr:colOff>
      <xdr:row>78</xdr:row>
      <xdr:rowOff>128183</xdr:rowOff>
    </xdr:to>
    <xdr:cxnSp macro="">
      <xdr:nvCxnSpPr>
        <xdr:cNvPr id="401" name="直線コネクタ 400">
          <a:extLst>
            <a:ext uri="{FF2B5EF4-FFF2-40B4-BE49-F238E27FC236}">
              <a16:creationId xmlns:a16="http://schemas.microsoft.com/office/drawing/2014/main" xmlns="" id="{00000000-0008-0000-0700-000091010000}"/>
            </a:ext>
          </a:extLst>
        </xdr:cNvPr>
        <xdr:cNvCxnSpPr/>
      </xdr:nvCxnSpPr>
      <xdr:spPr>
        <a:xfrm flipV="1">
          <a:off x="9639300" y="13499615"/>
          <a:ext cx="838200" cy="1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8013</xdr:rowOff>
    </xdr:from>
    <xdr:ext cx="534377" cy="259045"/>
    <xdr:sp macro="" textlink="">
      <xdr:nvSpPr>
        <xdr:cNvPr id="402" name="商工費平均値テキスト">
          <a:extLst>
            <a:ext uri="{FF2B5EF4-FFF2-40B4-BE49-F238E27FC236}">
              <a16:creationId xmlns:a16="http://schemas.microsoft.com/office/drawing/2014/main" xmlns="" id="{00000000-0008-0000-0700-000092010000}"/>
            </a:ext>
          </a:extLst>
        </xdr:cNvPr>
        <xdr:cNvSpPr txBox="1"/>
      </xdr:nvSpPr>
      <xdr:spPr>
        <a:xfrm>
          <a:off x="10528300" y="132096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45,391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156586</xdr:rowOff>
    </xdr:from>
    <xdr:to>
      <xdr:col>55</xdr:col>
      <xdr:colOff>50800</xdr:colOff>
      <xdr:row>78</xdr:row>
      <xdr:rowOff>86736</xdr:rowOff>
    </xdr:to>
    <xdr:sp macro="" textlink="">
      <xdr:nvSpPr>
        <xdr:cNvPr id="403" name="フローチャート: 判断 402">
          <a:extLst>
            <a:ext uri="{FF2B5EF4-FFF2-40B4-BE49-F238E27FC236}">
              <a16:creationId xmlns:a16="http://schemas.microsoft.com/office/drawing/2014/main" xmlns="" id="{00000000-0008-0000-0700-000093010000}"/>
            </a:ext>
          </a:extLst>
        </xdr:cNvPr>
        <xdr:cNvSpPr/>
      </xdr:nvSpPr>
      <xdr:spPr>
        <a:xfrm>
          <a:off x="10426700" y="133582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126664</xdr:rowOff>
    </xdr:from>
    <xdr:to>
      <xdr:col>50</xdr:col>
      <xdr:colOff>114300</xdr:colOff>
      <xdr:row>78</xdr:row>
      <xdr:rowOff>128183</xdr:rowOff>
    </xdr:to>
    <xdr:cxnSp macro="">
      <xdr:nvCxnSpPr>
        <xdr:cNvPr id="404" name="直線コネクタ 403">
          <a:extLst>
            <a:ext uri="{FF2B5EF4-FFF2-40B4-BE49-F238E27FC236}">
              <a16:creationId xmlns:a16="http://schemas.microsoft.com/office/drawing/2014/main" xmlns="" id="{00000000-0008-0000-0700-000094010000}"/>
            </a:ext>
          </a:extLst>
        </xdr:cNvPr>
        <xdr:cNvCxnSpPr/>
      </xdr:nvCxnSpPr>
      <xdr:spPr>
        <a:xfrm>
          <a:off x="8750300" y="13499764"/>
          <a:ext cx="889000" cy="15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148960</xdr:rowOff>
    </xdr:from>
    <xdr:to>
      <xdr:col>50</xdr:col>
      <xdr:colOff>165100</xdr:colOff>
      <xdr:row>78</xdr:row>
      <xdr:rowOff>79110</xdr:rowOff>
    </xdr:to>
    <xdr:sp macro="" textlink="">
      <xdr:nvSpPr>
        <xdr:cNvPr id="405" name="フローチャート: 判断 404">
          <a:extLst>
            <a:ext uri="{FF2B5EF4-FFF2-40B4-BE49-F238E27FC236}">
              <a16:creationId xmlns:a16="http://schemas.microsoft.com/office/drawing/2014/main" xmlns="" id="{00000000-0008-0000-0700-000095010000}"/>
            </a:ext>
          </a:extLst>
        </xdr:cNvPr>
        <xdr:cNvSpPr/>
      </xdr:nvSpPr>
      <xdr:spPr>
        <a:xfrm>
          <a:off x="9588500" y="13350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95637</xdr:rowOff>
    </xdr:from>
    <xdr:ext cx="534377" cy="259045"/>
    <xdr:sp macro="" textlink="">
      <xdr:nvSpPr>
        <xdr:cNvPr id="406" name="テキスト ボックス 405">
          <a:extLst>
            <a:ext uri="{FF2B5EF4-FFF2-40B4-BE49-F238E27FC236}">
              <a16:creationId xmlns:a16="http://schemas.microsoft.com/office/drawing/2014/main" xmlns="" id="{00000000-0008-0000-0700-000096010000}"/>
            </a:ext>
          </a:extLst>
        </xdr:cNvPr>
        <xdr:cNvSpPr txBox="1"/>
      </xdr:nvSpPr>
      <xdr:spPr>
        <a:xfrm>
          <a:off x="9372111" y="131258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126664</xdr:rowOff>
    </xdr:from>
    <xdr:to>
      <xdr:col>45</xdr:col>
      <xdr:colOff>177800</xdr:colOff>
      <xdr:row>78</xdr:row>
      <xdr:rowOff>128798</xdr:rowOff>
    </xdr:to>
    <xdr:cxnSp macro="">
      <xdr:nvCxnSpPr>
        <xdr:cNvPr id="407" name="直線コネクタ 406">
          <a:extLst>
            <a:ext uri="{FF2B5EF4-FFF2-40B4-BE49-F238E27FC236}">
              <a16:creationId xmlns:a16="http://schemas.microsoft.com/office/drawing/2014/main" xmlns="" id="{00000000-0008-0000-0700-000097010000}"/>
            </a:ext>
          </a:extLst>
        </xdr:cNvPr>
        <xdr:cNvCxnSpPr/>
      </xdr:nvCxnSpPr>
      <xdr:spPr>
        <a:xfrm flipV="1">
          <a:off x="7861300" y="13499764"/>
          <a:ext cx="889000" cy="21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126589</xdr:rowOff>
    </xdr:from>
    <xdr:to>
      <xdr:col>46</xdr:col>
      <xdr:colOff>38100</xdr:colOff>
      <xdr:row>78</xdr:row>
      <xdr:rowOff>56739</xdr:rowOff>
    </xdr:to>
    <xdr:sp macro="" textlink="">
      <xdr:nvSpPr>
        <xdr:cNvPr id="408" name="フローチャート: 判断 407">
          <a:extLst>
            <a:ext uri="{FF2B5EF4-FFF2-40B4-BE49-F238E27FC236}">
              <a16:creationId xmlns:a16="http://schemas.microsoft.com/office/drawing/2014/main" xmlns="" id="{00000000-0008-0000-0700-000098010000}"/>
            </a:ext>
          </a:extLst>
        </xdr:cNvPr>
        <xdr:cNvSpPr/>
      </xdr:nvSpPr>
      <xdr:spPr>
        <a:xfrm>
          <a:off x="8699500" y="13328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73266</xdr:rowOff>
    </xdr:from>
    <xdr:ext cx="534377" cy="259045"/>
    <xdr:sp macro="" textlink="">
      <xdr:nvSpPr>
        <xdr:cNvPr id="409" name="テキスト ボックス 408">
          <a:extLst>
            <a:ext uri="{FF2B5EF4-FFF2-40B4-BE49-F238E27FC236}">
              <a16:creationId xmlns:a16="http://schemas.microsoft.com/office/drawing/2014/main" xmlns="" id="{00000000-0008-0000-0700-000099010000}"/>
            </a:ext>
          </a:extLst>
        </xdr:cNvPr>
        <xdr:cNvSpPr txBox="1"/>
      </xdr:nvSpPr>
      <xdr:spPr>
        <a:xfrm>
          <a:off x="8483111" y="131034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95114</xdr:rowOff>
    </xdr:from>
    <xdr:to>
      <xdr:col>41</xdr:col>
      <xdr:colOff>50800</xdr:colOff>
      <xdr:row>78</xdr:row>
      <xdr:rowOff>128798</xdr:rowOff>
    </xdr:to>
    <xdr:cxnSp macro="">
      <xdr:nvCxnSpPr>
        <xdr:cNvPr id="410" name="直線コネクタ 409">
          <a:extLst>
            <a:ext uri="{FF2B5EF4-FFF2-40B4-BE49-F238E27FC236}">
              <a16:creationId xmlns:a16="http://schemas.microsoft.com/office/drawing/2014/main" xmlns="" id="{00000000-0008-0000-0700-00009A010000}"/>
            </a:ext>
          </a:extLst>
        </xdr:cNvPr>
        <xdr:cNvCxnSpPr/>
      </xdr:nvCxnSpPr>
      <xdr:spPr>
        <a:xfrm>
          <a:off x="6972300" y="13468214"/>
          <a:ext cx="889000" cy="336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162226</xdr:rowOff>
    </xdr:from>
    <xdr:to>
      <xdr:col>41</xdr:col>
      <xdr:colOff>101600</xdr:colOff>
      <xdr:row>78</xdr:row>
      <xdr:rowOff>92376</xdr:rowOff>
    </xdr:to>
    <xdr:sp macro="" textlink="">
      <xdr:nvSpPr>
        <xdr:cNvPr id="411" name="フローチャート: 判断 410">
          <a:extLst>
            <a:ext uri="{FF2B5EF4-FFF2-40B4-BE49-F238E27FC236}">
              <a16:creationId xmlns:a16="http://schemas.microsoft.com/office/drawing/2014/main" xmlns="" id="{00000000-0008-0000-0700-00009B010000}"/>
            </a:ext>
          </a:extLst>
        </xdr:cNvPr>
        <xdr:cNvSpPr/>
      </xdr:nvSpPr>
      <xdr:spPr>
        <a:xfrm>
          <a:off x="7810500" y="133638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108903</xdr:rowOff>
    </xdr:from>
    <xdr:ext cx="534377" cy="259045"/>
    <xdr:sp macro="" textlink="">
      <xdr:nvSpPr>
        <xdr:cNvPr id="412" name="テキスト ボックス 411">
          <a:extLst>
            <a:ext uri="{FF2B5EF4-FFF2-40B4-BE49-F238E27FC236}">
              <a16:creationId xmlns:a16="http://schemas.microsoft.com/office/drawing/2014/main" xmlns="" id="{00000000-0008-0000-0700-00009C010000}"/>
            </a:ext>
          </a:extLst>
        </xdr:cNvPr>
        <xdr:cNvSpPr txBox="1"/>
      </xdr:nvSpPr>
      <xdr:spPr>
        <a:xfrm>
          <a:off x="7594111" y="131391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165033</xdr:rowOff>
    </xdr:from>
    <xdr:to>
      <xdr:col>36</xdr:col>
      <xdr:colOff>165100</xdr:colOff>
      <xdr:row>78</xdr:row>
      <xdr:rowOff>95183</xdr:rowOff>
    </xdr:to>
    <xdr:sp macro="" textlink="">
      <xdr:nvSpPr>
        <xdr:cNvPr id="413" name="フローチャート: 判断 412">
          <a:extLst>
            <a:ext uri="{FF2B5EF4-FFF2-40B4-BE49-F238E27FC236}">
              <a16:creationId xmlns:a16="http://schemas.microsoft.com/office/drawing/2014/main" xmlns="" id="{00000000-0008-0000-0700-00009D010000}"/>
            </a:ext>
          </a:extLst>
        </xdr:cNvPr>
        <xdr:cNvSpPr/>
      </xdr:nvSpPr>
      <xdr:spPr>
        <a:xfrm>
          <a:off x="6921500" y="13366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111710</xdr:rowOff>
    </xdr:from>
    <xdr:ext cx="534377" cy="259045"/>
    <xdr:sp macro="" textlink="">
      <xdr:nvSpPr>
        <xdr:cNvPr id="414" name="テキスト ボックス 413">
          <a:extLst>
            <a:ext uri="{FF2B5EF4-FFF2-40B4-BE49-F238E27FC236}">
              <a16:creationId xmlns:a16="http://schemas.microsoft.com/office/drawing/2014/main" xmlns="" id="{00000000-0008-0000-0700-00009E010000}"/>
            </a:ext>
          </a:extLst>
        </xdr:cNvPr>
        <xdr:cNvSpPr txBox="1"/>
      </xdr:nvSpPr>
      <xdr:spPr>
        <a:xfrm>
          <a:off x="6705111" y="131419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5" name="テキスト ボックス 414">
          <a:extLst>
            <a:ext uri="{FF2B5EF4-FFF2-40B4-BE49-F238E27FC236}">
              <a16:creationId xmlns:a16="http://schemas.microsoft.com/office/drawing/2014/main" xmlns="" id="{00000000-0008-0000-0700-00009F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xmlns="" id="{00000000-0008-0000-0700-0000A0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xmlns="" id="{00000000-0008-0000-0700-0000A1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xmlns="" id="{00000000-0008-0000-0700-0000A2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xmlns="" id="{00000000-0008-0000-0700-0000A3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75715</xdr:rowOff>
    </xdr:from>
    <xdr:to>
      <xdr:col>55</xdr:col>
      <xdr:colOff>50800</xdr:colOff>
      <xdr:row>79</xdr:row>
      <xdr:rowOff>5865</xdr:rowOff>
    </xdr:to>
    <xdr:sp macro="" textlink="">
      <xdr:nvSpPr>
        <xdr:cNvPr id="420" name="楕円 419">
          <a:extLst>
            <a:ext uri="{FF2B5EF4-FFF2-40B4-BE49-F238E27FC236}">
              <a16:creationId xmlns:a16="http://schemas.microsoft.com/office/drawing/2014/main" xmlns="" id="{00000000-0008-0000-0700-0000A4010000}"/>
            </a:ext>
          </a:extLst>
        </xdr:cNvPr>
        <xdr:cNvSpPr/>
      </xdr:nvSpPr>
      <xdr:spPr>
        <a:xfrm>
          <a:off x="10426700" y="13448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162092</xdr:rowOff>
    </xdr:from>
    <xdr:ext cx="469744" cy="259045"/>
    <xdr:sp macro="" textlink="">
      <xdr:nvSpPr>
        <xdr:cNvPr id="421" name="商工費該当値テキスト">
          <a:extLst>
            <a:ext uri="{FF2B5EF4-FFF2-40B4-BE49-F238E27FC236}">
              <a16:creationId xmlns:a16="http://schemas.microsoft.com/office/drawing/2014/main" xmlns="" id="{00000000-0008-0000-0700-0000A5010000}"/>
            </a:ext>
          </a:extLst>
        </xdr:cNvPr>
        <xdr:cNvSpPr txBox="1"/>
      </xdr:nvSpPr>
      <xdr:spPr>
        <a:xfrm>
          <a:off x="10528300" y="133637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77383</xdr:rowOff>
    </xdr:from>
    <xdr:to>
      <xdr:col>50</xdr:col>
      <xdr:colOff>165100</xdr:colOff>
      <xdr:row>79</xdr:row>
      <xdr:rowOff>7533</xdr:rowOff>
    </xdr:to>
    <xdr:sp macro="" textlink="">
      <xdr:nvSpPr>
        <xdr:cNvPr id="422" name="楕円 421">
          <a:extLst>
            <a:ext uri="{FF2B5EF4-FFF2-40B4-BE49-F238E27FC236}">
              <a16:creationId xmlns:a16="http://schemas.microsoft.com/office/drawing/2014/main" xmlns="" id="{00000000-0008-0000-0700-0000A6010000}"/>
            </a:ext>
          </a:extLst>
        </xdr:cNvPr>
        <xdr:cNvSpPr/>
      </xdr:nvSpPr>
      <xdr:spPr>
        <a:xfrm>
          <a:off x="9588500" y="134504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170110</xdr:rowOff>
    </xdr:from>
    <xdr:ext cx="469744" cy="259045"/>
    <xdr:sp macro="" textlink="">
      <xdr:nvSpPr>
        <xdr:cNvPr id="423" name="テキスト ボックス 422">
          <a:extLst>
            <a:ext uri="{FF2B5EF4-FFF2-40B4-BE49-F238E27FC236}">
              <a16:creationId xmlns:a16="http://schemas.microsoft.com/office/drawing/2014/main" xmlns="" id="{00000000-0008-0000-0700-0000A7010000}"/>
            </a:ext>
          </a:extLst>
        </xdr:cNvPr>
        <xdr:cNvSpPr txBox="1"/>
      </xdr:nvSpPr>
      <xdr:spPr>
        <a:xfrm>
          <a:off x="9404428" y="135432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75864</xdr:rowOff>
    </xdr:from>
    <xdr:to>
      <xdr:col>46</xdr:col>
      <xdr:colOff>38100</xdr:colOff>
      <xdr:row>79</xdr:row>
      <xdr:rowOff>6014</xdr:rowOff>
    </xdr:to>
    <xdr:sp macro="" textlink="">
      <xdr:nvSpPr>
        <xdr:cNvPr id="424" name="楕円 423">
          <a:extLst>
            <a:ext uri="{FF2B5EF4-FFF2-40B4-BE49-F238E27FC236}">
              <a16:creationId xmlns:a16="http://schemas.microsoft.com/office/drawing/2014/main" xmlns="" id="{00000000-0008-0000-0700-0000A8010000}"/>
            </a:ext>
          </a:extLst>
        </xdr:cNvPr>
        <xdr:cNvSpPr/>
      </xdr:nvSpPr>
      <xdr:spPr>
        <a:xfrm>
          <a:off x="8699500" y="13448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168591</xdr:rowOff>
    </xdr:from>
    <xdr:ext cx="469744" cy="259045"/>
    <xdr:sp macro="" textlink="">
      <xdr:nvSpPr>
        <xdr:cNvPr id="425" name="テキスト ボックス 424">
          <a:extLst>
            <a:ext uri="{FF2B5EF4-FFF2-40B4-BE49-F238E27FC236}">
              <a16:creationId xmlns:a16="http://schemas.microsoft.com/office/drawing/2014/main" xmlns="" id="{00000000-0008-0000-0700-0000A9010000}"/>
            </a:ext>
          </a:extLst>
        </xdr:cNvPr>
        <xdr:cNvSpPr txBox="1"/>
      </xdr:nvSpPr>
      <xdr:spPr>
        <a:xfrm>
          <a:off x="8515428" y="135416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77998</xdr:rowOff>
    </xdr:from>
    <xdr:to>
      <xdr:col>41</xdr:col>
      <xdr:colOff>101600</xdr:colOff>
      <xdr:row>79</xdr:row>
      <xdr:rowOff>8148</xdr:rowOff>
    </xdr:to>
    <xdr:sp macro="" textlink="">
      <xdr:nvSpPr>
        <xdr:cNvPr id="426" name="楕円 425">
          <a:extLst>
            <a:ext uri="{FF2B5EF4-FFF2-40B4-BE49-F238E27FC236}">
              <a16:creationId xmlns:a16="http://schemas.microsoft.com/office/drawing/2014/main" xmlns="" id="{00000000-0008-0000-0700-0000AA010000}"/>
            </a:ext>
          </a:extLst>
        </xdr:cNvPr>
        <xdr:cNvSpPr/>
      </xdr:nvSpPr>
      <xdr:spPr>
        <a:xfrm>
          <a:off x="7810500" y="13451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170725</xdr:rowOff>
    </xdr:from>
    <xdr:ext cx="469744" cy="259045"/>
    <xdr:sp macro="" textlink="">
      <xdr:nvSpPr>
        <xdr:cNvPr id="427" name="テキスト ボックス 426">
          <a:extLst>
            <a:ext uri="{FF2B5EF4-FFF2-40B4-BE49-F238E27FC236}">
              <a16:creationId xmlns:a16="http://schemas.microsoft.com/office/drawing/2014/main" xmlns="" id="{00000000-0008-0000-0700-0000AB010000}"/>
            </a:ext>
          </a:extLst>
        </xdr:cNvPr>
        <xdr:cNvSpPr txBox="1"/>
      </xdr:nvSpPr>
      <xdr:spPr>
        <a:xfrm>
          <a:off x="7626428" y="135438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44314</xdr:rowOff>
    </xdr:from>
    <xdr:to>
      <xdr:col>36</xdr:col>
      <xdr:colOff>165100</xdr:colOff>
      <xdr:row>78</xdr:row>
      <xdr:rowOff>145914</xdr:rowOff>
    </xdr:to>
    <xdr:sp macro="" textlink="">
      <xdr:nvSpPr>
        <xdr:cNvPr id="428" name="楕円 427">
          <a:extLst>
            <a:ext uri="{FF2B5EF4-FFF2-40B4-BE49-F238E27FC236}">
              <a16:creationId xmlns:a16="http://schemas.microsoft.com/office/drawing/2014/main" xmlns="" id="{00000000-0008-0000-0700-0000AC010000}"/>
            </a:ext>
          </a:extLst>
        </xdr:cNvPr>
        <xdr:cNvSpPr/>
      </xdr:nvSpPr>
      <xdr:spPr>
        <a:xfrm>
          <a:off x="6921500" y="13417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137041</xdr:rowOff>
    </xdr:from>
    <xdr:ext cx="534377" cy="259045"/>
    <xdr:sp macro="" textlink="">
      <xdr:nvSpPr>
        <xdr:cNvPr id="429" name="テキスト ボックス 428">
          <a:extLst>
            <a:ext uri="{FF2B5EF4-FFF2-40B4-BE49-F238E27FC236}">
              <a16:creationId xmlns:a16="http://schemas.microsoft.com/office/drawing/2014/main" xmlns="" id="{00000000-0008-0000-0700-0000AD010000}"/>
            </a:ext>
          </a:extLst>
        </xdr:cNvPr>
        <xdr:cNvSpPr txBox="1"/>
      </xdr:nvSpPr>
      <xdr:spPr>
        <a:xfrm>
          <a:off x="6705111" y="13510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0" name="正方形/長方形 429">
          <a:extLst>
            <a:ext uri="{FF2B5EF4-FFF2-40B4-BE49-F238E27FC236}">
              <a16:creationId xmlns:a16="http://schemas.microsoft.com/office/drawing/2014/main" xmlns="" id="{00000000-0008-0000-0700-0000AE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1" name="正方形/長方形 430">
          <a:extLst>
            <a:ext uri="{FF2B5EF4-FFF2-40B4-BE49-F238E27FC236}">
              <a16:creationId xmlns:a16="http://schemas.microsoft.com/office/drawing/2014/main" xmlns="" id="{00000000-0008-0000-0700-0000AF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2" name="正方形/長方形 431">
          <a:extLst>
            <a:ext uri="{FF2B5EF4-FFF2-40B4-BE49-F238E27FC236}">
              <a16:creationId xmlns:a16="http://schemas.microsoft.com/office/drawing/2014/main" xmlns="" id="{00000000-0008-0000-0700-0000B0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3" name="正方形/長方形 432">
          <a:extLst>
            <a:ext uri="{FF2B5EF4-FFF2-40B4-BE49-F238E27FC236}">
              <a16:creationId xmlns:a16="http://schemas.microsoft.com/office/drawing/2014/main" xmlns="" id="{00000000-0008-0000-0700-0000B1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4" name="正方形/長方形 433">
          <a:extLst>
            <a:ext uri="{FF2B5EF4-FFF2-40B4-BE49-F238E27FC236}">
              <a16:creationId xmlns:a16="http://schemas.microsoft.com/office/drawing/2014/main" xmlns="" id="{00000000-0008-0000-0700-0000B2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50,374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5" name="正方形/長方形 434">
          <a:extLst>
            <a:ext uri="{FF2B5EF4-FFF2-40B4-BE49-F238E27FC236}">
              <a16:creationId xmlns:a16="http://schemas.microsoft.com/office/drawing/2014/main" xmlns="" id="{00000000-0008-0000-0700-0000B3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6" name="正方形/長方形 435">
          <a:extLst>
            <a:ext uri="{FF2B5EF4-FFF2-40B4-BE49-F238E27FC236}">
              <a16:creationId xmlns:a16="http://schemas.microsoft.com/office/drawing/2014/main" xmlns="" id="{00000000-0008-0000-0700-0000B4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54,492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7" name="正方形/長方形 436">
          <a:extLst>
            <a:ext uri="{FF2B5EF4-FFF2-40B4-BE49-F238E27FC236}">
              <a16:creationId xmlns:a16="http://schemas.microsoft.com/office/drawing/2014/main" xmlns="" id="{00000000-0008-0000-0700-0000B5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8" name="テキスト ボックス 437">
          <a:extLst>
            <a:ext uri="{FF2B5EF4-FFF2-40B4-BE49-F238E27FC236}">
              <a16:creationId xmlns:a16="http://schemas.microsoft.com/office/drawing/2014/main" xmlns="" id="{00000000-0008-0000-0700-0000B6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9" name="直線コネクタ 438">
          <a:extLst>
            <a:ext uri="{FF2B5EF4-FFF2-40B4-BE49-F238E27FC236}">
              <a16:creationId xmlns:a16="http://schemas.microsoft.com/office/drawing/2014/main" xmlns="" id="{00000000-0008-0000-0700-0000B7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0" name="直線コネクタ 439">
          <a:extLst>
            <a:ext uri="{FF2B5EF4-FFF2-40B4-BE49-F238E27FC236}">
              <a16:creationId xmlns:a16="http://schemas.microsoft.com/office/drawing/2014/main" xmlns="" id="{00000000-0008-0000-0700-0000B8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1" name="テキスト ボックス 440">
          <a:extLst>
            <a:ext uri="{FF2B5EF4-FFF2-40B4-BE49-F238E27FC236}">
              <a16:creationId xmlns:a16="http://schemas.microsoft.com/office/drawing/2014/main" xmlns="" id="{00000000-0008-0000-0700-0000B9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2" name="直線コネクタ 441">
          <a:extLst>
            <a:ext uri="{FF2B5EF4-FFF2-40B4-BE49-F238E27FC236}">
              <a16:creationId xmlns:a16="http://schemas.microsoft.com/office/drawing/2014/main" xmlns="" id="{00000000-0008-0000-0700-0000BA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35577</xdr:rowOff>
    </xdr:from>
    <xdr:ext cx="595419" cy="259045"/>
    <xdr:sp macro="" textlink="">
      <xdr:nvSpPr>
        <xdr:cNvPr id="443" name="テキスト ボックス 442">
          <a:extLst>
            <a:ext uri="{FF2B5EF4-FFF2-40B4-BE49-F238E27FC236}">
              <a16:creationId xmlns:a16="http://schemas.microsoft.com/office/drawing/2014/main" xmlns="" id="{00000000-0008-0000-0700-0000BB010000}"/>
            </a:ext>
          </a:extLst>
        </xdr:cNvPr>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4" name="直線コネクタ 443">
          <a:extLst>
            <a:ext uri="{FF2B5EF4-FFF2-40B4-BE49-F238E27FC236}">
              <a16:creationId xmlns:a16="http://schemas.microsoft.com/office/drawing/2014/main" xmlns="" id="{00000000-0008-0000-0700-0000BC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5" name="テキスト ボックス 444">
          <a:extLst>
            <a:ext uri="{FF2B5EF4-FFF2-40B4-BE49-F238E27FC236}">
              <a16:creationId xmlns:a16="http://schemas.microsoft.com/office/drawing/2014/main" xmlns="" id="{00000000-0008-0000-0700-0000BD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6" name="直線コネクタ 445">
          <a:extLst>
            <a:ext uri="{FF2B5EF4-FFF2-40B4-BE49-F238E27FC236}">
              <a16:creationId xmlns:a16="http://schemas.microsoft.com/office/drawing/2014/main" xmlns="" id="{00000000-0008-0000-0700-0000BE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47" name="テキスト ボックス 446">
          <a:extLst>
            <a:ext uri="{FF2B5EF4-FFF2-40B4-BE49-F238E27FC236}">
              <a16:creationId xmlns:a16="http://schemas.microsoft.com/office/drawing/2014/main" xmlns="" id="{00000000-0008-0000-0700-0000BF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48" name="直線コネクタ 447">
          <a:extLst>
            <a:ext uri="{FF2B5EF4-FFF2-40B4-BE49-F238E27FC236}">
              <a16:creationId xmlns:a16="http://schemas.microsoft.com/office/drawing/2014/main" xmlns="" id="{00000000-0008-0000-0700-0000C0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49" name="テキスト ボックス 448">
          <a:extLst>
            <a:ext uri="{FF2B5EF4-FFF2-40B4-BE49-F238E27FC236}">
              <a16:creationId xmlns:a16="http://schemas.microsoft.com/office/drawing/2014/main" xmlns="" id="{00000000-0008-0000-0700-0000C1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0" name="直線コネクタ 449">
          <a:extLst>
            <a:ext uri="{FF2B5EF4-FFF2-40B4-BE49-F238E27FC236}">
              <a16:creationId xmlns:a16="http://schemas.microsoft.com/office/drawing/2014/main" xmlns="" id="{00000000-0008-0000-0700-0000C2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1" name="テキスト ボックス 450">
          <a:extLst>
            <a:ext uri="{FF2B5EF4-FFF2-40B4-BE49-F238E27FC236}">
              <a16:creationId xmlns:a16="http://schemas.microsoft.com/office/drawing/2014/main" xmlns="" id="{00000000-0008-0000-0700-0000C3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2" name="土木費グラフ枠">
          <a:extLst>
            <a:ext uri="{FF2B5EF4-FFF2-40B4-BE49-F238E27FC236}">
              <a16:creationId xmlns:a16="http://schemas.microsoft.com/office/drawing/2014/main" xmlns="" id="{00000000-0008-0000-0700-0000C4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80707</xdr:rowOff>
    </xdr:from>
    <xdr:to>
      <xdr:col>54</xdr:col>
      <xdr:colOff>189865</xdr:colOff>
      <xdr:row>98</xdr:row>
      <xdr:rowOff>65199</xdr:rowOff>
    </xdr:to>
    <xdr:cxnSp macro="">
      <xdr:nvCxnSpPr>
        <xdr:cNvPr id="453" name="直線コネクタ 452">
          <a:extLst>
            <a:ext uri="{FF2B5EF4-FFF2-40B4-BE49-F238E27FC236}">
              <a16:creationId xmlns:a16="http://schemas.microsoft.com/office/drawing/2014/main" xmlns="" id="{00000000-0008-0000-0700-0000C5010000}"/>
            </a:ext>
          </a:extLst>
        </xdr:cNvPr>
        <xdr:cNvCxnSpPr/>
      </xdr:nvCxnSpPr>
      <xdr:spPr>
        <a:xfrm flipV="1">
          <a:off x="10475595" y="15682657"/>
          <a:ext cx="1270" cy="11846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69026</xdr:rowOff>
    </xdr:from>
    <xdr:ext cx="534377" cy="259045"/>
    <xdr:sp macro="" textlink="">
      <xdr:nvSpPr>
        <xdr:cNvPr id="454" name="土木費最小値テキスト">
          <a:extLst>
            <a:ext uri="{FF2B5EF4-FFF2-40B4-BE49-F238E27FC236}">
              <a16:creationId xmlns:a16="http://schemas.microsoft.com/office/drawing/2014/main" xmlns="" id="{00000000-0008-0000-0700-0000C6010000}"/>
            </a:ext>
          </a:extLst>
        </xdr:cNvPr>
        <xdr:cNvSpPr txBox="1"/>
      </xdr:nvSpPr>
      <xdr:spPr>
        <a:xfrm>
          <a:off x="10528300" y="168711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39,554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65199</xdr:rowOff>
    </xdr:from>
    <xdr:to>
      <xdr:col>55</xdr:col>
      <xdr:colOff>88900</xdr:colOff>
      <xdr:row>98</xdr:row>
      <xdr:rowOff>65199</xdr:rowOff>
    </xdr:to>
    <xdr:cxnSp macro="">
      <xdr:nvCxnSpPr>
        <xdr:cNvPr id="455" name="直線コネクタ 454">
          <a:extLst>
            <a:ext uri="{FF2B5EF4-FFF2-40B4-BE49-F238E27FC236}">
              <a16:creationId xmlns:a16="http://schemas.microsoft.com/office/drawing/2014/main" xmlns="" id="{00000000-0008-0000-0700-0000C7010000}"/>
            </a:ext>
          </a:extLst>
        </xdr:cNvPr>
        <xdr:cNvCxnSpPr/>
      </xdr:nvCxnSpPr>
      <xdr:spPr>
        <a:xfrm>
          <a:off x="10388600" y="168672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27384</xdr:rowOff>
    </xdr:from>
    <xdr:ext cx="599010" cy="259045"/>
    <xdr:sp macro="" textlink="">
      <xdr:nvSpPr>
        <xdr:cNvPr id="456" name="土木費最大値テキスト">
          <a:extLst>
            <a:ext uri="{FF2B5EF4-FFF2-40B4-BE49-F238E27FC236}">
              <a16:creationId xmlns:a16="http://schemas.microsoft.com/office/drawing/2014/main" xmlns="" id="{00000000-0008-0000-0700-0000C8010000}"/>
            </a:ext>
          </a:extLst>
        </xdr:cNvPr>
        <xdr:cNvSpPr txBox="1"/>
      </xdr:nvSpPr>
      <xdr:spPr>
        <a:xfrm>
          <a:off x="10528300" y="154578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350,484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80707</xdr:rowOff>
    </xdr:from>
    <xdr:to>
      <xdr:col>55</xdr:col>
      <xdr:colOff>88900</xdr:colOff>
      <xdr:row>91</xdr:row>
      <xdr:rowOff>80707</xdr:rowOff>
    </xdr:to>
    <xdr:cxnSp macro="">
      <xdr:nvCxnSpPr>
        <xdr:cNvPr id="457" name="直線コネクタ 456">
          <a:extLst>
            <a:ext uri="{FF2B5EF4-FFF2-40B4-BE49-F238E27FC236}">
              <a16:creationId xmlns:a16="http://schemas.microsoft.com/office/drawing/2014/main" xmlns="" id="{00000000-0008-0000-0700-0000C9010000}"/>
            </a:ext>
          </a:extLst>
        </xdr:cNvPr>
        <xdr:cNvCxnSpPr/>
      </xdr:nvCxnSpPr>
      <xdr:spPr>
        <a:xfrm>
          <a:off x="10388600" y="15682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151496</xdr:rowOff>
    </xdr:from>
    <xdr:to>
      <xdr:col>55</xdr:col>
      <xdr:colOff>0</xdr:colOff>
      <xdr:row>97</xdr:row>
      <xdr:rowOff>14911</xdr:rowOff>
    </xdr:to>
    <xdr:cxnSp macro="">
      <xdr:nvCxnSpPr>
        <xdr:cNvPr id="458" name="直線コネクタ 457">
          <a:extLst>
            <a:ext uri="{FF2B5EF4-FFF2-40B4-BE49-F238E27FC236}">
              <a16:creationId xmlns:a16="http://schemas.microsoft.com/office/drawing/2014/main" xmlns="" id="{00000000-0008-0000-0700-0000CA010000}"/>
            </a:ext>
          </a:extLst>
        </xdr:cNvPr>
        <xdr:cNvCxnSpPr/>
      </xdr:nvCxnSpPr>
      <xdr:spPr>
        <a:xfrm flipV="1">
          <a:off x="9639300" y="16610696"/>
          <a:ext cx="838200" cy="34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70438</xdr:rowOff>
    </xdr:from>
    <xdr:ext cx="599010" cy="259045"/>
    <xdr:sp macro="" textlink="">
      <xdr:nvSpPr>
        <xdr:cNvPr id="459" name="土木費平均値テキスト">
          <a:extLst>
            <a:ext uri="{FF2B5EF4-FFF2-40B4-BE49-F238E27FC236}">
              <a16:creationId xmlns:a16="http://schemas.microsoft.com/office/drawing/2014/main" xmlns="" id="{00000000-0008-0000-0700-0000CB010000}"/>
            </a:ext>
          </a:extLst>
        </xdr:cNvPr>
        <xdr:cNvSpPr txBox="1"/>
      </xdr:nvSpPr>
      <xdr:spPr>
        <a:xfrm>
          <a:off x="10528300" y="1635818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120,850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47561</xdr:rowOff>
    </xdr:from>
    <xdr:to>
      <xdr:col>55</xdr:col>
      <xdr:colOff>50800</xdr:colOff>
      <xdr:row>96</xdr:row>
      <xdr:rowOff>149161</xdr:rowOff>
    </xdr:to>
    <xdr:sp macro="" textlink="">
      <xdr:nvSpPr>
        <xdr:cNvPr id="460" name="フローチャート: 判断 459">
          <a:extLst>
            <a:ext uri="{FF2B5EF4-FFF2-40B4-BE49-F238E27FC236}">
              <a16:creationId xmlns:a16="http://schemas.microsoft.com/office/drawing/2014/main" xmlns="" id="{00000000-0008-0000-0700-0000CC010000}"/>
            </a:ext>
          </a:extLst>
        </xdr:cNvPr>
        <xdr:cNvSpPr/>
      </xdr:nvSpPr>
      <xdr:spPr>
        <a:xfrm>
          <a:off x="10426700" y="16506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161730</xdr:rowOff>
    </xdr:from>
    <xdr:to>
      <xdr:col>50</xdr:col>
      <xdr:colOff>114300</xdr:colOff>
      <xdr:row>97</xdr:row>
      <xdr:rowOff>14911</xdr:rowOff>
    </xdr:to>
    <xdr:cxnSp macro="">
      <xdr:nvCxnSpPr>
        <xdr:cNvPr id="461" name="直線コネクタ 460">
          <a:extLst>
            <a:ext uri="{FF2B5EF4-FFF2-40B4-BE49-F238E27FC236}">
              <a16:creationId xmlns:a16="http://schemas.microsoft.com/office/drawing/2014/main" xmlns="" id="{00000000-0008-0000-0700-0000CD010000}"/>
            </a:ext>
          </a:extLst>
        </xdr:cNvPr>
        <xdr:cNvCxnSpPr/>
      </xdr:nvCxnSpPr>
      <xdr:spPr>
        <a:xfrm>
          <a:off x="8750300" y="16620930"/>
          <a:ext cx="889000" cy="246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24343</xdr:rowOff>
    </xdr:from>
    <xdr:to>
      <xdr:col>50</xdr:col>
      <xdr:colOff>165100</xdr:colOff>
      <xdr:row>96</xdr:row>
      <xdr:rowOff>125943</xdr:rowOff>
    </xdr:to>
    <xdr:sp macro="" textlink="">
      <xdr:nvSpPr>
        <xdr:cNvPr id="462" name="フローチャート: 判断 461">
          <a:extLst>
            <a:ext uri="{FF2B5EF4-FFF2-40B4-BE49-F238E27FC236}">
              <a16:creationId xmlns:a16="http://schemas.microsoft.com/office/drawing/2014/main" xmlns="" id="{00000000-0008-0000-0700-0000CE010000}"/>
            </a:ext>
          </a:extLst>
        </xdr:cNvPr>
        <xdr:cNvSpPr/>
      </xdr:nvSpPr>
      <xdr:spPr>
        <a:xfrm>
          <a:off x="9588500" y="16483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94</xdr:row>
      <xdr:rowOff>142470</xdr:rowOff>
    </xdr:from>
    <xdr:ext cx="599010" cy="259045"/>
    <xdr:sp macro="" textlink="">
      <xdr:nvSpPr>
        <xdr:cNvPr id="463" name="テキスト ボックス 462">
          <a:extLst>
            <a:ext uri="{FF2B5EF4-FFF2-40B4-BE49-F238E27FC236}">
              <a16:creationId xmlns:a16="http://schemas.microsoft.com/office/drawing/2014/main" xmlns="" id="{00000000-0008-0000-0700-0000CF010000}"/>
            </a:ext>
          </a:extLst>
        </xdr:cNvPr>
        <xdr:cNvSpPr txBox="1"/>
      </xdr:nvSpPr>
      <xdr:spPr>
        <a:xfrm>
          <a:off x="9339795" y="162587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161730</xdr:rowOff>
    </xdr:from>
    <xdr:to>
      <xdr:col>45</xdr:col>
      <xdr:colOff>177800</xdr:colOff>
      <xdr:row>97</xdr:row>
      <xdr:rowOff>24661</xdr:rowOff>
    </xdr:to>
    <xdr:cxnSp macro="">
      <xdr:nvCxnSpPr>
        <xdr:cNvPr id="464" name="直線コネクタ 463">
          <a:extLst>
            <a:ext uri="{FF2B5EF4-FFF2-40B4-BE49-F238E27FC236}">
              <a16:creationId xmlns:a16="http://schemas.microsoft.com/office/drawing/2014/main" xmlns="" id="{00000000-0008-0000-0700-0000D0010000}"/>
            </a:ext>
          </a:extLst>
        </xdr:cNvPr>
        <xdr:cNvCxnSpPr/>
      </xdr:nvCxnSpPr>
      <xdr:spPr>
        <a:xfrm flipV="1">
          <a:off x="7861300" y="16620930"/>
          <a:ext cx="889000" cy="34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106311</xdr:rowOff>
    </xdr:from>
    <xdr:to>
      <xdr:col>46</xdr:col>
      <xdr:colOff>38100</xdr:colOff>
      <xdr:row>96</xdr:row>
      <xdr:rowOff>36461</xdr:rowOff>
    </xdr:to>
    <xdr:sp macro="" textlink="">
      <xdr:nvSpPr>
        <xdr:cNvPr id="465" name="フローチャート: 判断 464">
          <a:extLst>
            <a:ext uri="{FF2B5EF4-FFF2-40B4-BE49-F238E27FC236}">
              <a16:creationId xmlns:a16="http://schemas.microsoft.com/office/drawing/2014/main" xmlns="" id="{00000000-0008-0000-0700-0000D1010000}"/>
            </a:ext>
          </a:extLst>
        </xdr:cNvPr>
        <xdr:cNvSpPr/>
      </xdr:nvSpPr>
      <xdr:spPr>
        <a:xfrm>
          <a:off x="8699500" y="16394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94</xdr:row>
      <xdr:rowOff>52988</xdr:rowOff>
    </xdr:from>
    <xdr:ext cx="599010" cy="259045"/>
    <xdr:sp macro="" textlink="">
      <xdr:nvSpPr>
        <xdr:cNvPr id="466" name="テキスト ボックス 465">
          <a:extLst>
            <a:ext uri="{FF2B5EF4-FFF2-40B4-BE49-F238E27FC236}">
              <a16:creationId xmlns:a16="http://schemas.microsoft.com/office/drawing/2014/main" xmlns="" id="{00000000-0008-0000-0700-0000D2010000}"/>
            </a:ext>
          </a:extLst>
        </xdr:cNvPr>
        <xdr:cNvSpPr txBox="1"/>
      </xdr:nvSpPr>
      <xdr:spPr>
        <a:xfrm>
          <a:off x="8450795" y="161692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18732</xdr:rowOff>
    </xdr:from>
    <xdr:to>
      <xdr:col>41</xdr:col>
      <xdr:colOff>50800</xdr:colOff>
      <xdr:row>97</xdr:row>
      <xdr:rowOff>24661</xdr:rowOff>
    </xdr:to>
    <xdr:cxnSp macro="">
      <xdr:nvCxnSpPr>
        <xdr:cNvPr id="467" name="直線コネクタ 466">
          <a:extLst>
            <a:ext uri="{FF2B5EF4-FFF2-40B4-BE49-F238E27FC236}">
              <a16:creationId xmlns:a16="http://schemas.microsoft.com/office/drawing/2014/main" xmlns="" id="{00000000-0008-0000-0700-0000D3010000}"/>
            </a:ext>
          </a:extLst>
        </xdr:cNvPr>
        <xdr:cNvCxnSpPr/>
      </xdr:nvCxnSpPr>
      <xdr:spPr>
        <a:xfrm>
          <a:off x="6972300" y="16649382"/>
          <a:ext cx="889000" cy="59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9705</xdr:rowOff>
    </xdr:from>
    <xdr:to>
      <xdr:col>41</xdr:col>
      <xdr:colOff>101600</xdr:colOff>
      <xdr:row>96</xdr:row>
      <xdr:rowOff>111305</xdr:rowOff>
    </xdr:to>
    <xdr:sp macro="" textlink="">
      <xdr:nvSpPr>
        <xdr:cNvPr id="468" name="フローチャート: 判断 467">
          <a:extLst>
            <a:ext uri="{FF2B5EF4-FFF2-40B4-BE49-F238E27FC236}">
              <a16:creationId xmlns:a16="http://schemas.microsoft.com/office/drawing/2014/main" xmlns="" id="{00000000-0008-0000-0700-0000D4010000}"/>
            </a:ext>
          </a:extLst>
        </xdr:cNvPr>
        <xdr:cNvSpPr/>
      </xdr:nvSpPr>
      <xdr:spPr>
        <a:xfrm>
          <a:off x="7810500" y="16468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94</xdr:row>
      <xdr:rowOff>127832</xdr:rowOff>
    </xdr:from>
    <xdr:ext cx="599010" cy="259045"/>
    <xdr:sp macro="" textlink="">
      <xdr:nvSpPr>
        <xdr:cNvPr id="469" name="テキスト ボックス 468">
          <a:extLst>
            <a:ext uri="{FF2B5EF4-FFF2-40B4-BE49-F238E27FC236}">
              <a16:creationId xmlns:a16="http://schemas.microsoft.com/office/drawing/2014/main" xmlns="" id="{00000000-0008-0000-0700-0000D5010000}"/>
            </a:ext>
          </a:extLst>
        </xdr:cNvPr>
        <xdr:cNvSpPr txBox="1"/>
      </xdr:nvSpPr>
      <xdr:spPr>
        <a:xfrm>
          <a:off x="7561795" y="162441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145836</xdr:rowOff>
    </xdr:from>
    <xdr:to>
      <xdr:col>36</xdr:col>
      <xdr:colOff>165100</xdr:colOff>
      <xdr:row>96</xdr:row>
      <xdr:rowOff>75986</xdr:rowOff>
    </xdr:to>
    <xdr:sp macro="" textlink="">
      <xdr:nvSpPr>
        <xdr:cNvPr id="470" name="フローチャート: 判断 469">
          <a:extLst>
            <a:ext uri="{FF2B5EF4-FFF2-40B4-BE49-F238E27FC236}">
              <a16:creationId xmlns:a16="http://schemas.microsoft.com/office/drawing/2014/main" xmlns="" id="{00000000-0008-0000-0700-0000D6010000}"/>
            </a:ext>
          </a:extLst>
        </xdr:cNvPr>
        <xdr:cNvSpPr/>
      </xdr:nvSpPr>
      <xdr:spPr>
        <a:xfrm>
          <a:off x="6921500" y="16433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94</xdr:row>
      <xdr:rowOff>92513</xdr:rowOff>
    </xdr:from>
    <xdr:ext cx="599010" cy="259045"/>
    <xdr:sp macro="" textlink="">
      <xdr:nvSpPr>
        <xdr:cNvPr id="471" name="テキスト ボックス 470">
          <a:extLst>
            <a:ext uri="{FF2B5EF4-FFF2-40B4-BE49-F238E27FC236}">
              <a16:creationId xmlns:a16="http://schemas.microsoft.com/office/drawing/2014/main" xmlns="" id="{00000000-0008-0000-0700-0000D7010000}"/>
            </a:ext>
          </a:extLst>
        </xdr:cNvPr>
        <xdr:cNvSpPr txBox="1"/>
      </xdr:nvSpPr>
      <xdr:spPr>
        <a:xfrm>
          <a:off x="6672795" y="162088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xmlns="" id="{00000000-0008-0000-0700-0000D8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xmlns="" id="{00000000-0008-0000-0700-0000D9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xmlns="" id="{00000000-0008-0000-0700-0000DA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xmlns="" id="{00000000-0008-0000-0700-0000DB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xmlns="" id="{00000000-0008-0000-0700-0000DC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100696</xdr:rowOff>
    </xdr:from>
    <xdr:to>
      <xdr:col>55</xdr:col>
      <xdr:colOff>50800</xdr:colOff>
      <xdr:row>97</xdr:row>
      <xdr:rowOff>30846</xdr:rowOff>
    </xdr:to>
    <xdr:sp macro="" textlink="">
      <xdr:nvSpPr>
        <xdr:cNvPr id="477" name="楕円 476">
          <a:extLst>
            <a:ext uri="{FF2B5EF4-FFF2-40B4-BE49-F238E27FC236}">
              <a16:creationId xmlns:a16="http://schemas.microsoft.com/office/drawing/2014/main" xmlns="" id="{00000000-0008-0000-0700-0000DD010000}"/>
            </a:ext>
          </a:extLst>
        </xdr:cNvPr>
        <xdr:cNvSpPr/>
      </xdr:nvSpPr>
      <xdr:spPr>
        <a:xfrm>
          <a:off x="10426700" y="16559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79123</xdr:rowOff>
    </xdr:from>
    <xdr:ext cx="599010" cy="259045"/>
    <xdr:sp macro="" textlink="">
      <xdr:nvSpPr>
        <xdr:cNvPr id="478" name="土木費該当値テキスト">
          <a:extLst>
            <a:ext uri="{FF2B5EF4-FFF2-40B4-BE49-F238E27FC236}">
              <a16:creationId xmlns:a16="http://schemas.microsoft.com/office/drawing/2014/main" xmlns="" id="{00000000-0008-0000-0700-0000DE010000}"/>
            </a:ext>
          </a:extLst>
        </xdr:cNvPr>
        <xdr:cNvSpPr txBox="1"/>
      </xdr:nvSpPr>
      <xdr:spPr>
        <a:xfrm>
          <a:off x="10528300" y="165383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135561</xdr:rowOff>
    </xdr:from>
    <xdr:to>
      <xdr:col>50</xdr:col>
      <xdr:colOff>165100</xdr:colOff>
      <xdr:row>97</xdr:row>
      <xdr:rowOff>65711</xdr:rowOff>
    </xdr:to>
    <xdr:sp macro="" textlink="">
      <xdr:nvSpPr>
        <xdr:cNvPr id="479" name="楕円 478">
          <a:extLst>
            <a:ext uri="{FF2B5EF4-FFF2-40B4-BE49-F238E27FC236}">
              <a16:creationId xmlns:a16="http://schemas.microsoft.com/office/drawing/2014/main" xmlns="" id="{00000000-0008-0000-0700-0000DF010000}"/>
            </a:ext>
          </a:extLst>
        </xdr:cNvPr>
        <xdr:cNvSpPr/>
      </xdr:nvSpPr>
      <xdr:spPr>
        <a:xfrm>
          <a:off x="9588500" y="16594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56838</xdr:rowOff>
    </xdr:from>
    <xdr:ext cx="534377" cy="259045"/>
    <xdr:sp macro="" textlink="">
      <xdr:nvSpPr>
        <xdr:cNvPr id="480" name="テキスト ボックス 479">
          <a:extLst>
            <a:ext uri="{FF2B5EF4-FFF2-40B4-BE49-F238E27FC236}">
              <a16:creationId xmlns:a16="http://schemas.microsoft.com/office/drawing/2014/main" xmlns="" id="{00000000-0008-0000-0700-0000E0010000}"/>
            </a:ext>
          </a:extLst>
        </xdr:cNvPr>
        <xdr:cNvSpPr txBox="1"/>
      </xdr:nvSpPr>
      <xdr:spPr>
        <a:xfrm>
          <a:off x="9372111" y="166874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110930</xdr:rowOff>
    </xdr:from>
    <xdr:to>
      <xdr:col>46</xdr:col>
      <xdr:colOff>38100</xdr:colOff>
      <xdr:row>97</xdr:row>
      <xdr:rowOff>41080</xdr:rowOff>
    </xdr:to>
    <xdr:sp macro="" textlink="">
      <xdr:nvSpPr>
        <xdr:cNvPr id="481" name="楕円 480">
          <a:extLst>
            <a:ext uri="{FF2B5EF4-FFF2-40B4-BE49-F238E27FC236}">
              <a16:creationId xmlns:a16="http://schemas.microsoft.com/office/drawing/2014/main" xmlns="" id="{00000000-0008-0000-0700-0000E1010000}"/>
            </a:ext>
          </a:extLst>
        </xdr:cNvPr>
        <xdr:cNvSpPr/>
      </xdr:nvSpPr>
      <xdr:spPr>
        <a:xfrm>
          <a:off x="8699500" y="16570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97</xdr:row>
      <xdr:rowOff>32207</xdr:rowOff>
    </xdr:from>
    <xdr:ext cx="599010" cy="259045"/>
    <xdr:sp macro="" textlink="">
      <xdr:nvSpPr>
        <xdr:cNvPr id="482" name="テキスト ボックス 481">
          <a:extLst>
            <a:ext uri="{FF2B5EF4-FFF2-40B4-BE49-F238E27FC236}">
              <a16:creationId xmlns:a16="http://schemas.microsoft.com/office/drawing/2014/main" xmlns="" id="{00000000-0008-0000-0700-0000E2010000}"/>
            </a:ext>
          </a:extLst>
        </xdr:cNvPr>
        <xdr:cNvSpPr txBox="1"/>
      </xdr:nvSpPr>
      <xdr:spPr>
        <a:xfrm>
          <a:off x="8450795" y="166628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145311</xdr:rowOff>
    </xdr:from>
    <xdr:to>
      <xdr:col>41</xdr:col>
      <xdr:colOff>101600</xdr:colOff>
      <xdr:row>97</xdr:row>
      <xdr:rowOff>75461</xdr:rowOff>
    </xdr:to>
    <xdr:sp macro="" textlink="">
      <xdr:nvSpPr>
        <xdr:cNvPr id="483" name="楕円 482">
          <a:extLst>
            <a:ext uri="{FF2B5EF4-FFF2-40B4-BE49-F238E27FC236}">
              <a16:creationId xmlns:a16="http://schemas.microsoft.com/office/drawing/2014/main" xmlns="" id="{00000000-0008-0000-0700-0000E3010000}"/>
            </a:ext>
          </a:extLst>
        </xdr:cNvPr>
        <xdr:cNvSpPr/>
      </xdr:nvSpPr>
      <xdr:spPr>
        <a:xfrm>
          <a:off x="7810500" y="16604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66588</xdr:rowOff>
    </xdr:from>
    <xdr:ext cx="534377" cy="259045"/>
    <xdr:sp macro="" textlink="">
      <xdr:nvSpPr>
        <xdr:cNvPr id="484" name="テキスト ボックス 483">
          <a:extLst>
            <a:ext uri="{FF2B5EF4-FFF2-40B4-BE49-F238E27FC236}">
              <a16:creationId xmlns:a16="http://schemas.microsoft.com/office/drawing/2014/main" xmlns="" id="{00000000-0008-0000-0700-0000E4010000}"/>
            </a:ext>
          </a:extLst>
        </xdr:cNvPr>
        <xdr:cNvSpPr txBox="1"/>
      </xdr:nvSpPr>
      <xdr:spPr>
        <a:xfrm>
          <a:off x="7594111" y="166972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139382</xdr:rowOff>
    </xdr:from>
    <xdr:to>
      <xdr:col>36</xdr:col>
      <xdr:colOff>165100</xdr:colOff>
      <xdr:row>97</xdr:row>
      <xdr:rowOff>69532</xdr:rowOff>
    </xdr:to>
    <xdr:sp macro="" textlink="">
      <xdr:nvSpPr>
        <xdr:cNvPr id="485" name="楕円 484">
          <a:extLst>
            <a:ext uri="{FF2B5EF4-FFF2-40B4-BE49-F238E27FC236}">
              <a16:creationId xmlns:a16="http://schemas.microsoft.com/office/drawing/2014/main" xmlns="" id="{00000000-0008-0000-0700-0000E5010000}"/>
            </a:ext>
          </a:extLst>
        </xdr:cNvPr>
        <xdr:cNvSpPr/>
      </xdr:nvSpPr>
      <xdr:spPr>
        <a:xfrm>
          <a:off x="6921500" y="16598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60659</xdr:rowOff>
    </xdr:from>
    <xdr:ext cx="534377" cy="259045"/>
    <xdr:sp macro="" textlink="">
      <xdr:nvSpPr>
        <xdr:cNvPr id="486" name="テキスト ボックス 485">
          <a:extLst>
            <a:ext uri="{FF2B5EF4-FFF2-40B4-BE49-F238E27FC236}">
              <a16:creationId xmlns:a16="http://schemas.microsoft.com/office/drawing/2014/main" xmlns="" id="{00000000-0008-0000-0700-0000E6010000}"/>
            </a:ext>
          </a:extLst>
        </xdr:cNvPr>
        <xdr:cNvSpPr txBox="1"/>
      </xdr:nvSpPr>
      <xdr:spPr>
        <a:xfrm>
          <a:off x="6705111" y="166913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7" name="正方形/長方形 486">
          <a:extLst>
            <a:ext uri="{FF2B5EF4-FFF2-40B4-BE49-F238E27FC236}">
              <a16:creationId xmlns:a16="http://schemas.microsoft.com/office/drawing/2014/main" xmlns="" id="{00000000-0008-0000-0700-0000E7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8" name="正方形/長方形 487">
          <a:extLst>
            <a:ext uri="{FF2B5EF4-FFF2-40B4-BE49-F238E27FC236}">
              <a16:creationId xmlns:a16="http://schemas.microsoft.com/office/drawing/2014/main" xmlns="" id="{00000000-0008-0000-0700-0000E8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9" name="正方形/長方形 488">
          <a:extLst>
            <a:ext uri="{FF2B5EF4-FFF2-40B4-BE49-F238E27FC236}">
              <a16:creationId xmlns:a16="http://schemas.microsoft.com/office/drawing/2014/main" xmlns="" id="{00000000-0008-0000-0700-0000E9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0" name="正方形/長方形 489">
          <a:extLst>
            <a:ext uri="{FF2B5EF4-FFF2-40B4-BE49-F238E27FC236}">
              <a16:creationId xmlns:a16="http://schemas.microsoft.com/office/drawing/2014/main" xmlns="" id="{00000000-0008-0000-0700-0000EA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1" name="正方形/長方形 490">
          <a:extLst>
            <a:ext uri="{FF2B5EF4-FFF2-40B4-BE49-F238E27FC236}">
              <a16:creationId xmlns:a16="http://schemas.microsoft.com/office/drawing/2014/main" xmlns="" id="{00000000-0008-0000-0700-0000EB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2" name="正方形/長方形 491">
          <a:extLst>
            <a:ext uri="{FF2B5EF4-FFF2-40B4-BE49-F238E27FC236}">
              <a16:creationId xmlns:a16="http://schemas.microsoft.com/office/drawing/2014/main" xmlns="" id="{00000000-0008-0000-0700-0000EC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3" name="正方形/長方形 492">
          <a:extLst>
            <a:ext uri="{FF2B5EF4-FFF2-40B4-BE49-F238E27FC236}">
              <a16:creationId xmlns:a16="http://schemas.microsoft.com/office/drawing/2014/main" xmlns="" id="{00000000-0008-0000-0700-0000ED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4" name="正方形/長方形 493">
          <a:extLst>
            <a:ext uri="{FF2B5EF4-FFF2-40B4-BE49-F238E27FC236}">
              <a16:creationId xmlns:a16="http://schemas.microsoft.com/office/drawing/2014/main" xmlns="" id="{00000000-0008-0000-0700-0000EE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5" name="テキスト ボックス 494">
          <a:extLst>
            <a:ext uri="{FF2B5EF4-FFF2-40B4-BE49-F238E27FC236}">
              <a16:creationId xmlns:a16="http://schemas.microsoft.com/office/drawing/2014/main" xmlns="" id="{00000000-0008-0000-0700-0000EF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6" name="直線コネクタ 495">
          <a:extLst>
            <a:ext uri="{FF2B5EF4-FFF2-40B4-BE49-F238E27FC236}">
              <a16:creationId xmlns:a16="http://schemas.microsoft.com/office/drawing/2014/main" xmlns="" id="{00000000-0008-0000-0700-0000F0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97" name="直線コネクタ 496">
          <a:extLst>
            <a:ext uri="{FF2B5EF4-FFF2-40B4-BE49-F238E27FC236}">
              <a16:creationId xmlns:a16="http://schemas.microsoft.com/office/drawing/2014/main" xmlns="" id="{00000000-0008-0000-0700-0000F1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498" name="テキスト ボックス 497">
          <a:extLst>
            <a:ext uri="{FF2B5EF4-FFF2-40B4-BE49-F238E27FC236}">
              <a16:creationId xmlns:a16="http://schemas.microsoft.com/office/drawing/2014/main" xmlns="" id="{00000000-0008-0000-0700-0000F2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9" name="直線コネクタ 498">
          <a:extLst>
            <a:ext uri="{FF2B5EF4-FFF2-40B4-BE49-F238E27FC236}">
              <a16:creationId xmlns:a16="http://schemas.microsoft.com/office/drawing/2014/main" xmlns="" id="{00000000-0008-0000-0700-0000F3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35</xdr:row>
      <xdr:rowOff>54627</xdr:rowOff>
    </xdr:from>
    <xdr:ext cx="595419" cy="259045"/>
    <xdr:sp macro="" textlink="">
      <xdr:nvSpPr>
        <xdr:cNvPr id="500" name="テキスト ボックス 499">
          <a:extLst>
            <a:ext uri="{FF2B5EF4-FFF2-40B4-BE49-F238E27FC236}">
              <a16:creationId xmlns:a16="http://schemas.microsoft.com/office/drawing/2014/main" xmlns="" id="{00000000-0008-0000-0700-0000F4010000}"/>
            </a:ext>
          </a:extLst>
        </xdr:cNvPr>
        <xdr:cNvSpPr txBox="1"/>
      </xdr:nvSpPr>
      <xdr:spPr>
        <a:xfrm>
          <a:off x="11850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1" name="直線コネクタ 500">
          <a:extLst>
            <a:ext uri="{FF2B5EF4-FFF2-40B4-BE49-F238E27FC236}">
              <a16:creationId xmlns:a16="http://schemas.microsoft.com/office/drawing/2014/main" xmlns="" id="{00000000-0008-0000-0700-0000F5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32</xdr:row>
      <xdr:rowOff>111777</xdr:rowOff>
    </xdr:from>
    <xdr:ext cx="595419" cy="259045"/>
    <xdr:sp macro="" textlink="">
      <xdr:nvSpPr>
        <xdr:cNvPr id="502" name="テキスト ボックス 501">
          <a:extLst>
            <a:ext uri="{FF2B5EF4-FFF2-40B4-BE49-F238E27FC236}">
              <a16:creationId xmlns:a16="http://schemas.microsoft.com/office/drawing/2014/main" xmlns="" id="{00000000-0008-0000-0700-0000F6010000}"/>
            </a:ext>
          </a:extLst>
        </xdr:cNvPr>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3" name="直線コネクタ 502">
          <a:extLst>
            <a:ext uri="{FF2B5EF4-FFF2-40B4-BE49-F238E27FC236}">
              <a16:creationId xmlns:a16="http://schemas.microsoft.com/office/drawing/2014/main" xmlns="" id="{00000000-0008-0000-0700-0000F7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168927</xdr:rowOff>
    </xdr:from>
    <xdr:ext cx="595419" cy="259045"/>
    <xdr:sp macro="" textlink="">
      <xdr:nvSpPr>
        <xdr:cNvPr id="504" name="テキスト ボックス 503">
          <a:extLst>
            <a:ext uri="{FF2B5EF4-FFF2-40B4-BE49-F238E27FC236}">
              <a16:creationId xmlns:a16="http://schemas.microsoft.com/office/drawing/2014/main" xmlns="" id="{00000000-0008-0000-0700-0000F8010000}"/>
            </a:ext>
          </a:extLst>
        </xdr:cNvPr>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5" name="直線コネクタ 504">
          <a:extLst>
            <a:ext uri="{FF2B5EF4-FFF2-40B4-BE49-F238E27FC236}">
              <a16:creationId xmlns:a16="http://schemas.microsoft.com/office/drawing/2014/main" xmlns="" id="{00000000-0008-0000-0700-0000F9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6" name="テキスト ボックス 505">
          <a:extLst>
            <a:ext uri="{FF2B5EF4-FFF2-40B4-BE49-F238E27FC236}">
              <a16:creationId xmlns:a16="http://schemas.microsoft.com/office/drawing/2014/main" xmlns="" id="{00000000-0008-0000-0700-0000FA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7" name="消防費グラフ枠">
          <a:extLst>
            <a:ext uri="{FF2B5EF4-FFF2-40B4-BE49-F238E27FC236}">
              <a16:creationId xmlns:a16="http://schemas.microsoft.com/office/drawing/2014/main" xmlns="" id="{00000000-0008-0000-0700-0000FB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68445</xdr:rowOff>
    </xdr:from>
    <xdr:to>
      <xdr:col>85</xdr:col>
      <xdr:colOff>126364</xdr:colOff>
      <xdr:row>38</xdr:row>
      <xdr:rowOff>102955</xdr:rowOff>
    </xdr:to>
    <xdr:cxnSp macro="">
      <xdr:nvCxnSpPr>
        <xdr:cNvPr id="508" name="直線コネクタ 507">
          <a:extLst>
            <a:ext uri="{FF2B5EF4-FFF2-40B4-BE49-F238E27FC236}">
              <a16:creationId xmlns:a16="http://schemas.microsoft.com/office/drawing/2014/main" xmlns="" id="{00000000-0008-0000-0700-0000FC010000}"/>
            </a:ext>
          </a:extLst>
        </xdr:cNvPr>
        <xdr:cNvCxnSpPr/>
      </xdr:nvCxnSpPr>
      <xdr:spPr>
        <a:xfrm flipV="1">
          <a:off x="16317595" y="5211945"/>
          <a:ext cx="1269" cy="14061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106782</xdr:rowOff>
    </xdr:from>
    <xdr:ext cx="469744" cy="259045"/>
    <xdr:sp macro="" textlink="">
      <xdr:nvSpPr>
        <xdr:cNvPr id="509" name="消防費最小値テキスト">
          <a:extLst>
            <a:ext uri="{FF2B5EF4-FFF2-40B4-BE49-F238E27FC236}">
              <a16:creationId xmlns:a16="http://schemas.microsoft.com/office/drawing/2014/main" xmlns="" id="{00000000-0008-0000-0700-0000FD010000}"/>
            </a:ext>
          </a:extLst>
        </xdr:cNvPr>
        <xdr:cNvSpPr txBox="1"/>
      </xdr:nvSpPr>
      <xdr:spPr>
        <a:xfrm>
          <a:off x="16370300" y="66218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102955</xdr:rowOff>
    </xdr:from>
    <xdr:to>
      <xdr:col>86</xdr:col>
      <xdr:colOff>25400</xdr:colOff>
      <xdr:row>38</xdr:row>
      <xdr:rowOff>102955</xdr:rowOff>
    </xdr:to>
    <xdr:cxnSp macro="">
      <xdr:nvCxnSpPr>
        <xdr:cNvPr id="510" name="直線コネクタ 509">
          <a:extLst>
            <a:ext uri="{FF2B5EF4-FFF2-40B4-BE49-F238E27FC236}">
              <a16:creationId xmlns:a16="http://schemas.microsoft.com/office/drawing/2014/main" xmlns="" id="{00000000-0008-0000-0700-0000FE010000}"/>
            </a:ext>
          </a:extLst>
        </xdr:cNvPr>
        <xdr:cNvCxnSpPr/>
      </xdr:nvCxnSpPr>
      <xdr:spPr>
        <a:xfrm>
          <a:off x="16230600" y="66180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15122</xdr:rowOff>
    </xdr:from>
    <xdr:ext cx="599010" cy="259045"/>
    <xdr:sp macro="" textlink="">
      <xdr:nvSpPr>
        <xdr:cNvPr id="511" name="消防費最大値テキスト">
          <a:extLst>
            <a:ext uri="{FF2B5EF4-FFF2-40B4-BE49-F238E27FC236}">
              <a16:creationId xmlns:a16="http://schemas.microsoft.com/office/drawing/2014/main" xmlns="" id="{00000000-0008-0000-0700-0000FF010000}"/>
            </a:ext>
          </a:extLst>
        </xdr:cNvPr>
        <xdr:cNvSpPr txBox="1"/>
      </xdr:nvSpPr>
      <xdr:spPr>
        <a:xfrm>
          <a:off x="16370300" y="49871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315,585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68445</xdr:rowOff>
    </xdr:from>
    <xdr:to>
      <xdr:col>86</xdr:col>
      <xdr:colOff>25400</xdr:colOff>
      <xdr:row>30</xdr:row>
      <xdr:rowOff>68445</xdr:rowOff>
    </xdr:to>
    <xdr:cxnSp macro="">
      <xdr:nvCxnSpPr>
        <xdr:cNvPr id="512" name="直線コネクタ 511">
          <a:extLst>
            <a:ext uri="{FF2B5EF4-FFF2-40B4-BE49-F238E27FC236}">
              <a16:creationId xmlns:a16="http://schemas.microsoft.com/office/drawing/2014/main" xmlns="" id="{00000000-0008-0000-0700-000000020000}"/>
            </a:ext>
          </a:extLst>
        </xdr:cNvPr>
        <xdr:cNvCxnSpPr/>
      </xdr:nvCxnSpPr>
      <xdr:spPr>
        <a:xfrm>
          <a:off x="16230600" y="52119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165285</xdr:rowOff>
    </xdr:from>
    <xdr:to>
      <xdr:col>85</xdr:col>
      <xdr:colOff>127000</xdr:colOff>
      <xdr:row>38</xdr:row>
      <xdr:rowOff>1905</xdr:rowOff>
    </xdr:to>
    <xdr:cxnSp macro="">
      <xdr:nvCxnSpPr>
        <xdr:cNvPr id="513" name="直線コネクタ 512">
          <a:extLst>
            <a:ext uri="{FF2B5EF4-FFF2-40B4-BE49-F238E27FC236}">
              <a16:creationId xmlns:a16="http://schemas.microsoft.com/office/drawing/2014/main" xmlns="" id="{00000000-0008-0000-0700-000001020000}"/>
            </a:ext>
          </a:extLst>
        </xdr:cNvPr>
        <xdr:cNvCxnSpPr/>
      </xdr:nvCxnSpPr>
      <xdr:spPr>
        <a:xfrm>
          <a:off x="15481300" y="6508935"/>
          <a:ext cx="838200" cy="80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137097</xdr:rowOff>
    </xdr:from>
    <xdr:ext cx="534377" cy="259045"/>
    <xdr:sp macro="" textlink="">
      <xdr:nvSpPr>
        <xdr:cNvPr id="514" name="消防費平均値テキスト">
          <a:extLst>
            <a:ext uri="{FF2B5EF4-FFF2-40B4-BE49-F238E27FC236}">
              <a16:creationId xmlns:a16="http://schemas.microsoft.com/office/drawing/2014/main" xmlns="" id="{00000000-0008-0000-0700-000002020000}"/>
            </a:ext>
          </a:extLst>
        </xdr:cNvPr>
        <xdr:cNvSpPr txBox="1"/>
      </xdr:nvSpPr>
      <xdr:spPr>
        <a:xfrm>
          <a:off x="16370300" y="613784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114220</xdr:rowOff>
    </xdr:from>
    <xdr:to>
      <xdr:col>85</xdr:col>
      <xdr:colOff>177800</xdr:colOff>
      <xdr:row>37</xdr:row>
      <xdr:rowOff>44370</xdr:rowOff>
    </xdr:to>
    <xdr:sp macro="" textlink="">
      <xdr:nvSpPr>
        <xdr:cNvPr id="515" name="フローチャート: 判断 514">
          <a:extLst>
            <a:ext uri="{FF2B5EF4-FFF2-40B4-BE49-F238E27FC236}">
              <a16:creationId xmlns:a16="http://schemas.microsoft.com/office/drawing/2014/main" xmlns="" id="{00000000-0008-0000-0700-000003020000}"/>
            </a:ext>
          </a:extLst>
        </xdr:cNvPr>
        <xdr:cNvSpPr/>
      </xdr:nvSpPr>
      <xdr:spPr>
        <a:xfrm>
          <a:off x="16268700" y="6286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165285</xdr:rowOff>
    </xdr:from>
    <xdr:to>
      <xdr:col>81</xdr:col>
      <xdr:colOff>50800</xdr:colOff>
      <xdr:row>38</xdr:row>
      <xdr:rowOff>5731</xdr:rowOff>
    </xdr:to>
    <xdr:cxnSp macro="">
      <xdr:nvCxnSpPr>
        <xdr:cNvPr id="516" name="直線コネクタ 515">
          <a:extLst>
            <a:ext uri="{FF2B5EF4-FFF2-40B4-BE49-F238E27FC236}">
              <a16:creationId xmlns:a16="http://schemas.microsoft.com/office/drawing/2014/main" xmlns="" id="{00000000-0008-0000-0700-000004020000}"/>
            </a:ext>
          </a:extLst>
        </xdr:cNvPr>
        <xdr:cNvCxnSpPr/>
      </xdr:nvCxnSpPr>
      <xdr:spPr>
        <a:xfrm flipV="1">
          <a:off x="14592300" y="6508935"/>
          <a:ext cx="889000" cy="118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10056</xdr:rowOff>
    </xdr:from>
    <xdr:to>
      <xdr:col>81</xdr:col>
      <xdr:colOff>101600</xdr:colOff>
      <xdr:row>37</xdr:row>
      <xdr:rowOff>111656</xdr:rowOff>
    </xdr:to>
    <xdr:sp macro="" textlink="">
      <xdr:nvSpPr>
        <xdr:cNvPr id="517" name="フローチャート: 判断 516">
          <a:extLst>
            <a:ext uri="{FF2B5EF4-FFF2-40B4-BE49-F238E27FC236}">
              <a16:creationId xmlns:a16="http://schemas.microsoft.com/office/drawing/2014/main" xmlns="" id="{00000000-0008-0000-0700-000005020000}"/>
            </a:ext>
          </a:extLst>
        </xdr:cNvPr>
        <xdr:cNvSpPr/>
      </xdr:nvSpPr>
      <xdr:spPr>
        <a:xfrm>
          <a:off x="15430500" y="63537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128183</xdr:rowOff>
    </xdr:from>
    <xdr:ext cx="534377" cy="259045"/>
    <xdr:sp macro="" textlink="">
      <xdr:nvSpPr>
        <xdr:cNvPr id="518" name="テキスト ボックス 517">
          <a:extLst>
            <a:ext uri="{FF2B5EF4-FFF2-40B4-BE49-F238E27FC236}">
              <a16:creationId xmlns:a16="http://schemas.microsoft.com/office/drawing/2014/main" xmlns="" id="{00000000-0008-0000-0700-000006020000}"/>
            </a:ext>
          </a:extLst>
        </xdr:cNvPr>
        <xdr:cNvSpPr txBox="1"/>
      </xdr:nvSpPr>
      <xdr:spPr>
        <a:xfrm>
          <a:off x="15214111" y="61289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148858</xdr:rowOff>
    </xdr:from>
    <xdr:to>
      <xdr:col>76</xdr:col>
      <xdr:colOff>114300</xdr:colOff>
      <xdr:row>38</xdr:row>
      <xdr:rowOff>5731</xdr:rowOff>
    </xdr:to>
    <xdr:cxnSp macro="">
      <xdr:nvCxnSpPr>
        <xdr:cNvPr id="519" name="直線コネクタ 518">
          <a:extLst>
            <a:ext uri="{FF2B5EF4-FFF2-40B4-BE49-F238E27FC236}">
              <a16:creationId xmlns:a16="http://schemas.microsoft.com/office/drawing/2014/main" xmlns="" id="{00000000-0008-0000-0700-000007020000}"/>
            </a:ext>
          </a:extLst>
        </xdr:cNvPr>
        <xdr:cNvCxnSpPr/>
      </xdr:nvCxnSpPr>
      <xdr:spPr>
        <a:xfrm>
          <a:off x="13703300" y="6492508"/>
          <a:ext cx="889000" cy="283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61025</xdr:rowOff>
    </xdr:from>
    <xdr:to>
      <xdr:col>76</xdr:col>
      <xdr:colOff>165100</xdr:colOff>
      <xdr:row>37</xdr:row>
      <xdr:rowOff>162624</xdr:rowOff>
    </xdr:to>
    <xdr:sp macro="" textlink="">
      <xdr:nvSpPr>
        <xdr:cNvPr id="520" name="フローチャート: 判断 519">
          <a:extLst>
            <a:ext uri="{FF2B5EF4-FFF2-40B4-BE49-F238E27FC236}">
              <a16:creationId xmlns:a16="http://schemas.microsoft.com/office/drawing/2014/main" xmlns="" id="{00000000-0008-0000-0700-000008020000}"/>
            </a:ext>
          </a:extLst>
        </xdr:cNvPr>
        <xdr:cNvSpPr/>
      </xdr:nvSpPr>
      <xdr:spPr>
        <a:xfrm>
          <a:off x="14541500" y="6404675"/>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7702</xdr:rowOff>
    </xdr:from>
    <xdr:ext cx="534377" cy="259045"/>
    <xdr:sp macro="" textlink="">
      <xdr:nvSpPr>
        <xdr:cNvPr id="521" name="テキスト ボックス 520">
          <a:extLst>
            <a:ext uri="{FF2B5EF4-FFF2-40B4-BE49-F238E27FC236}">
              <a16:creationId xmlns:a16="http://schemas.microsoft.com/office/drawing/2014/main" xmlns="" id="{00000000-0008-0000-0700-000009020000}"/>
            </a:ext>
          </a:extLst>
        </xdr:cNvPr>
        <xdr:cNvSpPr txBox="1"/>
      </xdr:nvSpPr>
      <xdr:spPr>
        <a:xfrm>
          <a:off x="14325111" y="61799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148858</xdr:rowOff>
    </xdr:from>
    <xdr:to>
      <xdr:col>71</xdr:col>
      <xdr:colOff>177800</xdr:colOff>
      <xdr:row>38</xdr:row>
      <xdr:rowOff>20197</xdr:rowOff>
    </xdr:to>
    <xdr:cxnSp macro="">
      <xdr:nvCxnSpPr>
        <xdr:cNvPr id="522" name="直線コネクタ 521">
          <a:extLst>
            <a:ext uri="{FF2B5EF4-FFF2-40B4-BE49-F238E27FC236}">
              <a16:creationId xmlns:a16="http://schemas.microsoft.com/office/drawing/2014/main" xmlns="" id="{00000000-0008-0000-0700-00000A020000}"/>
            </a:ext>
          </a:extLst>
        </xdr:cNvPr>
        <xdr:cNvCxnSpPr/>
      </xdr:nvCxnSpPr>
      <xdr:spPr>
        <a:xfrm flipV="1">
          <a:off x="12814300" y="6492508"/>
          <a:ext cx="889000" cy="427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37397</xdr:rowOff>
    </xdr:from>
    <xdr:to>
      <xdr:col>72</xdr:col>
      <xdr:colOff>38100</xdr:colOff>
      <xdr:row>37</xdr:row>
      <xdr:rowOff>138997</xdr:rowOff>
    </xdr:to>
    <xdr:sp macro="" textlink="">
      <xdr:nvSpPr>
        <xdr:cNvPr id="523" name="フローチャート: 判断 522">
          <a:extLst>
            <a:ext uri="{FF2B5EF4-FFF2-40B4-BE49-F238E27FC236}">
              <a16:creationId xmlns:a16="http://schemas.microsoft.com/office/drawing/2014/main" xmlns="" id="{00000000-0008-0000-0700-00000B020000}"/>
            </a:ext>
          </a:extLst>
        </xdr:cNvPr>
        <xdr:cNvSpPr/>
      </xdr:nvSpPr>
      <xdr:spPr>
        <a:xfrm>
          <a:off x="13652500" y="63810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155524</xdr:rowOff>
    </xdr:from>
    <xdr:ext cx="534377" cy="259045"/>
    <xdr:sp macro="" textlink="">
      <xdr:nvSpPr>
        <xdr:cNvPr id="524" name="テキスト ボックス 523">
          <a:extLst>
            <a:ext uri="{FF2B5EF4-FFF2-40B4-BE49-F238E27FC236}">
              <a16:creationId xmlns:a16="http://schemas.microsoft.com/office/drawing/2014/main" xmlns="" id="{00000000-0008-0000-0700-00000C020000}"/>
            </a:ext>
          </a:extLst>
        </xdr:cNvPr>
        <xdr:cNvSpPr txBox="1"/>
      </xdr:nvSpPr>
      <xdr:spPr>
        <a:xfrm>
          <a:off x="13436111" y="61562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147659</xdr:rowOff>
    </xdr:from>
    <xdr:to>
      <xdr:col>67</xdr:col>
      <xdr:colOff>101600</xdr:colOff>
      <xdr:row>37</xdr:row>
      <xdr:rowOff>77809</xdr:rowOff>
    </xdr:to>
    <xdr:sp macro="" textlink="">
      <xdr:nvSpPr>
        <xdr:cNvPr id="525" name="フローチャート: 判断 524">
          <a:extLst>
            <a:ext uri="{FF2B5EF4-FFF2-40B4-BE49-F238E27FC236}">
              <a16:creationId xmlns:a16="http://schemas.microsoft.com/office/drawing/2014/main" xmlns="" id="{00000000-0008-0000-0700-00000D020000}"/>
            </a:ext>
          </a:extLst>
        </xdr:cNvPr>
        <xdr:cNvSpPr/>
      </xdr:nvSpPr>
      <xdr:spPr>
        <a:xfrm>
          <a:off x="12763500" y="6319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94336</xdr:rowOff>
    </xdr:from>
    <xdr:ext cx="534377" cy="259045"/>
    <xdr:sp macro="" textlink="">
      <xdr:nvSpPr>
        <xdr:cNvPr id="526" name="テキスト ボックス 525">
          <a:extLst>
            <a:ext uri="{FF2B5EF4-FFF2-40B4-BE49-F238E27FC236}">
              <a16:creationId xmlns:a16="http://schemas.microsoft.com/office/drawing/2014/main" xmlns="" id="{00000000-0008-0000-0700-00000E020000}"/>
            </a:ext>
          </a:extLst>
        </xdr:cNvPr>
        <xdr:cNvSpPr txBox="1"/>
      </xdr:nvSpPr>
      <xdr:spPr>
        <a:xfrm>
          <a:off x="12547111" y="60950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xmlns="" id="{00000000-0008-0000-0700-00000F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xmlns="" id="{00000000-0008-0000-0700-000010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xmlns="" id="{00000000-0008-0000-0700-000011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xmlns="" id="{00000000-0008-0000-0700-000012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xmlns="" id="{00000000-0008-0000-0700-000013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122555</xdr:rowOff>
    </xdr:from>
    <xdr:to>
      <xdr:col>85</xdr:col>
      <xdr:colOff>177800</xdr:colOff>
      <xdr:row>38</xdr:row>
      <xdr:rowOff>52705</xdr:rowOff>
    </xdr:to>
    <xdr:sp macro="" textlink="">
      <xdr:nvSpPr>
        <xdr:cNvPr id="532" name="楕円 531">
          <a:extLst>
            <a:ext uri="{FF2B5EF4-FFF2-40B4-BE49-F238E27FC236}">
              <a16:creationId xmlns:a16="http://schemas.microsoft.com/office/drawing/2014/main" xmlns="" id="{00000000-0008-0000-0700-000014020000}"/>
            </a:ext>
          </a:extLst>
        </xdr:cNvPr>
        <xdr:cNvSpPr/>
      </xdr:nvSpPr>
      <xdr:spPr>
        <a:xfrm>
          <a:off x="16268700" y="6466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37482</xdr:rowOff>
    </xdr:from>
    <xdr:ext cx="534377" cy="259045"/>
    <xdr:sp macro="" textlink="">
      <xdr:nvSpPr>
        <xdr:cNvPr id="533" name="消防費該当値テキスト">
          <a:extLst>
            <a:ext uri="{FF2B5EF4-FFF2-40B4-BE49-F238E27FC236}">
              <a16:creationId xmlns:a16="http://schemas.microsoft.com/office/drawing/2014/main" xmlns="" id="{00000000-0008-0000-0700-000015020000}"/>
            </a:ext>
          </a:extLst>
        </xdr:cNvPr>
        <xdr:cNvSpPr txBox="1"/>
      </xdr:nvSpPr>
      <xdr:spPr>
        <a:xfrm>
          <a:off x="16370300" y="63811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114485</xdr:rowOff>
    </xdr:from>
    <xdr:to>
      <xdr:col>81</xdr:col>
      <xdr:colOff>101600</xdr:colOff>
      <xdr:row>38</xdr:row>
      <xdr:rowOff>44634</xdr:rowOff>
    </xdr:to>
    <xdr:sp macro="" textlink="">
      <xdr:nvSpPr>
        <xdr:cNvPr id="534" name="楕円 533">
          <a:extLst>
            <a:ext uri="{FF2B5EF4-FFF2-40B4-BE49-F238E27FC236}">
              <a16:creationId xmlns:a16="http://schemas.microsoft.com/office/drawing/2014/main" xmlns="" id="{00000000-0008-0000-0700-000016020000}"/>
            </a:ext>
          </a:extLst>
        </xdr:cNvPr>
        <xdr:cNvSpPr/>
      </xdr:nvSpPr>
      <xdr:spPr>
        <a:xfrm>
          <a:off x="15430500" y="6458135"/>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35762</xdr:rowOff>
    </xdr:from>
    <xdr:ext cx="534377" cy="259045"/>
    <xdr:sp macro="" textlink="">
      <xdr:nvSpPr>
        <xdr:cNvPr id="535" name="テキスト ボックス 534">
          <a:extLst>
            <a:ext uri="{FF2B5EF4-FFF2-40B4-BE49-F238E27FC236}">
              <a16:creationId xmlns:a16="http://schemas.microsoft.com/office/drawing/2014/main" xmlns="" id="{00000000-0008-0000-0700-000017020000}"/>
            </a:ext>
          </a:extLst>
        </xdr:cNvPr>
        <xdr:cNvSpPr txBox="1"/>
      </xdr:nvSpPr>
      <xdr:spPr>
        <a:xfrm>
          <a:off x="15214111" y="65508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126381</xdr:rowOff>
    </xdr:from>
    <xdr:to>
      <xdr:col>76</xdr:col>
      <xdr:colOff>165100</xdr:colOff>
      <xdr:row>38</xdr:row>
      <xdr:rowOff>56531</xdr:rowOff>
    </xdr:to>
    <xdr:sp macro="" textlink="">
      <xdr:nvSpPr>
        <xdr:cNvPr id="536" name="楕円 535">
          <a:extLst>
            <a:ext uri="{FF2B5EF4-FFF2-40B4-BE49-F238E27FC236}">
              <a16:creationId xmlns:a16="http://schemas.microsoft.com/office/drawing/2014/main" xmlns="" id="{00000000-0008-0000-0700-000018020000}"/>
            </a:ext>
          </a:extLst>
        </xdr:cNvPr>
        <xdr:cNvSpPr/>
      </xdr:nvSpPr>
      <xdr:spPr>
        <a:xfrm>
          <a:off x="14541500" y="6470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47658</xdr:rowOff>
    </xdr:from>
    <xdr:ext cx="534377" cy="259045"/>
    <xdr:sp macro="" textlink="">
      <xdr:nvSpPr>
        <xdr:cNvPr id="537" name="テキスト ボックス 536">
          <a:extLst>
            <a:ext uri="{FF2B5EF4-FFF2-40B4-BE49-F238E27FC236}">
              <a16:creationId xmlns:a16="http://schemas.microsoft.com/office/drawing/2014/main" xmlns="" id="{00000000-0008-0000-0700-000019020000}"/>
            </a:ext>
          </a:extLst>
        </xdr:cNvPr>
        <xdr:cNvSpPr txBox="1"/>
      </xdr:nvSpPr>
      <xdr:spPr>
        <a:xfrm>
          <a:off x="14325111" y="65627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98058</xdr:rowOff>
    </xdr:from>
    <xdr:to>
      <xdr:col>72</xdr:col>
      <xdr:colOff>38100</xdr:colOff>
      <xdr:row>38</xdr:row>
      <xdr:rowOff>28208</xdr:rowOff>
    </xdr:to>
    <xdr:sp macro="" textlink="">
      <xdr:nvSpPr>
        <xdr:cNvPr id="538" name="楕円 537">
          <a:extLst>
            <a:ext uri="{FF2B5EF4-FFF2-40B4-BE49-F238E27FC236}">
              <a16:creationId xmlns:a16="http://schemas.microsoft.com/office/drawing/2014/main" xmlns="" id="{00000000-0008-0000-0700-00001A020000}"/>
            </a:ext>
          </a:extLst>
        </xdr:cNvPr>
        <xdr:cNvSpPr/>
      </xdr:nvSpPr>
      <xdr:spPr>
        <a:xfrm>
          <a:off x="13652500" y="6441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19335</xdr:rowOff>
    </xdr:from>
    <xdr:ext cx="534377" cy="259045"/>
    <xdr:sp macro="" textlink="">
      <xdr:nvSpPr>
        <xdr:cNvPr id="539" name="テキスト ボックス 538">
          <a:extLst>
            <a:ext uri="{FF2B5EF4-FFF2-40B4-BE49-F238E27FC236}">
              <a16:creationId xmlns:a16="http://schemas.microsoft.com/office/drawing/2014/main" xmlns="" id="{00000000-0008-0000-0700-00001B020000}"/>
            </a:ext>
          </a:extLst>
        </xdr:cNvPr>
        <xdr:cNvSpPr txBox="1"/>
      </xdr:nvSpPr>
      <xdr:spPr>
        <a:xfrm>
          <a:off x="13436111" y="65344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140847</xdr:rowOff>
    </xdr:from>
    <xdr:to>
      <xdr:col>67</xdr:col>
      <xdr:colOff>101600</xdr:colOff>
      <xdr:row>38</xdr:row>
      <xdr:rowOff>70997</xdr:rowOff>
    </xdr:to>
    <xdr:sp macro="" textlink="">
      <xdr:nvSpPr>
        <xdr:cNvPr id="540" name="楕円 539">
          <a:extLst>
            <a:ext uri="{FF2B5EF4-FFF2-40B4-BE49-F238E27FC236}">
              <a16:creationId xmlns:a16="http://schemas.microsoft.com/office/drawing/2014/main" xmlns="" id="{00000000-0008-0000-0700-00001C020000}"/>
            </a:ext>
          </a:extLst>
        </xdr:cNvPr>
        <xdr:cNvSpPr/>
      </xdr:nvSpPr>
      <xdr:spPr>
        <a:xfrm>
          <a:off x="12763500" y="64844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62124</xdr:rowOff>
    </xdr:from>
    <xdr:ext cx="534377" cy="259045"/>
    <xdr:sp macro="" textlink="">
      <xdr:nvSpPr>
        <xdr:cNvPr id="541" name="テキスト ボックス 540">
          <a:extLst>
            <a:ext uri="{FF2B5EF4-FFF2-40B4-BE49-F238E27FC236}">
              <a16:creationId xmlns:a16="http://schemas.microsoft.com/office/drawing/2014/main" xmlns="" id="{00000000-0008-0000-0700-00001D020000}"/>
            </a:ext>
          </a:extLst>
        </xdr:cNvPr>
        <xdr:cNvSpPr txBox="1"/>
      </xdr:nvSpPr>
      <xdr:spPr>
        <a:xfrm>
          <a:off x="12547111" y="65772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2" name="正方形/長方形 541">
          <a:extLst>
            <a:ext uri="{FF2B5EF4-FFF2-40B4-BE49-F238E27FC236}">
              <a16:creationId xmlns:a16="http://schemas.microsoft.com/office/drawing/2014/main" xmlns="" id="{00000000-0008-0000-0700-00001E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3" name="正方形/長方形 542">
          <a:extLst>
            <a:ext uri="{FF2B5EF4-FFF2-40B4-BE49-F238E27FC236}">
              <a16:creationId xmlns:a16="http://schemas.microsoft.com/office/drawing/2014/main" xmlns="" id="{00000000-0008-0000-0700-00001F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4" name="正方形/長方形 543">
          <a:extLst>
            <a:ext uri="{FF2B5EF4-FFF2-40B4-BE49-F238E27FC236}">
              <a16:creationId xmlns:a16="http://schemas.microsoft.com/office/drawing/2014/main" xmlns="" id="{00000000-0008-0000-0700-000020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5" name="正方形/長方形 544">
          <a:extLst>
            <a:ext uri="{FF2B5EF4-FFF2-40B4-BE49-F238E27FC236}">
              <a16:creationId xmlns:a16="http://schemas.microsoft.com/office/drawing/2014/main" xmlns="" id="{00000000-0008-0000-0700-000021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6" name="正方形/長方形 545">
          <a:extLst>
            <a:ext uri="{FF2B5EF4-FFF2-40B4-BE49-F238E27FC236}">
              <a16:creationId xmlns:a16="http://schemas.microsoft.com/office/drawing/2014/main" xmlns="" id="{00000000-0008-0000-0700-000022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7" name="正方形/長方形 546">
          <a:extLst>
            <a:ext uri="{FF2B5EF4-FFF2-40B4-BE49-F238E27FC236}">
              <a16:creationId xmlns:a16="http://schemas.microsoft.com/office/drawing/2014/main" xmlns="" id="{00000000-0008-0000-0700-000023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8" name="正方形/長方形 547">
          <a:extLst>
            <a:ext uri="{FF2B5EF4-FFF2-40B4-BE49-F238E27FC236}">
              <a16:creationId xmlns:a16="http://schemas.microsoft.com/office/drawing/2014/main" xmlns="" id="{00000000-0008-0000-0700-000024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9" name="正方形/長方形 548">
          <a:extLst>
            <a:ext uri="{FF2B5EF4-FFF2-40B4-BE49-F238E27FC236}">
              <a16:creationId xmlns:a16="http://schemas.microsoft.com/office/drawing/2014/main" xmlns="" id="{00000000-0008-0000-0700-000025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0" name="テキスト ボックス 549">
          <a:extLst>
            <a:ext uri="{FF2B5EF4-FFF2-40B4-BE49-F238E27FC236}">
              <a16:creationId xmlns:a16="http://schemas.microsoft.com/office/drawing/2014/main" xmlns="" id="{00000000-0008-0000-0700-000026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1" name="直線コネクタ 550">
          <a:extLst>
            <a:ext uri="{FF2B5EF4-FFF2-40B4-BE49-F238E27FC236}">
              <a16:creationId xmlns:a16="http://schemas.microsoft.com/office/drawing/2014/main" xmlns="" id="{00000000-0008-0000-0700-000027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52" name="直線コネクタ 551">
          <a:extLst>
            <a:ext uri="{FF2B5EF4-FFF2-40B4-BE49-F238E27FC236}">
              <a16:creationId xmlns:a16="http://schemas.microsoft.com/office/drawing/2014/main" xmlns="" id="{00000000-0008-0000-0700-000028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macro="" textlink="">
      <xdr:nvSpPr>
        <xdr:cNvPr id="553" name="テキスト ボックス 552">
          <a:extLst>
            <a:ext uri="{FF2B5EF4-FFF2-40B4-BE49-F238E27FC236}">
              <a16:creationId xmlns:a16="http://schemas.microsoft.com/office/drawing/2014/main" xmlns="" id="{00000000-0008-0000-0700-000029020000}"/>
            </a:ext>
          </a:extLst>
        </xdr:cNvPr>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54" name="直線コネクタ 553">
          <a:extLst>
            <a:ext uri="{FF2B5EF4-FFF2-40B4-BE49-F238E27FC236}">
              <a16:creationId xmlns:a16="http://schemas.microsoft.com/office/drawing/2014/main" xmlns="" id="{00000000-0008-0000-0700-00002A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35577</xdr:rowOff>
    </xdr:from>
    <xdr:ext cx="595419" cy="259045"/>
    <xdr:sp macro="" textlink="">
      <xdr:nvSpPr>
        <xdr:cNvPr id="555" name="テキスト ボックス 554">
          <a:extLst>
            <a:ext uri="{FF2B5EF4-FFF2-40B4-BE49-F238E27FC236}">
              <a16:creationId xmlns:a16="http://schemas.microsoft.com/office/drawing/2014/main" xmlns="" id="{00000000-0008-0000-0700-00002B020000}"/>
            </a:ext>
          </a:extLst>
        </xdr:cNvPr>
        <xdr:cNvSpPr txBox="1"/>
      </xdr:nvSpPr>
      <xdr:spPr>
        <a:xfrm>
          <a:off x="11850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56" name="直線コネクタ 555">
          <a:extLst>
            <a:ext uri="{FF2B5EF4-FFF2-40B4-BE49-F238E27FC236}">
              <a16:creationId xmlns:a16="http://schemas.microsoft.com/office/drawing/2014/main" xmlns="" id="{00000000-0008-0000-0700-00002C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168927</xdr:rowOff>
    </xdr:from>
    <xdr:ext cx="595419" cy="259045"/>
    <xdr:sp macro="" textlink="">
      <xdr:nvSpPr>
        <xdr:cNvPr id="557" name="テキスト ボックス 556">
          <a:extLst>
            <a:ext uri="{FF2B5EF4-FFF2-40B4-BE49-F238E27FC236}">
              <a16:creationId xmlns:a16="http://schemas.microsoft.com/office/drawing/2014/main" xmlns="" id="{00000000-0008-0000-0700-00002D020000}"/>
            </a:ext>
          </a:extLst>
        </xdr:cNvPr>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58" name="直線コネクタ 557">
          <a:extLst>
            <a:ext uri="{FF2B5EF4-FFF2-40B4-BE49-F238E27FC236}">
              <a16:creationId xmlns:a16="http://schemas.microsoft.com/office/drawing/2014/main" xmlns="" id="{00000000-0008-0000-0700-00002E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59" name="テキスト ボックス 558">
          <a:extLst>
            <a:ext uri="{FF2B5EF4-FFF2-40B4-BE49-F238E27FC236}">
              <a16:creationId xmlns:a16="http://schemas.microsoft.com/office/drawing/2014/main" xmlns="" id="{00000000-0008-0000-0700-00002F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0" name="直線コネクタ 559">
          <a:extLst>
            <a:ext uri="{FF2B5EF4-FFF2-40B4-BE49-F238E27FC236}">
              <a16:creationId xmlns:a16="http://schemas.microsoft.com/office/drawing/2014/main" xmlns="" id="{00000000-0008-0000-0700-000030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1" name="テキスト ボックス 560">
          <a:extLst>
            <a:ext uri="{FF2B5EF4-FFF2-40B4-BE49-F238E27FC236}">
              <a16:creationId xmlns:a16="http://schemas.microsoft.com/office/drawing/2014/main" xmlns="" id="{00000000-0008-0000-0700-000031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2" name="直線コネクタ 561">
          <a:extLst>
            <a:ext uri="{FF2B5EF4-FFF2-40B4-BE49-F238E27FC236}">
              <a16:creationId xmlns:a16="http://schemas.microsoft.com/office/drawing/2014/main" xmlns="" id="{00000000-0008-0000-0700-000032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3" name="テキスト ボックス 562">
          <a:extLst>
            <a:ext uri="{FF2B5EF4-FFF2-40B4-BE49-F238E27FC236}">
              <a16:creationId xmlns:a16="http://schemas.microsoft.com/office/drawing/2014/main" xmlns="" id="{00000000-0008-0000-0700-000033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4" name="教育費グラフ枠">
          <a:extLst>
            <a:ext uri="{FF2B5EF4-FFF2-40B4-BE49-F238E27FC236}">
              <a16:creationId xmlns:a16="http://schemas.microsoft.com/office/drawing/2014/main" xmlns="" id="{00000000-0008-0000-0700-000034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49</xdr:row>
      <xdr:rowOff>122753</xdr:rowOff>
    </xdr:from>
    <xdr:to>
      <xdr:col>85</xdr:col>
      <xdr:colOff>126364</xdr:colOff>
      <xdr:row>58</xdr:row>
      <xdr:rowOff>12815</xdr:rowOff>
    </xdr:to>
    <xdr:cxnSp macro="">
      <xdr:nvCxnSpPr>
        <xdr:cNvPr id="565" name="直線コネクタ 564">
          <a:extLst>
            <a:ext uri="{FF2B5EF4-FFF2-40B4-BE49-F238E27FC236}">
              <a16:creationId xmlns:a16="http://schemas.microsoft.com/office/drawing/2014/main" xmlns="" id="{00000000-0008-0000-0700-000035020000}"/>
            </a:ext>
          </a:extLst>
        </xdr:cNvPr>
        <xdr:cNvCxnSpPr/>
      </xdr:nvCxnSpPr>
      <xdr:spPr>
        <a:xfrm flipV="1">
          <a:off x="16317595" y="8523803"/>
          <a:ext cx="1269" cy="14331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16642</xdr:rowOff>
    </xdr:from>
    <xdr:ext cx="534377" cy="259045"/>
    <xdr:sp macro="" textlink="">
      <xdr:nvSpPr>
        <xdr:cNvPr id="566" name="教育費最小値テキスト">
          <a:extLst>
            <a:ext uri="{FF2B5EF4-FFF2-40B4-BE49-F238E27FC236}">
              <a16:creationId xmlns:a16="http://schemas.microsoft.com/office/drawing/2014/main" xmlns="" id="{00000000-0008-0000-0700-000036020000}"/>
            </a:ext>
          </a:extLst>
        </xdr:cNvPr>
        <xdr:cNvSpPr txBox="1"/>
      </xdr:nvSpPr>
      <xdr:spPr>
        <a:xfrm>
          <a:off x="16370300" y="99607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53,303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12815</xdr:rowOff>
    </xdr:from>
    <xdr:to>
      <xdr:col>86</xdr:col>
      <xdr:colOff>25400</xdr:colOff>
      <xdr:row>58</xdr:row>
      <xdr:rowOff>12815</xdr:rowOff>
    </xdr:to>
    <xdr:cxnSp macro="">
      <xdr:nvCxnSpPr>
        <xdr:cNvPr id="567" name="直線コネクタ 566">
          <a:extLst>
            <a:ext uri="{FF2B5EF4-FFF2-40B4-BE49-F238E27FC236}">
              <a16:creationId xmlns:a16="http://schemas.microsoft.com/office/drawing/2014/main" xmlns="" id="{00000000-0008-0000-0700-000037020000}"/>
            </a:ext>
          </a:extLst>
        </xdr:cNvPr>
        <xdr:cNvCxnSpPr/>
      </xdr:nvCxnSpPr>
      <xdr:spPr>
        <a:xfrm>
          <a:off x="16230600" y="99569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69430</xdr:rowOff>
    </xdr:from>
    <xdr:ext cx="599010" cy="259045"/>
    <xdr:sp macro="" textlink="">
      <xdr:nvSpPr>
        <xdr:cNvPr id="568" name="教育費最大値テキスト">
          <a:extLst>
            <a:ext uri="{FF2B5EF4-FFF2-40B4-BE49-F238E27FC236}">
              <a16:creationId xmlns:a16="http://schemas.microsoft.com/office/drawing/2014/main" xmlns="" id="{00000000-0008-0000-0700-000038020000}"/>
            </a:ext>
          </a:extLst>
        </xdr:cNvPr>
        <xdr:cNvSpPr txBox="1"/>
      </xdr:nvSpPr>
      <xdr:spPr>
        <a:xfrm>
          <a:off x="16370300" y="82990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429,448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49</xdr:row>
      <xdr:rowOff>122753</xdr:rowOff>
    </xdr:from>
    <xdr:to>
      <xdr:col>86</xdr:col>
      <xdr:colOff>25400</xdr:colOff>
      <xdr:row>49</xdr:row>
      <xdr:rowOff>122753</xdr:rowOff>
    </xdr:to>
    <xdr:cxnSp macro="">
      <xdr:nvCxnSpPr>
        <xdr:cNvPr id="569" name="直線コネクタ 568">
          <a:extLst>
            <a:ext uri="{FF2B5EF4-FFF2-40B4-BE49-F238E27FC236}">
              <a16:creationId xmlns:a16="http://schemas.microsoft.com/office/drawing/2014/main" xmlns="" id="{00000000-0008-0000-0700-000039020000}"/>
            </a:ext>
          </a:extLst>
        </xdr:cNvPr>
        <xdr:cNvCxnSpPr/>
      </xdr:nvCxnSpPr>
      <xdr:spPr>
        <a:xfrm>
          <a:off x="16230600" y="85238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141208</xdr:rowOff>
    </xdr:from>
    <xdr:to>
      <xdr:col>85</xdr:col>
      <xdr:colOff>127000</xdr:colOff>
      <xdr:row>57</xdr:row>
      <xdr:rowOff>30940</xdr:rowOff>
    </xdr:to>
    <xdr:cxnSp macro="">
      <xdr:nvCxnSpPr>
        <xdr:cNvPr id="570" name="直線コネクタ 569">
          <a:extLst>
            <a:ext uri="{FF2B5EF4-FFF2-40B4-BE49-F238E27FC236}">
              <a16:creationId xmlns:a16="http://schemas.microsoft.com/office/drawing/2014/main" xmlns="" id="{00000000-0008-0000-0700-00003A020000}"/>
            </a:ext>
          </a:extLst>
        </xdr:cNvPr>
        <xdr:cNvCxnSpPr/>
      </xdr:nvCxnSpPr>
      <xdr:spPr>
        <a:xfrm flipV="1">
          <a:off x="15481300" y="9742408"/>
          <a:ext cx="838200" cy="611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109567</xdr:rowOff>
    </xdr:from>
    <xdr:ext cx="599010" cy="259045"/>
    <xdr:sp macro="" textlink="">
      <xdr:nvSpPr>
        <xdr:cNvPr id="571" name="教育費平均値テキスト">
          <a:extLst>
            <a:ext uri="{FF2B5EF4-FFF2-40B4-BE49-F238E27FC236}">
              <a16:creationId xmlns:a16="http://schemas.microsoft.com/office/drawing/2014/main" xmlns="" id="{00000000-0008-0000-0700-00003B020000}"/>
            </a:ext>
          </a:extLst>
        </xdr:cNvPr>
        <xdr:cNvSpPr txBox="1"/>
      </xdr:nvSpPr>
      <xdr:spPr>
        <a:xfrm>
          <a:off x="16370300" y="953931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110,580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86690</xdr:rowOff>
    </xdr:from>
    <xdr:to>
      <xdr:col>85</xdr:col>
      <xdr:colOff>177800</xdr:colOff>
      <xdr:row>57</xdr:row>
      <xdr:rowOff>16840</xdr:rowOff>
    </xdr:to>
    <xdr:sp macro="" textlink="">
      <xdr:nvSpPr>
        <xdr:cNvPr id="572" name="フローチャート: 判断 571">
          <a:extLst>
            <a:ext uri="{FF2B5EF4-FFF2-40B4-BE49-F238E27FC236}">
              <a16:creationId xmlns:a16="http://schemas.microsoft.com/office/drawing/2014/main" xmlns="" id="{00000000-0008-0000-0700-00003C020000}"/>
            </a:ext>
          </a:extLst>
        </xdr:cNvPr>
        <xdr:cNvSpPr/>
      </xdr:nvSpPr>
      <xdr:spPr>
        <a:xfrm>
          <a:off x="16268700" y="9687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30940</xdr:rowOff>
    </xdr:from>
    <xdr:to>
      <xdr:col>81</xdr:col>
      <xdr:colOff>50800</xdr:colOff>
      <xdr:row>57</xdr:row>
      <xdr:rowOff>38693</xdr:rowOff>
    </xdr:to>
    <xdr:cxnSp macro="">
      <xdr:nvCxnSpPr>
        <xdr:cNvPr id="573" name="直線コネクタ 572">
          <a:extLst>
            <a:ext uri="{FF2B5EF4-FFF2-40B4-BE49-F238E27FC236}">
              <a16:creationId xmlns:a16="http://schemas.microsoft.com/office/drawing/2014/main" xmlns="" id="{00000000-0008-0000-0700-00003D020000}"/>
            </a:ext>
          </a:extLst>
        </xdr:cNvPr>
        <xdr:cNvCxnSpPr/>
      </xdr:nvCxnSpPr>
      <xdr:spPr>
        <a:xfrm flipV="1">
          <a:off x="14592300" y="9803590"/>
          <a:ext cx="889000" cy="77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89083</xdr:rowOff>
    </xdr:from>
    <xdr:to>
      <xdr:col>81</xdr:col>
      <xdr:colOff>101600</xdr:colOff>
      <xdr:row>57</xdr:row>
      <xdr:rowOff>19233</xdr:rowOff>
    </xdr:to>
    <xdr:sp macro="" textlink="">
      <xdr:nvSpPr>
        <xdr:cNvPr id="574" name="フローチャート: 判断 573">
          <a:extLst>
            <a:ext uri="{FF2B5EF4-FFF2-40B4-BE49-F238E27FC236}">
              <a16:creationId xmlns:a16="http://schemas.microsoft.com/office/drawing/2014/main" xmlns="" id="{00000000-0008-0000-0700-00003E020000}"/>
            </a:ext>
          </a:extLst>
        </xdr:cNvPr>
        <xdr:cNvSpPr/>
      </xdr:nvSpPr>
      <xdr:spPr>
        <a:xfrm>
          <a:off x="15430500" y="9690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55</xdr:row>
      <xdr:rowOff>35760</xdr:rowOff>
    </xdr:from>
    <xdr:ext cx="599010" cy="259045"/>
    <xdr:sp macro="" textlink="">
      <xdr:nvSpPr>
        <xdr:cNvPr id="575" name="テキスト ボックス 574">
          <a:extLst>
            <a:ext uri="{FF2B5EF4-FFF2-40B4-BE49-F238E27FC236}">
              <a16:creationId xmlns:a16="http://schemas.microsoft.com/office/drawing/2014/main" xmlns="" id="{00000000-0008-0000-0700-00003F020000}"/>
            </a:ext>
          </a:extLst>
        </xdr:cNvPr>
        <xdr:cNvSpPr txBox="1"/>
      </xdr:nvSpPr>
      <xdr:spPr>
        <a:xfrm>
          <a:off x="15181795" y="94655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93953</xdr:rowOff>
    </xdr:from>
    <xdr:to>
      <xdr:col>76</xdr:col>
      <xdr:colOff>114300</xdr:colOff>
      <xdr:row>57</xdr:row>
      <xdr:rowOff>38693</xdr:rowOff>
    </xdr:to>
    <xdr:cxnSp macro="">
      <xdr:nvCxnSpPr>
        <xdr:cNvPr id="576" name="直線コネクタ 575">
          <a:extLst>
            <a:ext uri="{FF2B5EF4-FFF2-40B4-BE49-F238E27FC236}">
              <a16:creationId xmlns:a16="http://schemas.microsoft.com/office/drawing/2014/main" xmlns="" id="{00000000-0008-0000-0700-000040020000}"/>
            </a:ext>
          </a:extLst>
        </xdr:cNvPr>
        <xdr:cNvCxnSpPr/>
      </xdr:nvCxnSpPr>
      <xdr:spPr>
        <a:xfrm>
          <a:off x="13703300" y="9352253"/>
          <a:ext cx="889000" cy="4590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40833</xdr:rowOff>
    </xdr:from>
    <xdr:to>
      <xdr:col>76</xdr:col>
      <xdr:colOff>165100</xdr:colOff>
      <xdr:row>56</xdr:row>
      <xdr:rowOff>142433</xdr:rowOff>
    </xdr:to>
    <xdr:sp macro="" textlink="">
      <xdr:nvSpPr>
        <xdr:cNvPr id="577" name="フローチャート: 判断 576">
          <a:extLst>
            <a:ext uri="{FF2B5EF4-FFF2-40B4-BE49-F238E27FC236}">
              <a16:creationId xmlns:a16="http://schemas.microsoft.com/office/drawing/2014/main" xmlns="" id="{00000000-0008-0000-0700-000041020000}"/>
            </a:ext>
          </a:extLst>
        </xdr:cNvPr>
        <xdr:cNvSpPr/>
      </xdr:nvSpPr>
      <xdr:spPr>
        <a:xfrm>
          <a:off x="14541500" y="96420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54</xdr:row>
      <xdr:rowOff>158960</xdr:rowOff>
    </xdr:from>
    <xdr:ext cx="599010" cy="259045"/>
    <xdr:sp macro="" textlink="">
      <xdr:nvSpPr>
        <xdr:cNvPr id="578" name="テキスト ボックス 577">
          <a:extLst>
            <a:ext uri="{FF2B5EF4-FFF2-40B4-BE49-F238E27FC236}">
              <a16:creationId xmlns:a16="http://schemas.microsoft.com/office/drawing/2014/main" xmlns="" id="{00000000-0008-0000-0700-000042020000}"/>
            </a:ext>
          </a:extLst>
        </xdr:cNvPr>
        <xdr:cNvSpPr txBox="1"/>
      </xdr:nvSpPr>
      <xdr:spPr>
        <a:xfrm>
          <a:off x="14292795" y="94172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93953</xdr:rowOff>
    </xdr:from>
    <xdr:to>
      <xdr:col>71</xdr:col>
      <xdr:colOff>177800</xdr:colOff>
      <xdr:row>56</xdr:row>
      <xdr:rowOff>83998</xdr:rowOff>
    </xdr:to>
    <xdr:cxnSp macro="">
      <xdr:nvCxnSpPr>
        <xdr:cNvPr id="579" name="直線コネクタ 578">
          <a:extLst>
            <a:ext uri="{FF2B5EF4-FFF2-40B4-BE49-F238E27FC236}">
              <a16:creationId xmlns:a16="http://schemas.microsoft.com/office/drawing/2014/main" xmlns="" id="{00000000-0008-0000-0700-000043020000}"/>
            </a:ext>
          </a:extLst>
        </xdr:cNvPr>
        <xdr:cNvCxnSpPr/>
      </xdr:nvCxnSpPr>
      <xdr:spPr>
        <a:xfrm flipV="1">
          <a:off x="12814300" y="9352253"/>
          <a:ext cx="889000" cy="3329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101043</xdr:rowOff>
    </xdr:from>
    <xdr:to>
      <xdr:col>72</xdr:col>
      <xdr:colOff>38100</xdr:colOff>
      <xdr:row>57</xdr:row>
      <xdr:rowOff>31193</xdr:rowOff>
    </xdr:to>
    <xdr:sp macro="" textlink="">
      <xdr:nvSpPr>
        <xdr:cNvPr id="580" name="フローチャート: 判断 579">
          <a:extLst>
            <a:ext uri="{FF2B5EF4-FFF2-40B4-BE49-F238E27FC236}">
              <a16:creationId xmlns:a16="http://schemas.microsoft.com/office/drawing/2014/main" xmlns="" id="{00000000-0008-0000-0700-000044020000}"/>
            </a:ext>
          </a:extLst>
        </xdr:cNvPr>
        <xdr:cNvSpPr/>
      </xdr:nvSpPr>
      <xdr:spPr>
        <a:xfrm>
          <a:off x="13652500" y="9702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57</xdr:row>
      <xdr:rowOff>22320</xdr:rowOff>
    </xdr:from>
    <xdr:ext cx="599010" cy="259045"/>
    <xdr:sp macro="" textlink="">
      <xdr:nvSpPr>
        <xdr:cNvPr id="581" name="テキスト ボックス 580">
          <a:extLst>
            <a:ext uri="{FF2B5EF4-FFF2-40B4-BE49-F238E27FC236}">
              <a16:creationId xmlns:a16="http://schemas.microsoft.com/office/drawing/2014/main" xmlns="" id="{00000000-0008-0000-0700-000045020000}"/>
            </a:ext>
          </a:extLst>
        </xdr:cNvPr>
        <xdr:cNvSpPr txBox="1"/>
      </xdr:nvSpPr>
      <xdr:spPr>
        <a:xfrm>
          <a:off x="13403795" y="97949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106,813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140621</xdr:rowOff>
    </xdr:from>
    <xdr:to>
      <xdr:col>67</xdr:col>
      <xdr:colOff>101600</xdr:colOff>
      <xdr:row>57</xdr:row>
      <xdr:rowOff>70771</xdr:rowOff>
    </xdr:to>
    <xdr:sp macro="" textlink="">
      <xdr:nvSpPr>
        <xdr:cNvPr id="582" name="フローチャート: 判断 581">
          <a:extLst>
            <a:ext uri="{FF2B5EF4-FFF2-40B4-BE49-F238E27FC236}">
              <a16:creationId xmlns:a16="http://schemas.microsoft.com/office/drawing/2014/main" xmlns="" id="{00000000-0008-0000-0700-000046020000}"/>
            </a:ext>
          </a:extLst>
        </xdr:cNvPr>
        <xdr:cNvSpPr/>
      </xdr:nvSpPr>
      <xdr:spPr>
        <a:xfrm>
          <a:off x="12763500" y="97418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61898</xdr:rowOff>
    </xdr:from>
    <xdr:ext cx="534377" cy="259045"/>
    <xdr:sp macro="" textlink="">
      <xdr:nvSpPr>
        <xdr:cNvPr id="583" name="テキスト ボックス 582">
          <a:extLst>
            <a:ext uri="{FF2B5EF4-FFF2-40B4-BE49-F238E27FC236}">
              <a16:creationId xmlns:a16="http://schemas.microsoft.com/office/drawing/2014/main" xmlns="" id="{00000000-0008-0000-0700-000047020000}"/>
            </a:ext>
          </a:extLst>
        </xdr:cNvPr>
        <xdr:cNvSpPr txBox="1"/>
      </xdr:nvSpPr>
      <xdr:spPr>
        <a:xfrm>
          <a:off x="12547111" y="9834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xmlns="" id="{00000000-0008-0000-0700-000048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xmlns="" id="{00000000-0008-0000-0700-000049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xmlns="" id="{00000000-0008-0000-0700-00004A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xmlns="" id="{00000000-0008-0000-0700-00004B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xmlns="" id="{00000000-0008-0000-0700-00004C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90408</xdr:rowOff>
    </xdr:from>
    <xdr:to>
      <xdr:col>85</xdr:col>
      <xdr:colOff>177800</xdr:colOff>
      <xdr:row>57</xdr:row>
      <xdr:rowOff>20558</xdr:rowOff>
    </xdr:to>
    <xdr:sp macro="" textlink="">
      <xdr:nvSpPr>
        <xdr:cNvPr id="589" name="楕円 588">
          <a:extLst>
            <a:ext uri="{FF2B5EF4-FFF2-40B4-BE49-F238E27FC236}">
              <a16:creationId xmlns:a16="http://schemas.microsoft.com/office/drawing/2014/main" xmlns="" id="{00000000-0008-0000-0700-00004D020000}"/>
            </a:ext>
          </a:extLst>
        </xdr:cNvPr>
        <xdr:cNvSpPr/>
      </xdr:nvSpPr>
      <xdr:spPr>
        <a:xfrm>
          <a:off x="16268700" y="9691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68835</xdr:rowOff>
    </xdr:from>
    <xdr:ext cx="599010" cy="259045"/>
    <xdr:sp macro="" textlink="">
      <xdr:nvSpPr>
        <xdr:cNvPr id="590" name="教育費該当値テキスト">
          <a:extLst>
            <a:ext uri="{FF2B5EF4-FFF2-40B4-BE49-F238E27FC236}">
              <a16:creationId xmlns:a16="http://schemas.microsoft.com/office/drawing/2014/main" xmlns="" id="{00000000-0008-0000-0700-00004E020000}"/>
            </a:ext>
          </a:extLst>
        </xdr:cNvPr>
        <xdr:cNvSpPr txBox="1"/>
      </xdr:nvSpPr>
      <xdr:spPr>
        <a:xfrm>
          <a:off x="16370300" y="96700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109,604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151590</xdr:rowOff>
    </xdr:from>
    <xdr:to>
      <xdr:col>81</xdr:col>
      <xdr:colOff>101600</xdr:colOff>
      <xdr:row>57</xdr:row>
      <xdr:rowOff>81740</xdr:rowOff>
    </xdr:to>
    <xdr:sp macro="" textlink="">
      <xdr:nvSpPr>
        <xdr:cNvPr id="591" name="楕円 590">
          <a:extLst>
            <a:ext uri="{FF2B5EF4-FFF2-40B4-BE49-F238E27FC236}">
              <a16:creationId xmlns:a16="http://schemas.microsoft.com/office/drawing/2014/main" xmlns="" id="{00000000-0008-0000-0700-00004F020000}"/>
            </a:ext>
          </a:extLst>
        </xdr:cNvPr>
        <xdr:cNvSpPr/>
      </xdr:nvSpPr>
      <xdr:spPr>
        <a:xfrm>
          <a:off x="15430500" y="9752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72867</xdr:rowOff>
    </xdr:from>
    <xdr:ext cx="534377" cy="259045"/>
    <xdr:sp macro="" textlink="">
      <xdr:nvSpPr>
        <xdr:cNvPr id="592" name="テキスト ボックス 591">
          <a:extLst>
            <a:ext uri="{FF2B5EF4-FFF2-40B4-BE49-F238E27FC236}">
              <a16:creationId xmlns:a16="http://schemas.microsoft.com/office/drawing/2014/main" xmlns="" id="{00000000-0008-0000-0700-000050020000}"/>
            </a:ext>
          </a:extLst>
        </xdr:cNvPr>
        <xdr:cNvSpPr txBox="1"/>
      </xdr:nvSpPr>
      <xdr:spPr>
        <a:xfrm>
          <a:off x="15214111" y="98455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159343</xdr:rowOff>
    </xdr:from>
    <xdr:to>
      <xdr:col>76</xdr:col>
      <xdr:colOff>165100</xdr:colOff>
      <xdr:row>57</xdr:row>
      <xdr:rowOff>89493</xdr:rowOff>
    </xdr:to>
    <xdr:sp macro="" textlink="">
      <xdr:nvSpPr>
        <xdr:cNvPr id="593" name="楕円 592">
          <a:extLst>
            <a:ext uri="{FF2B5EF4-FFF2-40B4-BE49-F238E27FC236}">
              <a16:creationId xmlns:a16="http://schemas.microsoft.com/office/drawing/2014/main" xmlns="" id="{00000000-0008-0000-0700-000051020000}"/>
            </a:ext>
          </a:extLst>
        </xdr:cNvPr>
        <xdr:cNvSpPr/>
      </xdr:nvSpPr>
      <xdr:spPr>
        <a:xfrm>
          <a:off x="14541500" y="9760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80620</xdr:rowOff>
    </xdr:from>
    <xdr:ext cx="534377" cy="259045"/>
    <xdr:sp macro="" textlink="">
      <xdr:nvSpPr>
        <xdr:cNvPr id="594" name="テキスト ボックス 593">
          <a:extLst>
            <a:ext uri="{FF2B5EF4-FFF2-40B4-BE49-F238E27FC236}">
              <a16:creationId xmlns:a16="http://schemas.microsoft.com/office/drawing/2014/main" xmlns="" id="{00000000-0008-0000-0700-000052020000}"/>
            </a:ext>
          </a:extLst>
        </xdr:cNvPr>
        <xdr:cNvSpPr txBox="1"/>
      </xdr:nvSpPr>
      <xdr:spPr>
        <a:xfrm>
          <a:off x="14325111" y="98532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43153</xdr:rowOff>
    </xdr:from>
    <xdr:to>
      <xdr:col>72</xdr:col>
      <xdr:colOff>38100</xdr:colOff>
      <xdr:row>54</xdr:row>
      <xdr:rowOff>144753</xdr:rowOff>
    </xdr:to>
    <xdr:sp macro="" textlink="">
      <xdr:nvSpPr>
        <xdr:cNvPr id="595" name="楕円 594">
          <a:extLst>
            <a:ext uri="{FF2B5EF4-FFF2-40B4-BE49-F238E27FC236}">
              <a16:creationId xmlns:a16="http://schemas.microsoft.com/office/drawing/2014/main" xmlns="" id="{00000000-0008-0000-0700-000053020000}"/>
            </a:ext>
          </a:extLst>
        </xdr:cNvPr>
        <xdr:cNvSpPr/>
      </xdr:nvSpPr>
      <xdr:spPr>
        <a:xfrm>
          <a:off x="13652500" y="9301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52</xdr:row>
      <xdr:rowOff>161280</xdr:rowOff>
    </xdr:from>
    <xdr:ext cx="599010" cy="259045"/>
    <xdr:sp macro="" textlink="">
      <xdr:nvSpPr>
        <xdr:cNvPr id="596" name="テキスト ボックス 595">
          <a:extLst>
            <a:ext uri="{FF2B5EF4-FFF2-40B4-BE49-F238E27FC236}">
              <a16:creationId xmlns:a16="http://schemas.microsoft.com/office/drawing/2014/main" xmlns="" id="{00000000-0008-0000-0700-000054020000}"/>
            </a:ext>
          </a:extLst>
        </xdr:cNvPr>
        <xdr:cNvSpPr txBox="1"/>
      </xdr:nvSpPr>
      <xdr:spPr>
        <a:xfrm>
          <a:off x="13403795" y="90766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33198</xdr:rowOff>
    </xdr:from>
    <xdr:to>
      <xdr:col>67</xdr:col>
      <xdr:colOff>101600</xdr:colOff>
      <xdr:row>56</xdr:row>
      <xdr:rowOff>134798</xdr:rowOff>
    </xdr:to>
    <xdr:sp macro="" textlink="">
      <xdr:nvSpPr>
        <xdr:cNvPr id="597" name="楕円 596">
          <a:extLst>
            <a:ext uri="{FF2B5EF4-FFF2-40B4-BE49-F238E27FC236}">
              <a16:creationId xmlns:a16="http://schemas.microsoft.com/office/drawing/2014/main" xmlns="" id="{00000000-0008-0000-0700-000055020000}"/>
            </a:ext>
          </a:extLst>
        </xdr:cNvPr>
        <xdr:cNvSpPr/>
      </xdr:nvSpPr>
      <xdr:spPr>
        <a:xfrm>
          <a:off x="12763500" y="9634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54</xdr:row>
      <xdr:rowOff>151325</xdr:rowOff>
    </xdr:from>
    <xdr:ext cx="599010" cy="259045"/>
    <xdr:sp macro="" textlink="">
      <xdr:nvSpPr>
        <xdr:cNvPr id="598" name="テキスト ボックス 597">
          <a:extLst>
            <a:ext uri="{FF2B5EF4-FFF2-40B4-BE49-F238E27FC236}">
              <a16:creationId xmlns:a16="http://schemas.microsoft.com/office/drawing/2014/main" xmlns="" id="{00000000-0008-0000-0700-000056020000}"/>
            </a:ext>
          </a:extLst>
        </xdr:cNvPr>
        <xdr:cNvSpPr txBox="1"/>
      </xdr:nvSpPr>
      <xdr:spPr>
        <a:xfrm>
          <a:off x="12514795" y="94096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9" name="正方形/長方形 598">
          <a:extLst>
            <a:ext uri="{FF2B5EF4-FFF2-40B4-BE49-F238E27FC236}">
              <a16:creationId xmlns:a16="http://schemas.microsoft.com/office/drawing/2014/main" xmlns="" id="{00000000-0008-0000-0700-000057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0" name="正方形/長方形 599">
          <a:extLst>
            <a:ext uri="{FF2B5EF4-FFF2-40B4-BE49-F238E27FC236}">
              <a16:creationId xmlns:a16="http://schemas.microsoft.com/office/drawing/2014/main" xmlns="" id="{00000000-0008-0000-0700-000058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1" name="正方形/長方形 600">
          <a:extLst>
            <a:ext uri="{FF2B5EF4-FFF2-40B4-BE49-F238E27FC236}">
              <a16:creationId xmlns:a16="http://schemas.microsoft.com/office/drawing/2014/main" xmlns="" id="{00000000-0008-0000-0700-000059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2" name="正方形/長方形 601">
          <a:extLst>
            <a:ext uri="{FF2B5EF4-FFF2-40B4-BE49-F238E27FC236}">
              <a16:creationId xmlns:a16="http://schemas.microsoft.com/office/drawing/2014/main" xmlns="" id="{00000000-0008-0000-0700-00005A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3" name="正方形/長方形 602">
          <a:extLst>
            <a:ext uri="{FF2B5EF4-FFF2-40B4-BE49-F238E27FC236}">
              <a16:creationId xmlns:a16="http://schemas.microsoft.com/office/drawing/2014/main" xmlns="" id="{00000000-0008-0000-0700-00005B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4" name="正方形/長方形 603">
          <a:extLst>
            <a:ext uri="{FF2B5EF4-FFF2-40B4-BE49-F238E27FC236}">
              <a16:creationId xmlns:a16="http://schemas.microsoft.com/office/drawing/2014/main" xmlns="" id="{00000000-0008-0000-0700-00005C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5" name="正方形/長方形 604">
          <a:extLst>
            <a:ext uri="{FF2B5EF4-FFF2-40B4-BE49-F238E27FC236}">
              <a16:creationId xmlns:a16="http://schemas.microsoft.com/office/drawing/2014/main" xmlns="" id="{00000000-0008-0000-0700-00005D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6" name="正方形/長方形 605">
          <a:extLst>
            <a:ext uri="{FF2B5EF4-FFF2-40B4-BE49-F238E27FC236}">
              <a16:creationId xmlns:a16="http://schemas.microsoft.com/office/drawing/2014/main" xmlns="" id="{00000000-0008-0000-0700-00005E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7" name="テキスト ボックス 606">
          <a:extLst>
            <a:ext uri="{FF2B5EF4-FFF2-40B4-BE49-F238E27FC236}">
              <a16:creationId xmlns:a16="http://schemas.microsoft.com/office/drawing/2014/main" xmlns="" id="{00000000-0008-0000-0700-00005F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8" name="直線コネクタ 607">
          <a:extLst>
            <a:ext uri="{FF2B5EF4-FFF2-40B4-BE49-F238E27FC236}">
              <a16:creationId xmlns:a16="http://schemas.microsoft.com/office/drawing/2014/main" xmlns="" id="{00000000-0008-0000-0700-000060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9" name="直線コネクタ 608">
          <a:extLst>
            <a:ext uri="{FF2B5EF4-FFF2-40B4-BE49-F238E27FC236}">
              <a16:creationId xmlns:a16="http://schemas.microsoft.com/office/drawing/2014/main" xmlns="" id="{00000000-0008-0000-0700-000061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0" name="テキスト ボックス 609">
          <a:extLst>
            <a:ext uri="{FF2B5EF4-FFF2-40B4-BE49-F238E27FC236}">
              <a16:creationId xmlns:a16="http://schemas.microsoft.com/office/drawing/2014/main" xmlns="" id="{00000000-0008-0000-0700-000062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1" name="直線コネクタ 610">
          <a:extLst>
            <a:ext uri="{FF2B5EF4-FFF2-40B4-BE49-F238E27FC236}">
              <a16:creationId xmlns:a16="http://schemas.microsoft.com/office/drawing/2014/main" xmlns="" id="{00000000-0008-0000-0700-000063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12" name="テキスト ボックス 611">
          <a:extLst>
            <a:ext uri="{FF2B5EF4-FFF2-40B4-BE49-F238E27FC236}">
              <a16:creationId xmlns:a16="http://schemas.microsoft.com/office/drawing/2014/main" xmlns="" id="{00000000-0008-0000-0700-000064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3" name="直線コネクタ 612">
          <a:extLst>
            <a:ext uri="{FF2B5EF4-FFF2-40B4-BE49-F238E27FC236}">
              <a16:creationId xmlns:a16="http://schemas.microsoft.com/office/drawing/2014/main" xmlns="" id="{00000000-0008-0000-0700-000065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14" name="テキスト ボックス 613">
          <a:extLst>
            <a:ext uri="{FF2B5EF4-FFF2-40B4-BE49-F238E27FC236}">
              <a16:creationId xmlns:a16="http://schemas.microsoft.com/office/drawing/2014/main" xmlns="" id="{00000000-0008-0000-0700-000066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5" name="直線コネクタ 614">
          <a:extLst>
            <a:ext uri="{FF2B5EF4-FFF2-40B4-BE49-F238E27FC236}">
              <a16:creationId xmlns:a16="http://schemas.microsoft.com/office/drawing/2014/main" xmlns="" id="{00000000-0008-0000-0700-000067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16" name="テキスト ボックス 615">
          <a:extLst>
            <a:ext uri="{FF2B5EF4-FFF2-40B4-BE49-F238E27FC236}">
              <a16:creationId xmlns:a16="http://schemas.microsoft.com/office/drawing/2014/main" xmlns="" id="{00000000-0008-0000-0700-000068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7" name="直線コネクタ 616">
          <a:extLst>
            <a:ext uri="{FF2B5EF4-FFF2-40B4-BE49-F238E27FC236}">
              <a16:creationId xmlns:a16="http://schemas.microsoft.com/office/drawing/2014/main" xmlns="" id="{00000000-0008-0000-0700-000069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18" name="テキスト ボックス 617">
          <a:extLst>
            <a:ext uri="{FF2B5EF4-FFF2-40B4-BE49-F238E27FC236}">
              <a16:creationId xmlns:a16="http://schemas.microsoft.com/office/drawing/2014/main" xmlns="" id="{00000000-0008-0000-0700-00006A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9" name="直線コネクタ 618">
          <a:extLst>
            <a:ext uri="{FF2B5EF4-FFF2-40B4-BE49-F238E27FC236}">
              <a16:creationId xmlns:a16="http://schemas.microsoft.com/office/drawing/2014/main" xmlns="" id="{00000000-0008-0000-0700-00006B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67</xdr:row>
      <xdr:rowOff>54627</xdr:rowOff>
    </xdr:from>
    <xdr:ext cx="685572" cy="259045"/>
    <xdr:sp macro="" textlink="">
      <xdr:nvSpPr>
        <xdr:cNvPr id="620" name="テキスト ボックス 619">
          <a:extLst>
            <a:ext uri="{FF2B5EF4-FFF2-40B4-BE49-F238E27FC236}">
              <a16:creationId xmlns:a16="http://schemas.microsoft.com/office/drawing/2014/main" xmlns="" id="{00000000-0008-0000-0700-00006C020000}"/>
            </a:ext>
          </a:extLst>
        </xdr:cNvPr>
        <xdr:cNvSpPr txBox="1"/>
      </xdr:nvSpPr>
      <xdr:spPr>
        <a:xfrm>
          <a:off x="11760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1" name="災害復旧費グラフ枠">
          <a:extLst>
            <a:ext uri="{FF2B5EF4-FFF2-40B4-BE49-F238E27FC236}">
              <a16:creationId xmlns:a16="http://schemas.microsoft.com/office/drawing/2014/main" xmlns="" id="{00000000-0008-0000-0700-00006D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69</xdr:row>
      <xdr:rowOff>158146</xdr:rowOff>
    </xdr:from>
    <xdr:to>
      <xdr:col>85</xdr:col>
      <xdr:colOff>126364</xdr:colOff>
      <xdr:row>79</xdr:row>
      <xdr:rowOff>44450</xdr:rowOff>
    </xdr:to>
    <xdr:cxnSp macro="">
      <xdr:nvCxnSpPr>
        <xdr:cNvPr id="622" name="直線コネクタ 621">
          <a:extLst>
            <a:ext uri="{FF2B5EF4-FFF2-40B4-BE49-F238E27FC236}">
              <a16:creationId xmlns:a16="http://schemas.microsoft.com/office/drawing/2014/main" xmlns="" id="{00000000-0008-0000-0700-00006E020000}"/>
            </a:ext>
          </a:extLst>
        </xdr:cNvPr>
        <xdr:cNvCxnSpPr/>
      </xdr:nvCxnSpPr>
      <xdr:spPr>
        <a:xfrm flipV="1">
          <a:off x="16317595" y="11988196"/>
          <a:ext cx="1269" cy="16008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72308</xdr:rowOff>
    </xdr:from>
    <xdr:ext cx="249299" cy="259045"/>
    <xdr:sp macro="" textlink="">
      <xdr:nvSpPr>
        <xdr:cNvPr id="623" name="災害復旧費最小値テキスト">
          <a:extLst>
            <a:ext uri="{FF2B5EF4-FFF2-40B4-BE49-F238E27FC236}">
              <a16:creationId xmlns:a16="http://schemas.microsoft.com/office/drawing/2014/main" xmlns="" id="{00000000-0008-0000-0700-00006F020000}"/>
            </a:ext>
          </a:extLst>
        </xdr:cNvPr>
        <xdr:cNvSpPr txBox="1"/>
      </xdr:nvSpPr>
      <xdr:spPr>
        <a:xfrm>
          <a:off x="16370300" y="1361685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24" name="直線コネクタ 623">
          <a:extLst>
            <a:ext uri="{FF2B5EF4-FFF2-40B4-BE49-F238E27FC236}">
              <a16:creationId xmlns:a16="http://schemas.microsoft.com/office/drawing/2014/main" xmlns="" id="{00000000-0008-0000-0700-000070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104823</xdr:rowOff>
    </xdr:from>
    <xdr:ext cx="599010" cy="259045"/>
    <xdr:sp macro="" textlink="">
      <xdr:nvSpPr>
        <xdr:cNvPr id="625" name="災害復旧費最大値テキスト">
          <a:extLst>
            <a:ext uri="{FF2B5EF4-FFF2-40B4-BE49-F238E27FC236}">
              <a16:creationId xmlns:a16="http://schemas.microsoft.com/office/drawing/2014/main" xmlns="" id="{00000000-0008-0000-0700-000071020000}"/>
            </a:ext>
          </a:extLst>
        </xdr:cNvPr>
        <xdr:cNvSpPr txBox="1"/>
      </xdr:nvSpPr>
      <xdr:spPr>
        <a:xfrm>
          <a:off x="16370300" y="117634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840,317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69</xdr:row>
      <xdr:rowOff>158146</xdr:rowOff>
    </xdr:from>
    <xdr:to>
      <xdr:col>86</xdr:col>
      <xdr:colOff>25400</xdr:colOff>
      <xdr:row>69</xdr:row>
      <xdr:rowOff>158146</xdr:rowOff>
    </xdr:to>
    <xdr:cxnSp macro="">
      <xdr:nvCxnSpPr>
        <xdr:cNvPr id="626" name="直線コネクタ 625">
          <a:extLst>
            <a:ext uri="{FF2B5EF4-FFF2-40B4-BE49-F238E27FC236}">
              <a16:creationId xmlns:a16="http://schemas.microsoft.com/office/drawing/2014/main" xmlns="" id="{00000000-0008-0000-0700-000072020000}"/>
            </a:ext>
          </a:extLst>
        </xdr:cNvPr>
        <xdr:cNvCxnSpPr/>
      </xdr:nvCxnSpPr>
      <xdr:spPr>
        <a:xfrm>
          <a:off x="16230600" y="119881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52068</xdr:rowOff>
    </xdr:from>
    <xdr:to>
      <xdr:col>85</xdr:col>
      <xdr:colOff>127000</xdr:colOff>
      <xdr:row>78</xdr:row>
      <xdr:rowOff>104428</xdr:rowOff>
    </xdr:to>
    <xdr:cxnSp macro="">
      <xdr:nvCxnSpPr>
        <xdr:cNvPr id="627" name="直線コネクタ 626">
          <a:extLst>
            <a:ext uri="{FF2B5EF4-FFF2-40B4-BE49-F238E27FC236}">
              <a16:creationId xmlns:a16="http://schemas.microsoft.com/office/drawing/2014/main" xmlns="" id="{00000000-0008-0000-0700-000073020000}"/>
            </a:ext>
          </a:extLst>
        </xdr:cNvPr>
        <xdr:cNvCxnSpPr/>
      </xdr:nvCxnSpPr>
      <xdr:spPr>
        <a:xfrm flipV="1">
          <a:off x="15481300" y="13425168"/>
          <a:ext cx="838200" cy="523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116758</xdr:rowOff>
    </xdr:from>
    <xdr:ext cx="534377" cy="259045"/>
    <xdr:sp macro="" textlink="">
      <xdr:nvSpPr>
        <xdr:cNvPr id="628" name="災害復旧費平均値テキスト">
          <a:extLst>
            <a:ext uri="{FF2B5EF4-FFF2-40B4-BE49-F238E27FC236}">
              <a16:creationId xmlns:a16="http://schemas.microsoft.com/office/drawing/2014/main" xmlns="" id="{00000000-0008-0000-0700-000074020000}"/>
            </a:ext>
          </a:extLst>
        </xdr:cNvPr>
        <xdr:cNvSpPr txBox="1"/>
      </xdr:nvSpPr>
      <xdr:spPr>
        <a:xfrm>
          <a:off x="16370300" y="1348985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138331</xdr:rowOff>
    </xdr:from>
    <xdr:to>
      <xdr:col>85</xdr:col>
      <xdr:colOff>177800</xdr:colOff>
      <xdr:row>79</xdr:row>
      <xdr:rowOff>68481</xdr:rowOff>
    </xdr:to>
    <xdr:sp macro="" textlink="">
      <xdr:nvSpPr>
        <xdr:cNvPr id="629" name="フローチャート: 判断 628">
          <a:extLst>
            <a:ext uri="{FF2B5EF4-FFF2-40B4-BE49-F238E27FC236}">
              <a16:creationId xmlns:a16="http://schemas.microsoft.com/office/drawing/2014/main" xmlns="" id="{00000000-0008-0000-0700-000075020000}"/>
            </a:ext>
          </a:extLst>
        </xdr:cNvPr>
        <xdr:cNvSpPr/>
      </xdr:nvSpPr>
      <xdr:spPr>
        <a:xfrm>
          <a:off x="16268700" y="135114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104428</xdr:rowOff>
    </xdr:from>
    <xdr:to>
      <xdr:col>81</xdr:col>
      <xdr:colOff>50800</xdr:colOff>
      <xdr:row>79</xdr:row>
      <xdr:rowOff>44450</xdr:rowOff>
    </xdr:to>
    <xdr:cxnSp macro="">
      <xdr:nvCxnSpPr>
        <xdr:cNvPr id="630" name="直線コネクタ 629">
          <a:extLst>
            <a:ext uri="{FF2B5EF4-FFF2-40B4-BE49-F238E27FC236}">
              <a16:creationId xmlns:a16="http://schemas.microsoft.com/office/drawing/2014/main" xmlns="" id="{00000000-0008-0000-0700-000076020000}"/>
            </a:ext>
          </a:extLst>
        </xdr:cNvPr>
        <xdr:cNvCxnSpPr/>
      </xdr:nvCxnSpPr>
      <xdr:spPr>
        <a:xfrm flipV="1">
          <a:off x="14592300" y="13477528"/>
          <a:ext cx="889000" cy="111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141585</xdr:rowOff>
    </xdr:from>
    <xdr:to>
      <xdr:col>81</xdr:col>
      <xdr:colOff>101600</xdr:colOff>
      <xdr:row>79</xdr:row>
      <xdr:rowOff>71735</xdr:rowOff>
    </xdr:to>
    <xdr:sp macro="" textlink="">
      <xdr:nvSpPr>
        <xdr:cNvPr id="631" name="フローチャート: 判断 630">
          <a:extLst>
            <a:ext uri="{FF2B5EF4-FFF2-40B4-BE49-F238E27FC236}">
              <a16:creationId xmlns:a16="http://schemas.microsoft.com/office/drawing/2014/main" xmlns="" id="{00000000-0008-0000-0700-000077020000}"/>
            </a:ext>
          </a:extLst>
        </xdr:cNvPr>
        <xdr:cNvSpPr/>
      </xdr:nvSpPr>
      <xdr:spPr>
        <a:xfrm>
          <a:off x="15430500" y="13514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79</xdr:row>
      <xdr:rowOff>62862</xdr:rowOff>
    </xdr:from>
    <xdr:ext cx="534377" cy="259045"/>
    <xdr:sp macro="" textlink="">
      <xdr:nvSpPr>
        <xdr:cNvPr id="632" name="テキスト ボックス 631">
          <a:extLst>
            <a:ext uri="{FF2B5EF4-FFF2-40B4-BE49-F238E27FC236}">
              <a16:creationId xmlns:a16="http://schemas.microsoft.com/office/drawing/2014/main" xmlns="" id="{00000000-0008-0000-0700-000078020000}"/>
            </a:ext>
          </a:extLst>
        </xdr:cNvPr>
        <xdr:cNvSpPr txBox="1"/>
      </xdr:nvSpPr>
      <xdr:spPr>
        <a:xfrm>
          <a:off x="15214111" y="13607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42067</xdr:rowOff>
    </xdr:from>
    <xdr:to>
      <xdr:col>76</xdr:col>
      <xdr:colOff>114300</xdr:colOff>
      <xdr:row>79</xdr:row>
      <xdr:rowOff>44450</xdr:rowOff>
    </xdr:to>
    <xdr:cxnSp macro="">
      <xdr:nvCxnSpPr>
        <xdr:cNvPr id="633" name="直線コネクタ 632">
          <a:extLst>
            <a:ext uri="{FF2B5EF4-FFF2-40B4-BE49-F238E27FC236}">
              <a16:creationId xmlns:a16="http://schemas.microsoft.com/office/drawing/2014/main" xmlns="" id="{00000000-0008-0000-0700-000079020000}"/>
            </a:ext>
          </a:extLst>
        </xdr:cNvPr>
        <xdr:cNvCxnSpPr/>
      </xdr:nvCxnSpPr>
      <xdr:spPr>
        <a:xfrm>
          <a:off x="13703300" y="13586617"/>
          <a:ext cx="889000" cy="23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144042</xdr:rowOff>
    </xdr:from>
    <xdr:to>
      <xdr:col>76</xdr:col>
      <xdr:colOff>165100</xdr:colOff>
      <xdr:row>79</xdr:row>
      <xdr:rowOff>74192</xdr:rowOff>
    </xdr:to>
    <xdr:sp macro="" textlink="">
      <xdr:nvSpPr>
        <xdr:cNvPr id="634" name="フローチャート: 判断 633">
          <a:extLst>
            <a:ext uri="{FF2B5EF4-FFF2-40B4-BE49-F238E27FC236}">
              <a16:creationId xmlns:a16="http://schemas.microsoft.com/office/drawing/2014/main" xmlns="" id="{00000000-0008-0000-0700-00007A020000}"/>
            </a:ext>
          </a:extLst>
        </xdr:cNvPr>
        <xdr:cNvSpPr/>
      </xdr:nvSpPr>
      <xdr:spPr>
        <a:xfrm>
          <a:off x="14541500" y="13517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90719</xdr:rowOff>
    </xdr:from>
    <xdr:ext cx="534377" cy="259045"/>
    <xdr:sp macro="" textlink="">
      <xdr:nvSpPr>
        <xdr:cNvPr id="635" name="テキスト ボックス 634">
          <a:extLst>
            <a:ext uri="{FF2B5EF4-FFF2-40B4-BE49-F238E27FC236}">
              <a16:creationId xmlns:a16="http://schemas.microsoft.com/office/drawing/2014/main" xmlns="" id="{00000000-0008-0000-0700-00007B020000}"/>
            </a:ext>
          </a:extLst>
        </xdr:cNvPr>
        <xdr:cNvSpPr txBox="1"/>
      </xdr:nvSpPr>
      <xdr:spPr>
        <a:xfrm>
          <a:off x="14325111" y="13292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42067</xdr:rowOff>
    </xdr:from>
    <xdr:to>
      <xdr:col>71</xdr:col>
      <xdr:colOff>177800</xdr:colOff>
      <xdr:row>79</xdr:row>
      <xdr:rowOff>44450</xdr:rowOff>
    </xdr:to>
    <xdr:cxnSp macro="">
      <xdr:nvCxnSpPr>
        <xdr:cNvPr id="636" name="直線コネクタ 635">
          <a:extLst>
            <a:ext uri="{FF2B5EF4-FFF2-40B4-BE49-F238E27FC236}">
              <a16:creationId xmlns:a16="http://schemas.microsoft.com/office/drawing/2014/main" xmlns="" id="{00000000-0008-0000-0700-00007C020000}"/>
            </a:ext>
          </a:extLst>
        </xdr:cNvPr>
        <xdr:cNvCxnSpPr/>
      </xdr:nvCxnSpPr>
      <xdr:spPr>
        <a:xfrm flipV="1">
          <a:off x="12814300" y="13586617"/>
          <a:ext cx="889000" cy="23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148416</xdr:rowOff>
    </xdr:from>
    <xdr:to>
      <xdr:col>72</xdr:col>
      <xdr:colOff>38100</xdr:colOff>
      <xdr:row>79</xdr:row>
      <xdr:rowOff>78566</xdr:rowOff>
    </xdr:to>
    <xdr:sp macro="" textlink="">
      <xdr:nvSpPr>
        <xdr:cNvPr id="637" name="フローチャート: 判断 636">
          <a:extLst>
            <a:ext uri="{FF2B5EF4-FFF2-40B4-BE49-F238E27FC236}">
              <a16:creationId xmlns:a16="http://schemas.microsoft.com/office/drawing/2014/main" xmlns="" id="{00000000-0008-0000-0700-00007D020000}"/>
            </a:ext>
          </a:extLst>
        </xdr:cNvPr>
        <xdr:cNvSpPr/>
      </xdr:nvSpPr>
      <xdr:spPr>
        <a:xfrm>
          <a:off x="13652500" y="13521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95093</xdr:rowOff>
    </xdr:from>
    <xdr:ext cx="469744" cy="259045"/>
    <xdr:sp macro="" textlink="">
      <xdr:nvSpPr>
        <xdr:cNvPr id="638" name="テキスト ボックス 637">
          <a:extLst>
            <a:ext uri="{FF2B5EF4-FFF2-40B4-BE49-F238E27FC236}">
              <a16:creationId xmlns:a16="http://schemas.microsoft.com/office/drawing/2014/main" xmlns="" id="{00000000-0008-0000-0700-00007E020000}"/>
            </a:ext>
          </a:extLst>
        </xdr:cNvPr>
        <xdr:cNvSpPr txBox="1"/>
      </xdr:nvSpPr>
      <xdr:spPr>
        <a:xfrm>
          <a:off x="13468428" y="132967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142061</xdr:rowOff>
    </xdr:from>
    <xdr:to>
      <xdr:col>67</xdr:col>
      <xdr:colOff>101600</xdr:colOff>
      <xdr:row>79</xdr:row>
      <xdr:rowOff>72211</xdr:rowOff>
    </xdr:to>
    <xdr:sp macro="" textlink="">
      <xdr:nvSpPr>
        <xdr:cNvPr id="639" name="フローチャート: 判断 638">
          <a:extLst>
            <a:ext uri="{FF2B5EF4-FFF2-40B4-BE49-F238E27FC236}">
              <a16:creationId xmlns:a16="http://schemas.microsoft.com/office/drawing/2014/main" xmlns="" id="{00000000-0008-0000-0700-00007F020000}"/>
            </a:ext>
          </a:extLst>
        </xdr:cNvPr>
        <xdr:cNvSpPr/>
      </xdr:nvSpPr>
      <xdr:spPr>
        <a:xfrm>
          <a:off x="12763500" y="13515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88738</xdr:rowOff>
    </xdr:from>
    <xdr:ext cx="534377" cy="259045"/>
    <xdr:sp macro="" textlink="">
      <xdr:nvSpPr>
        <xdr:cNvPr id="640" name="テキスト ボックス 639">
          <a:extLst>
            <a:ext uri="{FF2B5EF4-FFF2-40B4-BE49-F238E27FC236}">
              <a16:creationId xmlns:a16="http://schemas.microsoft.com/office/drawing/2014/main" xmlns="" id="{00000000-0008-0000-0700-000080020000}"/>
            </a:ext>
          </a:extLst>
        </xdr:cNvPr>
        <xdr:cNvSpPr txBox="1"/>
      </xdr:nvSpPr>
      <xdr:spPr>
        <a:xfrm>
          <a:off x="12547111" y="132903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1" name="テキスト ボックス 640">
          <a:extLst>
            <a:ext uri="{FF2B5EF4-FFF2-40B4-BE49-F238E27FC236}">
              <a16:creationId xmlns:a16="http://schemas.microsoft.com/office/drawing/2014/main" xmlns="" id="{00000000-0008-0000-0700-000081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xmlns="" id="{00000000-0008-0000-0700-000082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xmlns="" id="{00000000-0008-0000-0700-000083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xmlns="" id="{00000000-0008-0000-0700-000084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xmlns="" id="{00000000-0008-0000-0700-000085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1268</xdr:rowOff>
    </xdr:from>
    <xdr:to>
      <xdr:col>85</xdr:col>
      <xdr:colOff>177800</xdr:colOff>
      <xdr:row>78</xdr:row>
      <xdr:rowOff>102868</xdr:rowOff>
    </xdr:to>
    <xdr:sp macro="" textlink="">
      <xdr:nvSpPr>
        <xdr:cNvPr id="646" name="楕円 645">
          <a:extLst>
            <a:ext uri="{FF2B5EF4-FFF2-40B4-BE49-F238E27FC236}">
              <a16:creationId xmlns:a16="http://schemas.microsoft.com/office/drawing/2014/main" xmlns="" id="{00000000-0008-0000-0700-000086020000}"/>
            </a:ext>
          </a:extLst>
        </xdr:cNvPr>
        <xdr:cNvSpPr/>
      </xdr:nvSpPr>
      <xdr:spPr>
        <a:xfrm>
          <a:off x="16268700" y="13374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24145</xdr:rowOff>
    </xdr:from>
    <xdr:ext cx="534377" cy="259045"/>
    <xdr:sp macro="" textlink="">
      <xdr:nvSpPr>
        <xdr:cNvPr id="647" name="災害復旧費該当値テキスト">
          <a:extLst>
            <a:ext uri="{FF2B5EF4-FFF2-40B4-BE49-F238E27FC236}">
              <a16:creationId xmlns:a16="http://schemas.microsoft.com/office/drawing/2014/main" xmlns="" id="{00000000-0008-0000-0700-000087020000}"/>
            </a:ext>
          </a:extLst>
        </xdr:cNvPr>
        <xdr:cNvSpPr txBox="1"/>
      </xdr:nvSpPr>
      <xdr:spPr>
        <a:xfrm>
          <a:off x="16370300" y="132257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53628</xdr:rowOff>
    </xdr:from>
    <xdr:to>
      <xdr:col>81</xdr:col>
      <xdr:colOff>101600</xdr:colOff>
      <xdr:row>78</xdr:row>
      <xdr:rowOff>155228</xdr:rowOff>
    </xdr:to>
    <xdr:sp macro="" textlink="">
      <xdr:nvSpPr>
        <xdr:cNvPr id="648" name="楕円 647">
          <a:extLst>
            <a:ext uri="{FF2B5EF4-FFF2-40B4-BE49-F238E27FC236}">
              <a16:creationId xmlns:a16="http://schemas.microsoft.com/office/drawing/2014/main" xmlns="" id="{00000000-0008-0000-0700-000088020000}"/>
            </a:ext>
          </a:extLst>
        </xdr:cNvPr>
        <xdr:cNvSpPr/>
      </xdr:nvSpPr>
      <xdr:spPr>
        <a:xfrm>
          <a:off x="15430500" y="13426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305</xdr:rowOff>
    </xdr:from>
    <xdr:ext cx="534377" cy="259045"/>
    <xdr:sp macro="" textlink="">
      <xdr:nvSpPr>
        <xdr:cNvPr id="649" name="テキスト ボックス 648">
          <a:extLst>
            <a:ext uri="{FF2B5EF4-FFF2-40B4-BE49-F238E27FC236}">
              <a16:creationId xmlns:a16="http://schemas.microsoft.com/office/drawing/2014/main" xmlns="" id="{00000000-0008-0000-0700-000089020000}"/>
            </a:ext>
          </a:extLst>
        </xdr:cNvPr>
        <xdr:cNvSpPr txBox="1"/>
      </xdr:nvSpPr>
      <xdr:spPr>
        <a:xfrm>
          <a:off x="15214111" y="132019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165100</xdr:rowOff>
    </xdr:from>
    <xdr:to>
      <xdr:col>76</xdr:col>
      <xdr:colOff>165100</xdr:colOff>
      <xdr:row>79</xdr:row>
      <xdr:rowOff>95250</xdr:rowOff>
    </xdr:to>
    <xdr:sp macro="" textlink="">
      <xdr:nvSpPr>
        <xdr:cNvPr id="650" name="楕円 649">
          <a:extLst>
            <a:ext uri="{FF2B5EF4-FFF2-40B4-BE49-F238E27FC236}">
              <a16:creationId xmlns:a16="http://schemas.microsoft.com/office/drawing/2014/main" xmlns="" id="{00000000-0008-0000-0700-00008A020000}"/>
            </a:ext>
          </a:extLst>
        </xdr:cNvPr>
        <xdr:cNvSpPr/>
      </xdr:nvSpPr>
      <xdr:spPr>
        <a:xfrm>
          <a:off x="14541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86377</xdr:rowOff>
    </xdr:from>
    <xdr:ext cx="249299" cy="259045"/>
    <xdr:sp macro="" textlink="">
      <xdr:nvSpPr>
        <xdr:cNvPr id="651" name="テキスト ボックス 650">
          <a:extLst>
            <a:ext uri="{FF2B5EF4-FFF2-40B4-BE49-F238E27FC236}">
              <a16:creationId xmlns:a16="http://schemas.microsoft.com/office/drawing/2014/main" xmlns="" id="{00000000-0008-0000-0700-00008B020000}"/>
            </a:ext>
          </a:extLst>
        </xdr:cNvPr>
        <xdr:cNvSpPr txBox="1"/>
      </xdr:nvSpPr>
      <xdr:spPr>
        <a:xfrm>
          <a:off x="14467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162717</xdr:rowOff>
    </xdr:from>
    <xdr:to>
      <xdr:col>72</xdr:col>
      <xdr:colOff>38100</xdr:colOff>
      <xdr:row>79</xdr:row>
      <xdr:rowOff>92867</xdr:rowOff>
    </xdr:to>
    <xdr:sp macro="" textlink="">
      <xdr:nvSpPr>
        <xdr:cNvPr id="652" name="楕円 651">
          <a:extLst>
            <a:ext uri="{FF2B5EF4-FFF2-40B4-BE49-F238E27FC236}">
              <a16:creationId xmlns:a16="http://schemas.microsoft.com/office/drawing/2014/main" xmlns="" id="{00000000-0008-0000-0700-00008C020000}"/>
            </a:ext>
          </a:extLst>
        </xdr:cNvPr>
        <xdr:cNvSpPr/>
      </xdr:nvSpPr>
      <xdr:spPr>
        <a:xfrm>
          <a:off x="13652500" y="13535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79</xdr:row>
      <xdr:rowOff>83994</xdr:rowOff>
    </xdr:from>
    <xdr:ext cx="469744" cy="259045"/>
    <xdr:sp macro="" textlink="">
      <xdr:nvSpPr>
        <xdr:cNvPr id="653" name="テキスト ボックス 652">
          <a:extLst>
            <a:ext uri="{FF2B5EF4-FFF2-40B4-BE49-F238E27FC236}">
              <a16:creationId xmlns:a16="http://schemas.microsoft.com/office/drawing/2014/main" xmlns="" id="{00000000-0008-0000-0700-00008D020000}"/>
            </a:ext>
          </a:extLst>
        </xdr:cNvPr>
        <xdr:cNvSpPr txBox="1"/>
      </xdr:nvSpPr>
      <xdr:spPr>
        <a:xfrm>
          <a:off x="13468428" y="136285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165100</xdr:rowOff>
    </xdr:from>
    <xdr:to>
      <xdr:col>67</xdr:col>
      <xdr:colOff>101600</xdr:colOff>
      <xdr:row>79</xdr:row>
      <xdr:rowOff>95250</xdr:rowOff>
    </xdr:to>
    <xdr:sp macro="" textlink="">
      <xdr:nvSpPr>
        <xdr:cNvPr id="654" name="楕円 653">
          <a:extLst>
            <a:ext uri="{FF2B5EF4-FFF2-40B4-BE49-F238E27FC236}">
              <a16:creationId xmlns:a16="http://schemas.microsoft.com/office/drawing/2014/main" xmlns="" id="{00000000-0008-0000-0700-00008E020000}"/>
            </a:ext>
          </a:extLst>
        </xdr:cNvPr>
        <xdr:cNvSpPr/>
      </xdr:nvSpPr>
      <xdr:spPr>
        <a:xfrm>
          <a:off x="12763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86377</xdr:rowOff>
    </xdr:from>
    <xdr:ext cx="249299" cy="259045"/>
    <xdr:sp macro="" textlink="">
      <xdr:nvSpPr>
        <xdr:cNvPr id="655" name="テキスト ボックス 654">
          <a:extLst>
            <a:ext uri="{FF2B5EF4-FFF2-40B4-BE49-F238E27FC236}">
              <a16:creationId xmlns:a16="http://schemas.microsoft.com/office/drawing/2014/main" xmlns="" id="{00000000-0008-0000-0700-00008F020000}"/>
            </a:ext>
          </a:extLst>
        </xdr:cNvPr>
        <xdr:cNvSpPr txBox="1"/>
      </xdr:nvSpPr>
      <xdr:spPr>
        <a:xfrm>
          <a:off x="12689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6" name="正方形/長方形 655">
          <a:extLst>
            <a:ext uri="{FF2B5EF4-FFF2-40B4-BE49-F238E27FC236}">
              <a16:creationId xmlns:a16="http://schemas.microsoft.com/office/drawing/2014/main" xmlns="" id="{00000000-0008-0000-0700-000090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7" name="正方形/長方形 656">
          <a:extLst>
            <a:ext uri="{FF2B5EF4-FFF2-40B4-BE49-F238E27FC236}">
              <a16:creationId xmlns:a16="http://schemas.microsoft.com/office/drawing/2014/main" xmlns="" id="{00000000-0008-0000-0700-000091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8" name="正方形/長方形 657">
          <a:extLst>
            <a:ext uri="{FF2B5EF4-FFF2-40B4-BE49-F238E27FC236}">
              <a16:creationId xmlns:a16="http://schemas.microsoft.com/office/drawing/2014/main" xmlns="" id="{00000000-0008-0000-0700-000092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9" name="正方形/長方形 658">
          <a:extLst>
            <a:ext uri="{FF2B5EF4-FFF2-40B4-BE49-F238E27FC236}">
              <a16:creationId xmlns:a16="http://schemas.microsoft.com/office/drawing/2014/main" xmlns="" id="{00000000-0008-0000-0700-000093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0" name="正方形/長方形 659">
          <a:extLst>
            <a:ext uri="{FF2B5EF4-FFF2-40B4-BE49-F238E27FC236}">
              <a16:creationId xmlns:a16="http://schemas.microsoft.com/office/drawing/2014/main" xmlns="" id="{00000000-0008-0000-0700-000094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1" name="正方形/長方形 660">
          <a:extLst>
            <a:ext uri="{FF2B5EF4-FFF2-40B4-BE49-F238E27FC236}">
              <a16:creationId xmlns:a16="http://schemas.microsoft.com/office/drawing/2014/main" xmlns="" id="{00000000-0008-0000-0700-000095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2" name="正方形/長方形 661">
          <a:extLst>
            <a:ext uri="{FF2B5EF4-FFF2-40B4-BE49-F238E27FC236}">
              <a16:creationId xmlns:a16="http://schemas.microsoft.com/office/drawing/2014/main" xmlns="" id="{00000000-0008-0000-0700-000096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3" name="正方形/長方形 662">
          <a:extLst>
            <a:ext uri="{FF2B5EF4-FFF2-40B4-BE49-F238E27FC236}">
              <a16:creationId xmlns:a16="http://schemas.microsoft.com/office/drawing/2014/main" xmlns="" id="{00000000-0008-0000-0700-000097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4" name="テキスト ボックス 663">
          <a:extLst>
            <a:ext uri="{FF2B5EF4-FFF2-40B4-BE49-F238E27FC236}">
              <a16:creationId xmlns:a16="http://schemas.microsoft.com/office/drawing/2014/main" xmlns="" id="{00000000-0008-0000-0700-000098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5" name="直線コネクタ 664">
          <a:extLst>
            <a:ext uri="{FF2B5EF4-FFF2-40B4-BE49-F238E27FC236}">
              <a16:creationId xmlns:a16="http://schemas.microsoft.com/office/drawing/2014/main" xmlns="" id="{00000000-0008-0000-0700-000099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66" name="直線コネクタ 665">
          <a:extLst>
            <a:ext uri="{FF2B5EF4-FFF2-40B4-BE49-F238E27FC236}">
              <a16:creationId xmlns:a16="http://schemas.microsoft.com/office/drawing/2014/main" xmlns="" id="{00000000-0008-0000-0700-00009A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67" name="テキスト ボックス 666">
          <a:extLst>
            <a:ext uri="{FF2B5EF4-FFF2-40B4-BE49-F238E27FC236}">
              <a16:creationId xmlns:a16="http://schemas.microsoft.com/office/drawing/2014/main" xmlns="" id="{00000000-0008-0000-0700-00009B020000}"/>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68" name="直線コネクタ 667">
          <a:extLst>
            <a:ext uri="{FF2B5EF4-FFF2-40B4-BE49-F238E27FC236}">
              <a16:creationId xmlns:a16="http://schemas.microsoft.com/office/drawing/2014/main" xmlns="" id="{00000000-0008-0000-0700-00009C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144434</xdr:rowOff>
    </xdr:from>
    <xdr:ext cx="595419" cy="259045"/>
    <xdr:sp macro="" textlink="">
      <xdr:nvSpPr>
        <xdr:cNvPr id="669" name="テキスト ボックス 668">
          <a:extLst>
            <a:ext uri="{FF2B5EF4-FFF2-40B4-BE49-F238E27FC236}">
              <a16:creationId xmlns:a16="http://schemas.microsoft.com/office/drawing/2014/main" xmlns="" id="{00000000-0008-0000-0700-00009D020000}"/>
            </a:ext>
          </a:extLst>
        </xdr:cNvPr>
        <xdr:cNvSpPr txBox="1"/>
      </xdr:nvSpPr>
      <xdr:spPr>
        <a:xfrm>
          <a:off x="11850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70" name="直線コネクタ 669">
          <a:extLst>
            <a:ext uri="{FF2B5EF4-FFF2-40B4-BE49-F238E27FC236}">
              <a16:creationId xmlns:a16="http://schemas.microsoft.com/office/drawing/2014/main" xmlns="" id="{00000000-0008-0000-0700-00009E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94</xdr:row>
      <xdr:rowOff>160763</xdr:rowOff>
    </xdr:from>
    <xdr:ext cx="595419" cy="259045"/>
    <xdr:sp macro="" textlink="">
      <xdr:nvSpPr>
        <xdr:cNvPr id="671" name="テキスト ボックス 670">
          <a:extLst>
            <a:ext uri="{FF2B5EF4-FFF2-40B4-BE49-F238E27FC236}">
              <a16:creationId xmlns:a16="http://schemas.microsoft.com/office/drawing/2014/main" xmlns="" id="{00000000-0008-0000-0700-00009F020000}"/>
            </a:ext>
          </a:extLst>
        </xdr:cNvPr>
        <xdr:cNvSpPr txBox="1"/>
      </xdr:nvSpPr>
      <xdr:spPr>
        <a:xfrm>
          <a:off x="11850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72" name="直線コネクタ 671">
          <a:extLst>
            <a:ext uri="{FF2B5EF4-FFF2-40B4-BE49-F238E27FC236}">
              <a16:creationId xmlns:a16="http://schemas.microsoft.com/office/drawing/2014/main" xmlns="" id="{00000000-0008-0000-0700-0000A0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5641</xdr:rowOff>
    </xdr:from>
    <xdr:ext cx="595419" cy="259045"/>
    <xdr:sp macro="" textlink="">
      <xdr:nvSpPr>
        <xdr:cNvPr id="673" name="テキスト ボックス 672">
          <a:extLst>
            <a:ext uri="{FF2B5EF4-FFF2-40B4-BE49-F238E27FC236}">
              <a16:creationId xmlns:a16="http://schemas.microsoft.com/office/drawing/2014/main" xmlns="" id="{00000000-0008-0000-0700-0000A1020000}"/>
            </a:ext>
          </a:extLst>
        </xdr:cNvPr>
        <xdr:cNvSpPr txBox="1"/>
      </xdr:nvSpPr>
      <xdr:spPr>
        <a:xfrm>
          <a:off x="11850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74" name="直線コネクタ 673">
          <a:extLst>
            <a:ext uri="{FF2B5EF4-FFF2-40B4-BE49-F238E27FC236}">
              <a16:creationId xmlns:a16="http://schemas.microsoft.com/office/drawing/2014/main" xmlns="" id="{00000000-0008-0000-0700-0000A2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21970</xdr:rowOff>
    </xdr:from>
    <xdr:ext cx="595419" cy="259045"/>
    <xdr:sp macro="" textlink="">
      <xdr:nvSpPr>
        <xdr:cNvPr id="675" name="テキスト ボックス 674">
          <a:extLst>
            <a:ext uri="{FF2B5EF4-FFF2-40B4-BE49-F238E27FC236}">
              <a16:creationId xmlns:a16="http://schemas.microsoft.com/office/drawing/2014/main" xmlns="" id="{00000000-0008-0000-0700-0000A3020000}"/>
            </a:ext>
          </a:extLst>
        </xdr:cNvPr>
        <xdr:cNvSpPr txBox="1"/>
      </xdr:nvSpPr>
      <xdr:spPr>
        <a:xfrm>
          <a:off x="11850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76" name="直線コネクタ 675">
          <a:extLst>
            <a:ext uri="{FF2B5EF4-FFF2-40B4-BE49-F238E27FC236}">
              <a16:creationId xmlns:a16="http://schemas.microsoft.com/office/drawing/2014/main" xmlns="" id="{00000000-0008-0000-0700-0000A4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77" name="テキスト ボックス 676">
          <a:extLst>
            <a:ext uri="{FF2B5EF4-FFF2-40B4-BE49-F238E27FC236}">
              <a16:creationId xmlns:a16="http://schemas.microsoft.com/office/drawing/2014/main" xmlns="" id="{00000000-0008-0000-0700-0000A5020000}"/>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8" name="直線コネクタ 677">
          <a:extLst>
            <a:ext uri="{FF2B5EF4-FFF2-40B4-BE49-F238E27FC236}">
              <a16:creationId xmlns:a16="http://schemas.microsoft.com/office/drawing/2014/main" xmlns="" id="{00000000-0008-0000-0700-0000A6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9" name="テキスト ボックス 678">
          <a:extLst>
            <a:ext uri="{FF2B5EF4-FFF2-40B4-BE49-F238E27FC236}">
              <a16:creationId xmlns:a16="http://schemas.microsoft.com/office/drawing/2014/main" xmlns="" id="{00000000-0008-0000-0700-0000A7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0" name="公債費グラフ枠">
          <a:extLst>
            <a:ext uri="{FF2B5EF4-FFF2-40B4-BE49-F238E27FC236}">
              <a16:creationId xmlns:a16="http://schemas.microsoft.com/office/drawing/2014/main" xmlns="" id="{00000000-0008-0000-0700-0000A8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80963</xdr:rowOff>
    </xdr:from>
    <xdr:to>
      <xdr:col>85</xdr:col>
      <xdr:colOff>126364</xdr:colOff>
      <xdr:row>99</xdr:row>
      <xdr:rowOff>96713</xdr:rowOff>
    </xdr:to>
    <xdr:cxnSp macro="">
      <xdr:nvCxnSpPr>
        <xdr:cNvPr id="681" name="直線コネクタ 680">
          <a:extLst>
            <a:ext uri="{FF2B5EF4-FFF2-40B4-BE49-F238E27FC236}">
              <a16:creationId xmlns:a16="http://schemas.microsoft.com/office/drawing/2014/main" xmlns="" id="{00000000-0008-0000-0700-0000A9020000}"/>
            </a:ext>
          </a:extLst>
        </xdr:cNvPr>
        <xdr:cNvCxnSpPr/>
      </xdr:nvCxnSpPr>
      <xdr:spPr>
        <a:xfrm flipV="1">
          <a:off x="16317595" y="15511463"/>
          <a:ext cx="1269" cy="1558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100540</xdr:rowOff>
    </xdr:from>
    <xdr:ext cx="378565" cy="259045"/>
    <xdr:sp macro="" textlink="">
      <xdr:nvSpPr>
        <xdr:cNvPr id="682" name="公債費最小値テキスト">
          <a:extLst>
            <a:ext uri="{FF2B5EF4-FFF2-40B4-BE49-F238E27FC236}">
              <a16:creationId xmlns:a16="http://schemas.microsoft.com/office/drawing/2014/main" xmlns="" id="{00000000-0008-0000-0700-0000AA020000}"/>
            </a:ext>
          </a:extLst>
        </xdr:cNvPr>
        <xdr:cNvSpPr txBox="1"/>
      </xdr:nvSpPr>
      <xdr:spPr>
        <a:xfrm>
          <a:off x="16370300" y="170740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96713</xdr:rowOff>
    </xdr:from>
    <xdr:to>
      <xdr:col>86</xdr:col>
      <xdr:colOff>25400</xdr:colOff>
      <xdr:row>99</xdr:row>
      <xdr:rowOff>96713</xdr:rowOff>
    </xdr:to>
    <xdr:cxnSp macro="">
      <xdr:nvCxnSpPr>
        <xdr:cNvPr id="683" name="直線コネクタ 682">
          <a:extLst>
            <a:ext uri="{FF2B5EF4-FFF2-40B4-BE49-F238E27FC236}">
              <a16:creationId xmlns:a16="http://schemas.microsoft.com/office/drawing/2014/main" xmlns="" id="{00000000-0008-0000-0700-0000AB020000}"/>
            </a:ext>
          </a:extLst>
        </xdr:cNvPr>
        <xdr:cNvCxnSpPr/>
      </xdr:nvCxnSpPr>
      <xdr:spPr>
        <a:xfrm>
          <a:off x="16230600" y="170702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27640</xdr:rowOff>
    </xdr:from>
    <xdr:ext cx="599010" cy="259045"/>
    <xdr:sp macro="" textlink="">
      <xdr:nvSpPr>
        <xdr:cNvPr id="684" name="公債費最大値テキスト">
          <a:extLst>
            <a:ext uri="{FF2B5EF4-FFF2-40B4-BE49-F238E27FC236}">
              <a16:creationId xmlns:a16="http://schemas.microsoft.com/office/drawing/2014/main" xmlns="" id="{00000000-0008-0000-0700-0000AC020000}"/>
            </a:ext>
          </a:extLst>
        </xdr:cNvPr>
        <xdr:cNvSpPr txBox="1"/>
      </xdr:nvSpPr>
      <xdr:spPr>
        <a:xfrm>
          <a:off x="16370300" y="152866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477,986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80963</xdr:rowOff>
    </xdr:from>
    <xdr:to>
      <xdr:col>86</xdr:col>
      <xdr:colOff>25400</xdr:colOff>
      <xdr:row>90</xdr:row>
      <xdr:rowOff>80963</xdr:rowOff>
    </xdr:to>
    <xdr:cxnSp macro="">
      <xdr:nvCxnSpPr>
        <xdr:cNvPr id="685" name="直線コネクタ 684">
          <a:extLst>
            <a:ext uri="{FF2B5EF4-FFF2-40B4-BE49-F238E27FC236}">
              <a16:creationId xmlns:a16="http://schemas.microsoft.com/office/drawing/2014/main" xmlns="" id="{00000000-0008-0000-0700-0000AD020000}"/>
            </a:ext>
          </a:extLst>
        </xdr:cNvPr>
        <xdr:cNvCxnSpPr/>
      </xdr:nvCxnSpPr>
      <xdr:spPr>
        <a:xfrm>
          <a:off x="16230600" y="155114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4852</xdr:rowOff>
    </xdr:from>
    <xdr:to>
      <xdr:col>85</xdr:col>
      <xdr:colOff>127000</xdr:colOff>
      <xdr:row>98</xdr:row>
      <xdr:rowOff>33761</xdr:rowOff>
    </xdr:to>
    <xdr:cxnSp macro="">
      <xdr:nvCxnSpPr>
        <xdr:cNvPr id="686" name="直線コネクタ 685">
          <a:extLst>
            <a:ext uri="{FF2B5EF4-FFF2-40B4-BE49-F238E27FC236}">
              <a16:creationId xmlns:a16="http://schemas.microsoft.com/office/drawing/2014/main" xmlns="" id="{00000000-0008-0000-0700-0000AE020000}"/>
            </a:ext>
          </a:extLst>
        </xdr:cNvPr>
        <xdr:cNvCxnSpPr/>
      </xdr:nvCxnSpPr>
      <xdr:spPr>
        <a:xfrm flipV="1">
          <a:off x="15481300" y="16806952"/>
          <a:ext cx="838200" cy="28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38854</xdr:rowOff>
    </xdr:from>
    <xdr:ext cx="599010" cy="259045"/>
    <xdr:sp macro="" textlink="">
      <xdr:nvSpPr>
        <xdr:cNvPr id="687" name="公債費平均値テキスト">
          <a:extLst>
            <a:ext uri="{FF2B5EF4-FFF2-40B4-BE49-F238E27FC236}">
              <a16:creationId xmlns:a16="http://schemas.microsoft.com/office/drawing/2014/main" xmlns="" id="{00000000-0008-0000-0700-0000AF020000}"/>
            </a:ext>
          </a:extLst>
        </xdr:cNvPr>
        <xdr:cNvSpPr txBox="1"/>
      </xdr:nvSpPr>
      <xdr:spPr>
        <a:xfrm>
          <a:off x="16370300" y="1649805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114,830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15977</xdr:rowOff>
    </xdr:from>
    <xdr:to>
      <xdr:col>85</xdr:col>
      <xdr:colOff>177800</xdr:colOff>
      <xdr:row>97</xdr:row>
      <xdr:rowOff>117577</xdr:rowOff>
    </xdr:to>
    <xdr:sp macro="" textlink="">
      <xdr:nvSpPr>
        <xdr:cNvPr id="688" name="フローチャート: 判断 687">
          <a:extLst>
            <a:ext uri="{FF2B5EF4-FFF2-40B4-BE49-F238E27FC236}">
              <a16:creationId xmlns:a16="http://schemas.microsoft.com/office/drawing/2014/main" xmlns="" id="{00000000-0008-0000-0700-0000B0020000}"/>
            </a:ext>
          </a:extLst>
        </xdr:cNvPr>
        <xdr:cNvSpPr/>
      </xdr:nvSpPr>
      <xdr:spPr>
        <a:xfrm>
          <a:off x="16268700" y="16646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33761</xdr:rowOff>
    </xdr:from>
    <xdr:to>
      <xdr:col>81</xdr:col>
      <xdr:colOff>50800</xdr:colOff>
      <xdr:row>98</xdr:row>
      <xdr:rowOff>48205</xdr:rowOff>
    </xdr:to>
    <xdr:cxnSp macro="">
      <xdr:nvCxnSpPr>
        <xdr:cNvPr id="689" name="直線コネクタ 688">
          <a:extLst>
            <a:ext uri="{FF2B5EF4-FFF2-40B4-BE49-F238E27FC236}">
              <a16:creationId xmlns:a16="http://schemas.microsoft.com/office/drawing/2014/main" xmlns="" id="{00000000-0008-0000-0700-0000B1020000}"/>
            </a:ext>
          </a:extLst>
        </xdr:cNvPr>
        <xdr:cNvCxnSpPr/>
      </xdr:nvCxnSpPr>
      <xdr:spPr>
        <a:xfrm flipV="1">
          <a:off x="14592300" y="16835861"/>
          <a:ext cx="889000" cy="14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42935</xdr:rowOff>
    </xdr:from>
    <xdr:to>
      <xdr:col>81</xdr:col>
      <xdr:colOff>101600</xdr:colOff>
      <xdr:row>97</xdr:row>
      <xdr:rowOff>144535</xdr:rowOff>
    </xdr:to>
    <xdr:sp macro="" textlink="">
      <xdr:nvSpPr>
        <xdr:cNvPr id="690" name="フローチャート: 判断 689">
          <a:extLst>
            <a:ext uri="{FF2B5EF4-FFF2-40B4-BE49-F238E27FC236}">
              <a16:creationId xmlns:a16="http://schemas.microsoft.com/office/drawing/2014/main" xmlns="" id="{00000000-0008-0000-0700-0000B2020000}"/>
            </a:ext>
          </a:extLst>
        </xdr:cNvPr>
        <xdr:cNvSpPr/>
      </xdr:nvSpPr>
      <xdr:spPr>
        <a:xfrm>
          <a:off x="15430500" y="16673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95</xdr:row>
      <xdr:rowOff>161062</xdr:rowOff>
    </xdr:from>
    <xdr:ext cx="599010" cy="259045"/>
    <xdr:sp macro="" textlink="">
      <xdr:nvSpPr>
        <xdr:cNvPr id="691" name="テキスト ボックス 690">
          <a:extLst>
            <a:ext uri="{FF2B5EF4-FFF2-40B4-BE49-F238E27FC236}">
              <a16:creationId xmlns:a16="http://schemas.microsoft.com/office/drawing/2014/main" xmlns="" id="{00000000-0008-0000-0700-0000B3020000}"/>
            </a:ext>
          </a:extLst>
        </xdr:cNvPr>
        <xdr:cNvSpPr txBox="1"/>
      </xdr:nvSpPr>
      <xdr:spPr>
        <a:xfrm>
          <a:off x="15181795" y="164488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48205</xdr:rowOff>
    </xdr:from>
    <xdr:to>
      <xdr:col>76</xdr:col>
      <xdr:colOff>114300</xdr:colOff>
      <xdr:row>98</xdr:row>
      <xdr:rowOff>62446</xdr:rowOff>
    </xdr:to>
    <xdr:cxnSp macro="">
      <xdr:nvCxnSpPr>
        <xdr:cNvPr id="692" name="直線コネクタ 691">
          <a:extLst>
            <a:ext uri="{FF2B5EF4-FFF2-40B4-BE49-F238E27FC236}">
              <a16:creationId xmlns:a16="http://schemas.microsoft.com/office/drawing/2014/main" xmlns="" id="{00000000-0008-0000-0700-0000B4020000}"/>
            </a:ext>
          </a:extLst>
        </xdr:cNvPr>
        <xdr:cNvCxnSpPr/>
      </xdr:nvCxnSpPr>
      <xdr:spPr>
        <a:xfrm flipV="1">
          <a:off x="13703300" y="16850305"/>
          <a:ext cx="889000" cy="14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44914</xdr:rowOff>
    </xdr:from>
    <xdr:to>
      <xdr:col>76</xdr:col>
      <xdr:colOff>165100</xdr:colOff>
      <xdr:row>97</xdr:row>
      <xdr:rowOff>146514</xdr:rowOff>
    </xdr:to>
    <xdr:sp macro="" textlink="">
      <xdr:nvSpPr>
        <xdr:cNvPr id="693" name="フローチャート: 判断 692">
          <a:extLst>
            <a:ext uri="{FF2B5EF4-FFF2-40B4-BE49-F238E27FC236}">
              <a16:creationId xmlns:a16="http://schemas.microsoft.com/office/drawing/2014/main" xmlns="" id="{00000000-0008-0000-0700-0000B5020000}"/>
            </a:ext>
          </a:extLst>
        </xdr:cNvPr>
        <xdr:cNvSpPr/>
      </xdr:nvSpPr>
      <xdr:spPr>
        <a:xfrm>
          <a:off x="14541500" y="16675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95</xdr:row>
      <xdr:rowOff>163041</xdr:rowOff>
    </xdr:from>
    <xdr:ext cx="599010" cy="259045"/>
    <xdr:sp macro="" textlink="">
      <xdr:nvSpPr>
        <xdr:cNvPr id="694" name="テキスト ボックス 693">
          <a:extLst>
            <a:ext uri="{FF2B5EF4-FFF2-40B4-BE49-F238E27FC236}">
              <a16:creationId xmlns:a16="http://schemas.microsoft.com/office/drawing/2014/main" xmlns="" id="{00000000-0008-0000-0700-0000B6020000}"/>
            </a:ext>
          </a:extLst>
        </xdr:cNvPr>
        <xdr:cNvSpPr txBox="1"/>
      </xdr:nvSpPr>
      <xdr:spPr>
        <a:xfrm>
          <a:off x="14292795" y="164507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62446</xdr:rowOff>
    </xdr:from>
    <xdr:to>
      <xdr:col>71</xdr:col>
      <xdr:colOff>177800</xdr:colOff>
      <xdr:row>98</xdr:row>
      <xdr:rowOff>81502</xdr:rowOff>
    </xdr:to>
    <xdr:cxnSp macro="">
      <xdr:nvCxnSpPr>
        <xdr:cNvPr id="695" name="直線コネクタ 694">
          <a:extLst>
            <a:ext uri="{FF2B5EF4-FFF2-40B4-BE49-F238E27FC236}">
              <a16:creationId xmlns:a16="http://schemas.microsoft.com/office/drawing/2014/main" xmlns="" id="{00000000-0008-0000-0700-0000B7020000}"/>
            </a:ext>
          </a:extLst>
        </xdr:cNvPr>
        <xdr:cNvCxnSpPr/>
      </xdr:nvCxnSpPr>
      <xdr:spPr>
        <a:xfrm flipV="1">
          <a:off x="12814300" y="16864546"/>
          <a:ext cx="889000" cy="190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42968</xdr:rowOff>
    </xdr:from>
    <xdr:to>
      <xdr:col>72</xdr:col>
      <xdr:colOff>38100</xdr:colOff>
      <xdr:row>97</xdr:row>
      <xdr:rowOff>144568</xdr:rowOff>
    </xdr:to>
    <xdr:sp macro="" textlink="">
      <xdr:nvSpPr>
        <xdr:cNvPr id="696" name="フローチャート: 判断 695">
          <a:extLst>
            <a:ext uri="{FF2B5EF4-FFF2-40B4-BE49-F238E27FC236}">
              <a16:creationId xmlns:a16="http://schemas.microsoft.com/office/drawing/2014/main" xmlns="" id="{00000000-0008-0000-0700-0000B8020000}"/>
            </a:ext>
          </a:extLst>
        </xdr:cNvPr>
        <xdr:cNvSpPr/>
      </xdr:nvSpPr>
      <xdr:spPr>
        <a:xfrm>
          <a:off x="13652500" y="16673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95</xdr:row>
      <xdr:rowOff>161095</xdr:rowOff>
    </xdr:from>
    <xdr:ext cx="599010" cy="259045"/>
    <xdr:sp macro="" textlink="">
      <xdr:nvSpPr>
        <xdr:cNvPr id="697" name="テキスト ボックス 696">
          <a:extLst>
            <a:ext uri="{FF2B5EF4-FFF2-40B4-BE49-F238E27FC236}">
              <a16:creationId xmlns:a16="http://schemas.microsoft.com/office/drawing/2014/main" xmlns="" id="{00000000-0008-0000-0700-0000B9020000}"/>
            </a:ext>
          </a:extLst>
        </xdr:cNvPr>
        <xdr:cNvSpPr txBox="1"/>
      </xdr:nvSpPr>
      <xdr:spPr>
        <a:xfrm>
          <a:off x="13403795" y="164488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24746</xdr:rowOff>
    </xdr:from>
    <xdr:to>
      <xdr:col>67</xdr:col>
      <xdr:colOff>101600</xdr:colOff>
      <xdr:row>97</xdr:row>
      <xdr:rowOff>126346</xdr:rowOff>
    </xdr:to>
    <xdr:sp macro="" textlink="">
      <xdr:nvSpPr>
        <xdr:cNvPr id="698" name="フローチャート: 判断 697">
          <a:extLst>
            <a:ext uri="{FF2B5EF4-FFF2-40B4-BE49-F238E27FC236}">
              <a16:creationId xmlns:a16="http://schemas.microsoft.com/office/drawing/2014/main" xmlns="" id="{00000000-0008-0000-0700-0000BA020000}"/>
            </a:ext>
          </a:extLst>
        </xdr:cNvPr>
        <xdr:cNvSpPr/>
      </xdr:nvSpPr>
      <xdr:spPr>
        <a:xfrm>
          <a:off x="12763500" y="16655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95</xdr:row>
      <xdr:rowOff>142873</xdr:rowOff>
    </xdr:from>
    <xdr:ext cx="599010" cy="259045"/>
    <xdr:sp macro="" textlink="">
      <xdr:nvSpPr>
        <xdr:cNvPr id="699" name="テキスト ボックス 698">
          <a:extLst>
            <a:ext uri="{FF2B5EF4-FFF2-40B4-BE49-F238E27FC236}">
              <a16:creationId xmlns:a16="http://schemas.microsoft.com/office/drawing/2014/main" xmlns="" id="{00000000-0008-0000-0700-0000BB020000}"/>
            </a:ext>
          </a:extLst>
        </xdr:cNvPr>
        <xdr:cNvSpPr txBox="1"/>
      </xdr:nvSpPr>
      <xdr:spPr>
        <a:xfrm>
          <a:off x="12514795" y="164306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xmlns="" id="{00000000-0008-0000-0700-0000BC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xmlns="" id="{00000000-0008-0000-0700-0000BD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xmlns="" id="{00000000-0008-0000-0700-0000BE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xmlns="" id="{00000000-0008-0000-0700-0000BF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xmlns="" id="{00000000-0008-0000-0700-0000C0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125502</xdr:rowOff>
    </xdr:from>
    <xdr:to>
      <xdr:col>85</xdr:col>
      <xdr:colOff>177800</xdr:colOff>
      <xdr:row>98</xdr:row>
      <xdr:rowOff>55652</xdr:rowOff>
    </xdr:to>
    <xdr:sp macro="" textlink="">
      <xdr:nvSpPr>
        <xdr:cNvPr id="705" name="楕円 704">
          <a:extLst>
            <a:ext uri="{FF2B5EF4-FFF2-40B4-BE49-F238E27FC236}">
              <a16:creationId xmlns:a16="http://schemas.microsoft.com/office/drawing/2014/main" xmlns="" id="{00000000-0008-0000-0700-0000C1020000}"/>
            </a:ext>
          </a:extLst>
        </xdr:cNvPr>
        <xdr:cNvSpPr/>
      </xdr:nvSpPr>
      <xdr:spPr>
        <a:xfrm>
          <a:off x="16268700" y="16756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103929</xdr:rowOff>
    </xdr:from>
    <xdr:ext cx="534377" cy="259045"/>
    <xdr:sp macro="" textlink="">
      <xdr:nvSpPr>
        <xdr:cNvPr id="706" name="公債費該当値テキスト">
          <a:extLst>
            <a:ext uri="{FF2B5EF4-FFF2-40B4-BE49-F238E27FC236}">
              <a16:creationId xmlns:a16="http://schemas.microsoft.com/office/drawing/2014/main" xmlns="" id="{00000000-0008-0000-0700-0000C2020000}"/>
            </a:ext>
          </a:extLst>
        </xdr:cNvPr>
        <xdr:cNvSpPr txBox="1"/>
      </xdr:nvSpPr>
      <xdr:spPr>
        <a:xfrm>
          <a:off x="16370300" y="167345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154411</xdr:rowOff>
    </xdr:from>
    <xdr:to>
      <xdr:col>81</xdr:col>
      <xdr:colOff>101600</xdr:colOff>
      <xdr:row>98</xdr:row>
      <xdr:rowOff>84561</xdr:rowOff>
    </xdr:to>
    <xdr:sp macro="" textlink="">
      <xdr:nvSpPr>
        <xdr:cNvPr id="707" name="楕円 706">
          <a:extLst>
            <a:ext uri="{FF2B5EF4-FFF2-40B4-BE49-F238E27FC236}">
              <a16:creationId xmlns:a16="http://schemas.microsoft.com/office/drawing/2014/main" xmlns="" id="{00000000-0008-0000-0700-0000C3020000}"/>
            </a:ext>
          </a:extLst>
        </xdr:cNvPr>
        <xdr:cNvSpPr/>
      </xdr:nvSpPr>
      <xdr:spPr>
        <a:xfrm>
          <a:off x="15430500" y="16785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75688</xdr:rowOff>
    </xdr:from>
    <xdr:ext cx="534377" cy="259045"/>
    <xdr:sp macro="" textlink="">
      <xdr:nvSpPr>
        <xdr:cNvPr id="708" name="テキスト ボックス 707">
          <a:extLst>
            <a:ext uri="{FF2B5EF4-FFF2-40B4-BE49-F238E27FC236}">
              <a16:creationId xmlns:a16="http://schemas.microsoft.com/office/drawing/2014/main" xmlns="" id="{00000000-0008-0000-0700-0000C4020000}"/>
            </a:ext>
          </a:extLst>
        </xdr:cNvPr>
        <xdr:cNvSpPr txBox="1"/>
      </xdr:nvSpPr>
      <xdr:spPr>
        <a:xfrm>
          <a:off x="15214111" y="16877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168855</xdr:rowOff>
    </xdr:from>
    <xdr:to>
      <xdr:col>76</xdr:col>
      <xdr:colOff>165100</xdr:colOff>
      <xdr:row>98</xdr:row>
      <xdr:rowOff>99005</xdr:rowOff>
    </xdr:to>
    <xdr:sp macro="" textlink="">
      <xdr:nvSpPr>
        <xdr:cNvPr id="709" name="楕円 708">
          <a:extLst>
            <a:ext uri="{FF2B5EF4-FFF2-40B4-BE49-F238E27FC236}">
              <a16:creationId xmlns:a16="http://schemas.microsoft.com/office/drawing/2014/main" xmlns="" id="{00000000-0008-0000-0700-0000C5020000}"/>
            </a:ext>
          </a:extLst>
        </xdr:cNvPr>
        <xdr:cNvSpPr/>
      </xdr:nvSpPr>
      <xdr:spPr>
        <a:xfrm>
          <a:off x="14541500" y="16799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90132</xdr:rowOff>
    </xdr:from>
    <xdr:ext cx="534377" cy="259045"/>
    <xdr:sp macro="" textlink="">
      <xdr:nvSpPr>
        <xdr:cNvPr id="710" name="テキスト ボックス 709">
          <a:extLst>
            <a:ext uri="{FF2B5EF4-FFF2-40B4-BE49-F238E27FC236}">
              <a16:creationId xmlns:a16="http://schemas.microsoft.com/office/drawing/2014/main" xmlns="" id="{00000000-0008-0000-0700-0000C6020000}"/>
            </a:ext>
          </a:extLst>
        </xdr:cNvPr>
        <xdr:cNvSpPr txBox="1"/>
      </xdr:nvSpPr>
      <xdr:spPr>
        <a:xfrm>
          <a:off x="14325111" y="168922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11646</xdr:rowOff>
    </xdr:from>
    <xdr:to>
      <xdr:col>72</xdr:col>
      <xdr:colOff>38100</xdr:colOff>
      <xdr:row>98</xdr:row>
      <xdr:rowOff>113246</xdr:rowOff>
    </xdr:to>
    <xdr:sp macro="" textlink="">
      <xdr:nvSpPr>
        <xdr:cNvPr id="711" name="楕円 710">
          <a:extLst>
            <a:ext uri="{FF2B5EF4-FFF2-40B4-BE49-F238E27FC236}">
              <a16:creationId xmlns:a16="http://schemas.microsoft.com/office/drawing/2014/main" xmlns="" id="{00000000-0008-0000-0700-0000C7020000}"/>
            </a:ext>
          </a:extLst>
        </xdr:cNvPr>
        <xdr:cNvSpPr/>
      </xdr:nvSpPr>
      <xdr:spPr>
        <a:xfrm>
          <a:off x="13652500" y="168137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104373</xdr:rowOff>
    </xdr:from>
    <xdr:ext cx="534377" cy="259045"/>
    <xdr:sp macro="" textlink="">
      <xdr:nvSpPr>
        <xdr:cNvPr id="712" name="テキスト ボックス 711">
          <a:extLst>
            <a:ext uri="{FF2B5EF4-FFF2-40B4-BE49-F238E27FC236}">
              <a16:creationId xmlns:a16="http://schemas.microsoft.com/office/drawing/2014/main" xmlns="" id="{00000000-0008-0000-0700-0000C8020000}"/>
            </a:ext>
          </a:extLst>
        </xdr:cNvPr>
        <xdr:cNvSpPr txBox="1"/>
      </xdr:nvSpPr>
      <xdr:spPr>
        <a:xfrm>
          <a:off x="13436111" y="169064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30702</xdr:rowOff>
    </xdr:from>
    <xdr:to>
      <xdr:col>67</xdr:col>
      <xdr:colOff>101600</xdr:colOff>
      <xdr:row>98</xdr:row>
      <xdr:rowOff>132302</xdr:rowOff>
    </xdr:to>
    <xdr:sp macro="" textlink="">
      <xdr:nvSpPr>
        <xdr:cNvPr id="713" name="楕円 712">
          <a:extLst>
            <a:ext uri="{FF2B5EF4-FFF2-40B4-BE49-F238E27FC236}">
              <a16:creationId xmlns:a16="http://schemas.microsoft.com/office/drawing/2014/main" xmlns="" id="{00000000-0008-0000-0700-0000C9020000}"/>
            </a:ext>
          </a:extLst>
        </xdr:cNvPr>
        <xdr:cNvSpPr/>
      </xdr:nvSpPr>
      <xdr:spPr>
        <a:xfrm>
          <a:off x="12763500" y="16832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123429</xdr:rowOff>
    </xdr:from>
    <xdr:ext cx="534377" cy="259045"/>
    <xdr:sp macro="" textlink="">
      <xdr:nvSpPr>
        <xdr:cNvPr id="714" name="テキスト ボックス 713">
          <a:extLst>
            <a:ext uri="{FF2B5EF4-FFF2-40B4-BE49-F238E27FC236}">
              <a16:creationId xmlns:a16="http://schemas.microsoft.com/office/drawing/2014/main" xmlns="" id="{00000000-0008-0000-0700-0000CA020000}"/>
            </a:ext>
          </a:extLst>
        </xdr:cNvPr>
        <xdr:cNvSpPr txBox="1"/>
      </xdr:nvSpPr>
      <xdr:spPr>
        <a:xfrm>
          <a:off x="12547111" y="169255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5" name="正方形/長方形 714">
          <a:extLst>
            <a:ext uri="{FF2B5EF4-FFF2-40B4-BE49-F238E27FC236}">
              <a16:creationId xmlns:a16="http://schemas.microsoft.com/office/drawing/2014/main" xmlns="" id="{00000000-0008-0000-0700-0000CB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6" name="正方形/長方形 715">
          <a:extLst>
            <a:ext uri="{FF2B5EF4-FFF2-40B4-BE49-F238E27FC236}">
              <a16:creationId xmlns:a16="http://schemas.microsoft.com/office/drawing/2014/main" xmlns="" id="{00000000-0008-0000-0700-0000CC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7" name="正方形/長方形 716">
          <a:extLst>
            <a:ext uri="{FF2B5EF4-FFF2-40B4-BE49-F238E27FC236}">
              <a16:creationId xmlns:a16="http://schemas.microsoft.com/office/drawing/2014/main" xmlns="" id="{00000000-0008-0000-0700-0000CD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8" name="正方形/長方形 717">
          <a:extLst>
            <a:ext uri="{FF2B5EF4-FFF2-40B4-BE49-F238E27FC236}">
              <a16:creationId xmlns:a16="http://schemas.microsoft.com/office/drawing/2014/main" xmlns="" id="{00000000-0008-0000-0700-0000CE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9" name="正方形/長方形 718">
          <a:extLst>
            <a:ext uri="{FF2B5EF4-FFF2-40B4-BE49-F238E27FC236}">
              <a16:creationId xmlns:a16="http://schemas.microsoft.com/office/drawing/2014/main" xmlns="" id="{00000000-0008-0000-0700-0000CF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0" name="正方形/長方形 719">
          <a:extLst>
            <a:ext uri="{FF2B5EF4-FFF2-40B4-BE49-F238E27FC236}">
              <a16:creationId xmlns:a16="http://schemas.microsoft.com/office/drawing/2014/main" xmlns="" id="{00000000-0008-0000-0700-0000D0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1" name="正方形/長方形 720">
          <a:extLst>
            <a:ext uri="{FF2B5EF4-FFF2-40B4-BE49-F238E27FC236}">
              <a16:creationId xmlns:a16="http://schemas.microsoft.com/office/drawing/2014/main" xmlns="" id="{00000000-0008-0000-0700-0000D1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2" name="正方形/長方形 721">
          <a:extLst>
            <a:ext uri="{FF2B5EF4-FFF2-40B4-BE49-F238E27FC236}">
              <a16:creationId xmlns:a16="http://schemas.microsoft.com/office/drawing/2014/main" xmlns="" id="{00000000-0008-0000-0700-0000D2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3" name="テキスト ボックス 722">
          <a:extLst>
            <a:ext uri="{FF2B5EF4-FFF2-40B4-BE49-F238E27FC236}">
              <a16:creationId xmlns:a16="http://schemas.microsoft.com/office/drawing/2014/main" xmlns="" id="{00000000-0008-0000-0700-0000D3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4" name="直線コネクタ 723">
          <a:extLst>
            <a:ext uri="{FF2B5EF4-FFF2-40B4-BE49-F238E27FC236}">
              <a16:creationId xmlns:a16="http://schemas.microsoft.com/office/drawing/2014/main" xmlns="" id="{00000000-0008-0000-0700-0000D4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5" name="直線コネクタ 724">
          <a:extLst>
            <a:ext uri="{FF2B5EF4-FFF2-40B4-BE49-F238E27FC236}">
              <a16:creationId xmlns:a16="http://schemas.microsoft.com/office/drawing/2014/main" xmlns="" id="{00000000-0008-0000-0700-0000D5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6" name="テキスト ボックス 725">
          <a:extLst>
            <a:ext uri="{FF2B5EF4-FFF2-40B4-BE49-F238E27FC236}">
              <a16:creationId xmlns:a16="http://schemas.microsoft.com/office/drawing/2014/main" xmlns="" id="{00000000-0008-0000-0700-0000D6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7" name="直線コネクタ 726">
          <a:extLst>
            <a:ext uri="{FF2B5EF4-FFF2-40B4-BE49-F238E27FC236}">
              <a16:creationId xmlns:a16="http://schemas.microsoft.com/office/drawing/2014/main" xmlns="" id="{00000000-0008-0000-0700-0000D7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28" name="テキスト ボックス 727">
          <a:extLst>
            <a:ext uri="{FF2B5EF4-FFF2-40B4-BE49-F238E27FC236}">
              <a16:creationId xmlns:a16="http://schemas.microsoft.com/office/drawing/2014/main" xmlns="" id="{00000000-0008-0000-0700-0000D8020000}"/>
            </a:ext>
          </a:extLst>
        </xdr:cNvPr>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9" name="直線コネクタ 728">
          <a:extLst>
            <a:ext uri="{FF2B5EF4-FFF2-40B4-BE49-F238E27FC236}">
              <a16:creationId xmlns:a16="http://schemas.microsoft.com/office/drawing/2014/main" xmlns="" id="{00000000-0008-0000-0700-0000D9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30" name="テキスト ボックス 729">
          <a:extLst>
            <a:ext uri="{FF2B5EF4-FFF2-40B4-BE49-F238E27FC236}">
              <a16:creationId xmlns:a16="http://schemas.microsoft.com/office/drawing/2014/main" xmlns="" id="{00000000-0008-0000-0700-0000DA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1" name="直線コネクタ 730">
          <a:extLst>
            <a:ext uri="{FF2B5EF4-FFF2-40B4-BE49-F238E27FC236}">
              <a16:creationId xmlns:a16="http://schemas.microsoft.com/office/drawing/2014/main" xmlns="" id="{00000000-0008-0000-0700-0000DB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32" name="テキスト ボックス 731">
          <a:extLst>
            <a:ext uri="{FF2B5EF4-FFF2-40B4-BE49-F238E27FC236}">
              <a16:creationId xmlns:a16="http://schemas.microsoft.com/office/drawing/2014/main" xmlns="" id="{00000000-0008-0000-0700-0000DC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3" name="直線コネクタ 732">
          <a:extLst>
            <a:ext uri="{FF2B5EF4-FFF2-40B4-BE49-F238E27FC236}">
              <a16:creationId xmlns:a16="http://schemas.microsoft.com/office/drawing/2014/main" xmlns="" id="{00000000-0008-0000-0700-0000DD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34" name="テキスト ボックス 733">
          <a:extLst>
            <a:ext uri="{FF2B5EF4-FFF2-40B4-BE49-F238E27FC236}">
              <a16:creationId xmlns:a16="http://schemas.microsoft.com/office/drawing/2014/main" xmlns="" id="{00000000-0008-0000-0700-0000DE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5" name="諸支出金グラフ枠">
          <a:extLst>
            <a:ext uri="{FF2B5EF4-FFF2-40B4-BE49-F238E27FC236}">
              <a16:creationId xmlns:a16="http://schemas.microsoft.com/office/drawing/2014/main" xmlns="" id="{00000000-0008-0000-0700-0000DF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24028</xdr:rowOff>
    </xdr:from>
    <xdr:to>
      <xdr:col>116</xdr:col>
      <xdr:colOff>62864</xdr:colOff>
      <xdr:row>38</xdr:row>
      <xdr:rowOff>139700</xdr:rowOff>
    </xdr:to>
    <xdr:cxnSp macro="">
      <xdr:nvCxnSpPr>
        <xdr:cNvPr id="736" name="直線コネクタ 735">
          <a:extLst>
            <a:ext uri="{FF2B5EF4-FFF2-40B4-BE49-F238E27FC236}">
              <a16:creationId xmlns:a16="http://schemas.microsoft.com/office/drawing/2014/main" xmlns="" id="{00000000-0008-0000-0700-0000E0020000}"/>
            </a:ext>
          </a:extLst>
        </xdr:cNvPr>
        <xdr:cNvCxnSpPr/>
      </xdr:nvCxnSpPr>
      <xdr:spPr>
        <a:xfrm flipV="1">
          <a:off x="22159595" y="5167528"/>
          <a:ext cx="1269" cy="14872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22877</xdr:rowOff>
    </xdr:from>
    <xdr:ext cx="249299" cy="259045"/>
    <xdr:sp macro="" textlink="">
      <xdr:nvSpPr>
        <xdr:cNvPr id="737" name="諸支出金最小値テキスト">
          <a:extLst>
            <a:ext uri="{FF2B5EF4-FFF2-40B4-BE49-F238E27FC236}">
              <a16:creationId xmlns:a16="http://schemas.microsoft.com/office/drawing/2014/main" xmlns="" id="{00000000-0008-0000-0700-0000E1020000}"/>
            </a:ext>
          </a:extLst>
        </xdr:cNvPr>
        <xdr:cNvSpPr txBox="1"/>
      </xdr:nvSpPr>
      <xdr:spPr>
        <a:xfrm>
          <a:off x="22212300" y="6709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8" name="直線コネクタ 737">
          <a:extLst>
            <a:ext uri="{FF2B5EF4-FFF2-40B4-BE49-F238E27FC236}">
              <a16:creationId xmlns:a16="http://schemas.microsoft.com/office/drawing/2014/main" xmlns="" id="{00000000-0008-0000-0700-0000E2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142155</xdr:rowOff>
    </xdr:from>
    <xdr:ext cx="469744" cy="259045"/>
    <xdr:sp macro="" textlink="">
      <xdr:nvSpPr>
        <xdr:cNvPr id="739" name="諸支出金最大値テキスト">
          <a:extLst>
            <a:ext uri="{FF2B5EF4-FFF2-40B4-BE49-F238E27FC236}">
              <a16:creationId xmlns:a16="http://schemas.microsoft.com/office/drawing/2014/main" xmlns="" id="{00000000-0008-0000-0700-0000E3020000}"/>
            </a:ext>
          </a:extLst>
        </xdr:cNvPr>
        <xdr:cNvSpPr txBox="1"/>
      </xdr:nvSpPr>
      <xdr:spPr>
        <a:xfrm>
          <a:off x="22212300" y="49427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6,506</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24028</xdr:rowOff>
    </xdr:from>
    <xdr:to>
      <xdr:col>116</xdr:col>
      <xdr:colOff>152400</xdr:colOff>
      <xdr:row>30</xdr:row>
      <xdr:rowOff>24028</xdr:rowOff>
    </xdr:to>
    <xdr:cxnSp macro="">
      <xdr:nvCxnSpPr>
        <xdr:cNvPr id="740" name="直線コネクタ 739">
          <a:extLst>
            <a:ext uri="{FF2B5EF4-FFF2-40B4-BE49-F238E27FC236}">
              <a16:creationId xmlns:a16="http://schemas.microsoft.com/office/drawing/2014/main" xmlns="" id="{00000000-0008-0000-0700-0000E4020000}"/>
            </a:ext>
          </a:extLst>
        </xdr:cNvPr>
        <xdr:cNvCxnSpPr/>
      </xdr:nvCxnSpPr>
      <xdr:spPr>
        <a:xfrm>
          <a:off x="22072600" y="51675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1" name="直線コネクタ 740">
          <a:extLst>
            <a:ext uri="{FF2B5EF4-FFF2-40B4-BE49-F238E27FC236}">
              <a16:creationId xmlns:a16="http://schemas.microsoft.com/office/drawing/2014/main" xmlns="" id="{00000000-0008-0000-0700-0000E5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111777</xdr:rowOff>
    </xdr:from>
    <xdr:ext cx="249299" cy="259045"/>
    <xdr:sp macro="" textlink="">
      <xdr:nvSpPr>
        <xdr:cNvPr id="742" name="諸支出金平均値テキスト">
          <a:extLst>
            <a:ext uri="{FF2B5EF4-FFF2-40B4-BE49-F238E27FC236}">
              <a16:creationId xmlns:a16="http://schemas.microsoft.com/office/drawing/2014/main" xmlns="" id="{00000000-0008-0000-0700-0000E6020000}"/>
            </a:ext>
          </a:extLst>
        </xdr:cNvPr>
        <xdr:cNvSpPr txBox="1"/>
      </xdr:nvSpPr>
      <xdr:spPr>
        <a:xfrm>
          <a:off x="22212300" y="64554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43" name="フローチャート: 判断 742">
          <a:extLst>
            <a:ext uri="{FF2B5EF4-FFF2-40B4-BE49-F238E27FC236}">
              <a16:creationId xmlns:a16="http://schemas.microsoft.com/office/drawing/2014/main" xmlns="" id="{00000000-0008-0000-0700-0000E7020000}"/>
            </a:ext>
          </a:extLst>
        </xdr:cNvPr>
        <xdr:cNvSpPr/>
      </xdr:nvSpPr>
      <xdr:spPr>
        <a:xfrm>
          <a:off x="22110700" y="6604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4" name="直線コネクタ 743">
          <a:extLst>
            <a:ext uri="{FF2B5EF4-FFF2-40B4-BE49-F238E27FC236}">
              <a16:creationId xmlns:a16="http://schemas.microsoft.com/office/drawing/2014/main" xmlns="" id="{00000000-0008-0000-0700-0000E8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17576</xdr:rowOff>
    </xdr:from>
    <xdr:to>
      <xdr:col>112</xdr:col>
      <xdr:colOff>38100</xdr:colOff>
      <xdr:row>38</xdr:row>
      <xdr:rowOff>119176</xdr:rowOff>
    </xdr:to>
    <xdr:sp macro="" textlink="">
      <xdr:nvSpPr>
        <xdr:cNvPr id="745" name="フローチャート: 判断 744">
          <a:extLst>
            <a:ext uri="{FF2B5EF4-FFF2-40B4-BE49-F238E27FC236}">
              <a16:creationId xmlns:a16="http://schemas.microsoft.com/office/drawing/2014/main" xmlns="" id="{00000000-0008-0000-0700-0000E9020000}"/>
            </a:ext>
          </a:extLst>
        </xdr:cNvPr>
        <xdr:cNvSpPr/>
      </xdr:nvSpPr>
      <xdr:spPr>
        <a:xfrm>
          <a:off x="21272500" y="6532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135704</xdr:rowOff>
    </xdr:from>
    <xdr:ext cx="378565" cy="259045"/>
    <xdr:sp macro="" textlink="">
      <xdr:nvSpPr>
        <xdr:cNvPr id="746" name="テキスト ボックス 745">
          <a:extLst>
            <a:ext uri="{FF2B5EF4-FFF2-40B4-BE49-F238E27FC236}">
              <a16:creationId xmlns:a16="http://schemas.microsoft.com/office/drawing/2014/main" xmlns="" id="{00000000-0008-0000-0700-0000EA020000}"/>
            </a:ext>
          </a:extLst>
        </xdr:cNvPr>
        <xdr:cNvSpPr txBox="1"/>
      </xdr:nvSpPr>
      <xdr:spPr>
        <a:xfrm>
          <a:off x="21134017" y="630790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47" name="直線コネクタ 746">
          <a:extLst>
            <a:ext uri="{FF2B5EF4-FFF2-40B4-BE49-F238E27FC236}">
              <a16:creationId xmlns:a16="http://schemas.microsoft.com/office/drawing/2014/main" xmlns="" id="{00000000-0008-0000-0700-0000EB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154737</xdr:rowOff>
    </xdr:from>
    <xdr:to>
      <xdr:col>107</xdr:col>
      <xdr:colOff>101600</xdr:colOff>
      <xdr:row>37</xdr:row>
      <xdr:rowOff>84887</xdr:rowOff>
    </xdr:to>
    <xdr:sp macro="" textlink="">
      <xdr:nvSpPr>
        <xdr:cNvPr id="748" name="フローチャート: 判断 747">
          <a:extLst>
            <a:ext uri="{FF2B5EF4-FFF2-40B4-BE49-F238E27FC236}">
              <a16:creationId xmlns:a16="http://schemas.microsoft.com/office/drawing/2014/main" xmlns="" id="{00000000-0008-0000-0700-0000EC020000}"/>
            </a:ext>
          </a:extLst>
        </xdr:cNvPr>
        <xdr:cNvSpPr/>
      </xdr:nvSpPr>
      <xdr:spPr>
        <a:xfrm>
          <a:off x="20383500" y="63269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35</xdr:row>
      <xdr:rowOff>101414</xdr:rowOff>
    </xdr:from>
    <xdr:ext cx="469744" cy="259045"/>
    <xdr:sp macro="" textlink="">
      <xdr:nvSpPr>
        <xdr:cNvPr id="749" name="テキスト ボックス 748">
          <a:extLst>
            <a:ext uri="{FF2B5EF4-FFF2-40B4-BE49-F238E27FC236}">
              <a16:creationId xmlns:a16="http://schemas.microsoft.com/office/drawing/2014/main" xmlns="" id="{00000000-0008-0000-0700-0000ED020000}"/>
            </a:ext>
          </a:extLst>
        </xdr:cNvPr>
        <xdr:cNvSpPr txBox="1"/>
      </xdr:nvSpPr>
      <xdr:spPr>
        <a:xfrm>
          <a:off x="20199428" y="61021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0" name="直線コネクタ 749">
          <a:extLst>
            <a:ext uri="{FF2B5EF4-FFF2-40B4-BE49-F238E27FC236}">
              <a16:creationId xmlns:a16="http://schemas.microsoft.com/office/drawing/2014/main" xmlns="" id="{00000000-0008-0000-0700-0000EE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47295</xdr:rowOff>
    </xdr:from>
    <xdr:to>
      <xdr:col>102</xdr:col>
      <xdr:colOff>165100</xdr:colOff>
      <xdr:row>38</xdr:row>
      <xdr:rowOff>148895</xdr:rowOff>
    </xdr:to>
    <xdr:sp macro="" textlink="">
      <xdr:nvSpPr>
        <xdr:cNvPr id="751" name="フローチャート: 判断 750">
          <a:extLst>
            <a:ext uri="{FF2B5EF4-FFF2-40B4-BE49-F238E27FC236}">
              <a16:creationId xmlns:a16="http://schemas.microsoft.com/office/drawing/2014/main" xmlns="" id="{00000000-0008-0000-0700-0000EF020000}"/>
            </a:ext>
          </a:extLst>
        </xdr:cNvPr>
        <xdr:cNvSpPr/>
      </xdr:nvSpPr>
      <xdr:spPr>
        <a:xfrm>
          <a:off x="19494500" y="6562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36</xdr:row>
      <xdr:rowOff>165422</xdr:rowOff>
    </xdr:from>
    <xdr:ext cx="378565" cy="259045"/>
    <xdr:sp macro="" textlink="">
      <xdr:nvSpPr>
        <xdr:cNvPr id="752" name="テキスト ボックス 751">
          <a:extLst>
            <a:ext uri="{FF2B5EF4-FFF2-40B4-BE49-F238E27FC236}">
              <a16:creationId xmlns:a16="http://schemas.microsoft.com/office/drawing/2014/main" xmlns="" id="{00000000-0008-0000-0700-0000F0020000}"/>
            </a:ext>
          </a:extLst>
        </xdr:cNvPr>
        <xdr:cNvSpPr txBox="1"/>
      </xdr:nvSpPr>
      <xdr:spPr>
        <a:xfrm>
          <a:off x="19356017" y="633762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54839</xdr:rowOff>
    </xdr:from>
    <xdr:to>
      <xdr:col>98</xdr:col>
      <xdr:colOff>38100</xdr:colOff>
      <xdr:row>38</xdr:row>
      <xdr:rowOff>156439</xdr:rowOff>
    </xdr:to>
    <xdr:sp macro="" textlink="">
      <xdr:nvSpPr>
        <xdr:cNvPr id="753" name="フローチャート: 判断 752">
          <a:extLst>
            <a:ext uri="{FF2B5EF4-FFF2-40B4-BE49-F238E27FC236}">
              <a16:creationId xmlns:a16="http://schemas.microsoft.com/office/drawing/2014/main" xmlns="" id="{00000000-0008-0000-0700-0000F1020000}"/>
            </a:ext>
          </a:extLst>
        </xdr:cNvPr>
        <xdr:cNvSpPr/>
      </xdr:nvSpPr>
      <xdr:spPr>
        <a:xfrm>
          <a:off x="18605500" y="6569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1516</xdr:rowOff>
    </xdr:from>
    <xdr:ext cx="378565" cy="259045"/>
    <xdr:sp macro="" textlink="">
      <xdr:nvSpPr>
        <xdr:cNvPr id="754" name="テキスト ボックス 753">
          <a:extLst>
            <a:ext uri="{FF2B5EF4-FFF2-40B4-BE49-F238E27FC236}">
              <a16:creationId xmlns:a16="http://schemas.microsoft.com/office/drawing/2014/main" xmlns="" id="{00000000-0008-0000-0700-0000F2020000}"/>
            </a:ext>
          </a:extLst>
        </xdr:cNvPr>
        <xdr:cNvSpPr txBox="1"/>
      </xdr:nvSpPr>
      <xdr:spPr>
        <a:xfrm>
          <a:off x="18467017" y="634516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xmlns="" id="{00000000-0008-0000-0700-0000F3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xmlns="" id="{00000000-0008-0000-0700-0000F4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xmlns="" id="{00000000-0008-0000-0700-0000F5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xmlns="" id="{00000000-0008-0000-0700-0000F6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xmlns="" id="{00000000-0008-0000-0700-0000F7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0" name="楕円 759">
          <a:extLst>
            <a:ext uri="{FF2B5EF4-FFF2-40B4-BE49-F238E27FC236}">
              <a16:creationId xmlns:a16="http://schemas.microsoft.com/office/drawing/2014/main" xmlns="" id="{00000000-0008-0000-0700-0000F8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67327</xdr:rowOff>
    </xdr:from>
    <xdr:ext cx="249299" cy="259045"/>
    <xdr:sp macro="" textlink="">
      <xdr:nvSpPr>
        <xdr:cNvPr id="761" name="諸支出金該当値テキスト">
          <a:extLst>
            <a:ext uri="{FF2B5EF4-FFF2-40B4-BE49-F238E27FC236}">
              <a16:creationId xmlns:a16="http://schemas.microsoft.com/office/drawing/2014/main" xmlns="" id="{00000000-0008-0000-0700-0000F9020000}"/>
            </a:ext>
          </a:extLst>
        </xdr:cNvPr>
        <xdr:cNvSpPr txBox="1"/>
      </xdr:nvSpPr>
      <xdr:spPr>
        <a:xfrm>
          <a:off x="2221230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2" name="楕円 761">
          <a:extLst>
            <a:ext uri="{FF2B5EF4-FFF2-40B4-BE49-F238E27FC236}">
              <a16:creationId xmlns:a16="http://schemas.microsoft.com/office/drawing/2014/main" xmlns="" id="{00000000-0008-0000-0700-0000FA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3" name="テキスト ボックス 762">
          <a:extLst>
            <a:ext uri="{FF2B5EF4-FFF2-40B4-BE49-F238E27FC236}">
              <a16:creationId xmlns:a16="http://schemas.microsoft.com/office/drawing/2014/main" xmlns="" id="{00000000-0008-0000-0700-0000FB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4" name="楕円 763">
          <a:extLst>
            <a:ext uri="{FF2B5EF4-FFF2-40B4-BE49-F238E27FC236}">
              <a16:creationId xmlns:a16="http://schemas.microsoft.com/office/drawing/2014/main" xmlns="" id="{00000000-0008-0000-0700-0000FC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65" name="テキスト ボックス 764">
          <a:extLst>
            <a:ext uri="{FF2B5EF4-FFF2-40B4-BE49-F238E27FC236}">
              <a16:creationId xmlns:a16="http://schemas.microsoft.com/office/drawing/2014/main" xmlns="" id="{00000000-0008-0000-0700-0000FD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66" name="楕円 765">
          <a:extLst>
            <a:ext uri="{FF2B5EF4-FFF2-40B4-BE49-F238E27FC236}">
              <a16:creationId xmlns:a16="http://schemas.microsoft.com/office/drawing/2014/main" xmlns="" id="{00000000-0008-0000-0700-0000FE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67" name="テキスト ボックス 766">
          <a:extLst>
            <a:ext uri="{FF2B5EF4-FFF2-40B4-BE49-F238E27FC236}">
              <a16:creationId xmlns:a16="http://schemas.microsoft.com/office/drawing/2014/main" xmlns="" id="{00000000-0008-0000-0700-0000FF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8" name="楕円 767">
          <a:extLst>
            <a:ext uri="{FF2B5EF4-FFF2-40B4-BE49-F238E27FC236}">
              <a16:creationId xmlns:a16="http://schemas.microsoft.com/office/drawing/2014/main" xmlns="" id="{00000000-0008-0000-0700-000000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9" name="テキスト ボックス 768">
          <a:extLst>
            <a:ext uri="{FF2B5EF4-FFF2-40B4-BE49-F238E27FC236}">
              <a16:creationId xmlns:a16="http://schemas.microsoft.com/office/drawing/2014/main" xmlns="" id="{00000000-0008-0000-0700-000001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0" name="正方形/長方形 769">
          <a:extLst>
            <a:ext uri="{FF2B5EF4-FFF2-40B4-BE49-F238E27FC236}">
              <a16:creationId xmlns:a16="http://schemas.microsoft.com/office/drawing/2014/main" xmlns="" id="{00000000-0008-0000-0700-000002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1" name="正方形/長方形 770">
          <a:extLst>
            <a:ext uri="{FF2B5EF4-FFF2-40B4-BE49-F238E27FC236}">
              <a16:creationId xmlns:a16="http://schemas.microsoft.com/office/drawing/2014/main" xmlns="" id="{00000000-0008-0000-0700-000003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2" name="正方形/長方形 771">
          <a:extLst>
            <a:ext uri="{FF2B5EF4-FFF2-40B4-BE49-F238E27FC236}">
              <a16:creationId xmlns:a16="http://schemas.microsoft.com/office/drawing/2014/main" xmlns="" id="{00000000-0008-0000-0700-000004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3" name="正方形/長方形 772">
          <a:extLst>
            <a:ext uri="{FF2B5EF4-FFF2-40B4-BE49-F238E27FC236}">
              <a16:creationId xmlns:a16="http://schemas.microsoft.com/office/drawing/2014/main" xmlns="" id="{00000000-0008-0000-0700-000005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4" name="正方形/長方形 773">
          <a:extLst>
            <a:ext uri="{FF2B5EF4-FFF2-40B4-BE49-F238E27FC236}">
              <a16:creationId xmlns:a16="http://schemas.microsoft.com/office/drawing/2014/main" xmlns="" id="{00000000-0008-0000-0700-000006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5" name="正方形/長方形 774">
          <a:extLst>
            <a:ext uri="{FF2B5EF4-FFF2-40B4-BE49-F238E27FC236}">
              <a16:creationId xmlns:a16="http://schemas.microsoft.com/office/drawing/2014/main" xmlns="" id="{00000000-0008-0000-0700-000007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6" name="正方形/長方形 775">
          <a:extLst>
            <a:ext uri="{FF2B5EF4-FFF2-40B4-BE49-F238E27FC236}">
              <a16:creationId xmlns:a16="http://schemas.microsoft.com/office/drawing/2014/main" xmlns="" id="{00000000-0008-0000-0700-000008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7" name="正方形/長方形 776">
          <a:extLst>
            <a:ext uri="{FF2B5EF4-FFF2-40B4-BE49-F238E27FC236}">
              <a16:creationId xmlns:a16="http://schemas.microsoft.com/office/drawing/2014/main" xmlns="" id="{00000000-0008-0000-0700-000009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8" name="テキスト ボックス 777">
          <a:extLst>
            <a:ext uri="{FF2B5EF4-FFF2-40B4-BE49-F238E27FC236}">
              <a16:creationId xmlns:a16="http://schemas.microsoft.com/office/drawing/2014/main" xmlns="" id="{00000000-0008-0000-0700-00000A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9" name="直線コネクタ 778">
          <a:extLst>
            <a:ext uri="{FF2B5EF4-FFF2-40B4-BE49-F238E27FC236}">
              <a16:creationId xmlns:a16="http://schemas.microsoft.com/office/drawing/2014/main" xmlns="" id="{00000000-0008-0000-0700-00000B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0" name="直線コネクタ 779">
          <a:extLst>
            <a:ext uri="{FF2B5EF4-FFF2-40B4-BE49-F238E27FC236}">
              <a16:creationId xmlns:a16="http://schemas.microsoft.com/office/drawing/2014/main" xmlns="" id="{00000000-0008-0000-0700-00000C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1" name="テキスト ボックス 780">
          <a:extLst>
            <a:ext uri="{FF2B5EF4-FFF2-40B4-BE49-F238E27FC236}">
              <a16:creationId xmlns:a16="http://schemas.microsoft.com/office/drawing/2014/main" xmlns="" id="{00000000-0008-0000-0700-00000D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2" name="直線コネクタ 781">
          <a:extLst>
            <a:ext uri="{FF2B5EF4-FFF2-40B4-BE49-F238E27FC236}">
              <a16:creationId xmlns:a16="http://schemas.microsoft.com/office/drawing/2014/main" xmlns="" id="{00000000-0008-0000-0700-00000E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3" name="テキスト ボックス 782">
          <a:extLst>
            <a:ext uri="{FF2B5EF4-FFF2-40B4-BE49-F238E27FC236}">
              <a16:creationId xmlns:a16="http://schemas.microsoft.com/office/drawing/2014/main" xmlns="" id="{00000000-0008-0000-0700-00000F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4" name="前年度繰上充用金グラフ枠">
          <a:extLst>
            <a:ext uri="{FF2B5EF4-FFF2-40B4-BE49-F238E27FC236}">
              <a16:creationId xmlns:a16="http://schemas.microsoft.com/office/drawing/2014/main" xmlns="" id="{00000000-0008-0000-0700-000010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5" name="直線コネクタ 784">
          <a:extLst>
            <a:ext uri="{FF2B5EF4-FFF2-40B4-BE49-F238E27FC236}">
              <a16:creationId xmlns:a16="http://schemas.microsoft.com/office/drawing/2014/main" xmlns="" id="{00000000-0008-0000-0700-000011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6" name="前年度繰上充用金最小値テキスト">
          <a:extLst>
            <a:ext uri="{FF2B5EF4-FFF2-40B4-BE49-F238E27FC236}">
              <a16:creationId xmlns:a16="http://schemas.microsoft.com/office/drawing/2014/main" xmlns="" id="{00000000-0008-0000-0700-000012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7" name="直線コネクタ 786">
          <a:extLst>
            <a:ext uri="{FF2B5EF4-FFF2-40B4-BE49-F238E27FC236}">
              <a16:creationId xmlns:a16="http://schemas.microsoft.com/office/drawing/2014/main" xmlns="" id="{00000000-0008-0000-0700-000013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8" name="前年度繰上充用金最大値テキスト">
          <a:extLst>
            <a:ext uri="{FF2B5EF4-FFF2-40B4-BE49-F238E27FC236}">
              <a16:creationId xmlns:a16="http://schemas.microsoft.com/office/drawing/2014/main" xmlns="" id="{00000000-0008-0000-0700-000014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9" name="直線コネクタ 788">
          <a:extLst>
            <a:ext uri="{FF2B5EF4-FFF2-40B4-BE49-F238E27FC236}">
              <a16:creationId xmlns:a16="http://schemas.microsoft.com/office/drawing/2014/main" xmlns="" id="{00000000-0008-0000-0700-000015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0" name="直線コネクタ 789">
          <a:extLst>
            <a:ext uri="{FF2B5EF4-FFF2-40B4-BE49-F238E27FC236}">
              <a16:creationId xmlns:a16="http://schemas.microsoft.com/office/drawing/2014/main" xmlns="" id="{00000000-0008-0000-0700-000016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1" name="前年度繰上充用金平均値テキスト">
          <a:extLst>
            <a:ext uri="{FF2B5EF4-FFF2-40B4-BE49-F238E27FC236}">
              <a16:creationId xmlns:a16="http://schemas.microsoft.com/office/drawing/2014/main" xmlns="" id="{00000000-0008-0000-0700-000017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2" name="フローチャート: 判断 791">
          <a:extLst>
            <a:ext uri="{FF2B5EF4-FFF2-40B4-BE49-F238E27FC236}">
              <a16:creationId xmlns:a16="http://schemas.microsoft.com/office/drawing/2014/main" xmlns="" id="{00000000-0008-0000-0700-000018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3" name="直線コネクタ 792">
          <a:extLst>
            <a:ext uri="{FF2B5EF4-FFF2-40B4-BE49-F238E27FC236}">
              <a16:creationId xmlns:a16="http://schemas.microsoft.com/office/drawing/2014/main" xmlns="" id="{00000000-0008-0000-0700-000019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4" name="フローチャート: 判断 793">
          <a:extLst>
            <a:ext uri="{FF2B5EF4-FFF2-40B4-BE49-F238E27FC236}">
              <a16:creationId xmlns:a16="http://schemas.microsoft.com/office/drawing/2014/main" xmlns="" id="{00000000-0008-0000-0700-00001A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5" name="テキスト ボックス 794">
          <a:extLst>
            <a:ext uri="{FF2B5EF4-FFF2-40B4-BE49-F238E27FC236}">
              <a16:creationId xmlns:a16="http://schemas.microsoft.com/office/drawing/2014/main" xmlns="" id="{00000000-0008-0000-0700-00001B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6" name="直線コネクタ 795">
          <a:extLst>
            <a:ext uri="{FF2B5EF4-FFF2-40B4-BE49-F238E27FC236}">
              <a16:creationId xmlns:a16="http://schemas.microsoft.com/office/drawing/2014/main" xmlns="" id="{00000000-0008-0000-0700-00001C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7" name="フローチャート: 判断 796">
          <a:extLst>
            <a:ext uri="{FF2B5EF4-FFF2-40B4-BE49-F238E27FC236}">
              <a16:creationId xmlns:a16="http://schemas.microsoft.com/office/drawing/2014/main" xmlns="" id="{00000000-0008-0000-0700-00001D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8" name="テキスト ボックス 797">
          <a:extLst>
            <a:ext uri="{FF2B5EF4-FFF2-40B4-BE49-F238E27FC236}">
              <a16:creationId xmlns:a16="http://schemas.microsoft.com/office/drawing/2014/main" xmlns="" id="{00000000-0008-0000-0700-00001E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9" name="直線コネクタ 798">
          <a:extLst>
            <a:ext uri="{FF2B5EF4-FFF2-40B4-BE49-F238E27FC236}">
              <a16:creationId xmlns:a16="http://schemas.microsoft.com/office/drawing/2014/main" xmlns="" id="{00000000-0008-0000-0700-00001F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0" name="フローチャート: 判断 799">
          <a:extLst>
            <a:ext uri="{FF2B5EF4-FFF2-40B4-BE49-F238E27FC236}">
              <a16:creationId xmlns:a16="http://schemas.microsoft.com/office/drawing/2014/main" xmlns="" id="{00000000-0008-0000-0700-000020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1" name="テキスト ボックス 800">
          <a:extLst>
            <a:ext uri="{FF2B5EF4-FFF2-40B4-BE49-F238E27FC236}">
              <a16:creationId xmlns:a16="http://schemas.microsoft.com/office/drawing/2014/main" xmlns="" id="{00000000-0008-0000-0700-000021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2" name="フローチャート: 判断 801">
          <a:extLst>
            <a:ext uri="{FF2B5EF4-FFF2-40B4-BE49-F238E27FC236}">
              <a16:creationId xmlns:a16="http://schemas.microsoft.com/office/drawing/2014/main" xmlns="" id="{00000000-0008-0000-0700-000022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3" name="テキスト ボックス 802">
          <a:extLst>
            <a:ext uri="{FF2B5EF4-FFF2-40B4-BE49-F238E27FC236}">
              <a16:creationId xmlns:a16="http://schemas.microsoft.com/office/drawing/2014/main" xmlns="" id="{00000000-0008-0000-0700-000023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xmlns="" id="{00000000-0008-0000-0700-000024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xmlns="" id="{00000000-0008-0000-0700-000025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xmlns="" id="{00000000-0008-0000-0700-000026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xmlns="" id="{00000000-0008-0000-0700-000027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xmlns="" id="{00000000-0008-0000-0700-000028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9" name="楕円 808">
          <a:extLst>
            <a:ext uri="{FF2B5EF4-FFF2-40B4-BE49-F238E27FC236}">
              <a16:creationId xmlns:a16="http://schemas.microsoft.com/office/drawing/2014/main" xmlns="" id="{00000000-0008-0000-0700-000029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0" name="前年度繰上充用金該当値テキスト">
          <a:extLst>
            <a:ext uri="{FF2B5EF4-FFF2-40B4-BE49-F238E27FC236}">
              <a16:creationId xmlns:a16="http://schemas.microsoft.com/office/drawing/2014/main" xmlns="" id="{00000000-0008-0000-0700-00002A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1" name="楕円 810">
          <a:extLst>
            <a:ext uri="{FF2B5EF4-FFF2-40B4-BE49-F238E27FC236}">
              <a16:creationId xmlns:a16="http://schemas.microsoft.com/office/drawing/2014/main" xmlns="" id="{00000000-0008-0000-0700-00002B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2" name="テキスト ボックス 811">
          <a:extLst>
            <a:ext uri="{FF2B5EF4-FFF2-40B4-BE49-F238E27FC236}">
              <a16:creationId xmlns:a16="http://schemas.microsoft.com/office/drawing/2014/main" xmlns="" id="{00000000-0008-0000-0700-00002C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3" name="楕円 812">
          <a:extLst>
            <a:ext uri="{FF2B5EF4-FFF2-40B4-BE49-F238E27FC236}">
              <a16:creationId xmlns:a16="http://schemas.microsoft.com/office/drawing/2014/main" xmlns="" id="{00000000-0008-0000-0700-00002D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4" name="テキスト ボックス 813">
          <a:extLst>
            <a:ext uri="{FF2B5EF4-FFF2-40B4-BE49-F238E27FC236}">
              <a16:creationId xmlns:a16="http://schemas.microsoft.com/office/drawing/2014/main" xmlns="" id="{00000000-0008-0000-0700-00002E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5" name="楕円 814">
          <a:extLst>
            <a:ext uri="{FF2B5EF4-FFF2-40B4-BE49-F238E27FC236}">
              <a16:creationId xmlns:a16="http://schemas.microsoft.com/office/drawing/2014/main" xmlns="" id="{00000000-0008-0000-0700-00002F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6" name="テキスト ボックス 815">
          <a:extLst>
            <a:ext uri="{FF2B5EF4-FFF2-40B4-BE49-F238E27FC236}">
              <a16:creationId xmlns:a16="http://schemas.microsoft.com/office/drawing/2014/main" xmlns="" id="{00000000-0008-0000-0700-000030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7" name="楕円 816">
          <a:extLst>
            <a:ext uri="{FF2B5EF4-FFF2-40B4-BE49-F238E27FC236}">
              <a16:creationId xmlns:a16="http://schemas.microsoft.com/office/drawing/2014/main" xmlns="" id="{00000000-0008-0000-0700-000031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8" name="テキスト ボックス 817">
          <a:extLst>
            <a:ext uri="{FF2B5EF4-FFF2-40B4-BE49-F238E27FC236}">
              <a16:creationId xmlns:a16="http://schemas.microsoft.com/office/drawing/2014/main" xmlns="" id="{00000000-0008-0000-0700-000032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9" name="正方形/長方形 818">
          <a:extLst>
            <a:ext uri="{FF2B5EF4-FFF2-40B4-BE49-F238E27FC236}">
              <a16:creationId xmlns:a16="http://schemas.microsoft.com/office/drawing/2014/main" xmlns="" id="{00000000-0008-0000-0700-000033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0" name="正方形/長方形 819">
          <a:extLst>
            <a:ext uri="{FF2B5EF4-FFF2-40B4-BE49-F238E27FC236}">
              <a16:creationId xmlns:a16="http://schemas.microsoft.com/office/drawing/2014/main" xmlns="" id="{00000000-0008-0000-0700-000034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1" name="テキスト ボックス 820">
          <a:extLst>
            <a:ext uri="{FF2B5EF4-FFF2-40B4-BE49-F238E27FC236}">
              <a16:creationId xmlns:a16="http://schemas.microsoft.com/office/drawing/2014/main" xmlns="" id="{00000000-0008-0000-0700-000035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農林水産業費については、住民一人当たり</a:t>
          </a:r>
          <a:r>
            <a:rPr kumimoji="1" lang="en-US" altLang="ja-JP" sz="1300">
              <a:latin typeface="ＭＳ Ｐゴシック" panose="020B0600070205080204" pitchFamily="50" charset="-128"/>
              <a:ea typeface="ＭＳ Ｐゴシック" panose="020B0600070205080204" pitchFamily="50" charset="-128"/>
            </a:rPr>
            <a:t>414,407</a:t>
          </a:r>
          <a:r>
            <a:rPr kumimoji="1" lang="ja-JP" altLang="en-US" sz="1300">
              <a:latin typeface="ＭＳ Ｐゴシック" panose="020B0600070205080204" pitchFamily="50" charset="-128"/>
              <a:ea typeface="ＭＳ Ｐゴシック" panose="020B0600070205080204" pitchFamily="50" charset="-128"/>
            </a:rPr>
            <a:t>千円となっており、昨年度比</a:t>
          </a:r>
          <a:r>
            <a:rPr kumimoji="1" lang="en-US" altLang="ja-JP" sz="1300">
              <a:latin typeface="ＭＳ Ｐゴシック" panose="020B0600070205080204" pitchFamily="50" charset="-128"/>
              <a:ea typeface="ＭＳ Ｐゴシック" panose="020B0600070205080204" pitchFamily="50" charset="-128"/>
            </a:rPr>
            <a:t>326,688</a:t>
          </a:r>
          <a:r>
            <a:rPr kumimoji="1" lang="ja-JP" altLang="en-US" sz="1300">
              <a:latin typeface="ＭＳ Ｐゴシック" panose="020B0600070205080204" pitchFamily="50" charset="-128"/>
              <a:ea typeface="ＭＳ Ｐゴシック" panose="020B0600070205080204" pitchFamily="50" charset="-128"/>
            </a:rPr>
            <a:t>千円の増額となっている。大型養豚場建設に係る事業費が主な要因となっている。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教育費は、住民一人当たり</a:t>
          </a:r>
          <a:r>
            <a:rPr kumimoji="1" lang="en-US" altLang="ja-JP" sz="1300">
              <a:latin typeface="ＭＳ Ｐゴシック" panose="020B0600070205080204" pitchFamily="50" charset="-128"/>
              <a:ea typeface="ＭＳ Ｐゴシック" panose="020B0600070205080204" pitchFamily="50" charset="-128"/>
            </a:rPr>
            <a:t>109,604</a:t>
          </a:r>
          <a:r>
            <a:rPr kumimoji="1" lang="ja-JP" altLang="en-US" sz="1300">
              <a:latin typeface="ＭＳ Ｐゴシック" panose="020B0600070205080204" pitchFamily="50" charset="-128"/>
              <a:ea typeface="ＭＳ Ｐゴシック" panose="020B0600070205080204" pitchFamily="50" charset="-128"/>
            </a:rPr>
            <a:t>千円となっており、増額となっている。戸沢小中学校のグラウンド整備工事が終了したものの、旧古口小学校解体、中央公民館漏水改修に係る工事費が増加したことによる増となっている。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災害復旧費については、昨年比</a:t>
          </a:r>
          <a:r>
            <a:rPr kumimoji="1" lang="en-US" altLang="ja-JP" sz="1300">
              <a:latin typeface="ＭＳ Ｐゴシック" panose="020B0600070205080204" pitchFamily="50" charset="-128"/>
              <a:ea typeface="ＭＳ Ｐゴシック" panose="020B0600070205080204" pitchFamily="50" charset="-128"/>
            </a:rPr>
            <a:t>27,485</a:t>
          </a:r>
          <a:r>
            <a:rPr kumimoji="1" lang="ja-JP" altLang="en-US" sz="1300">
              <a:latin typeface="ＭＳ Ｐゴシック" panose="020B0600070205080204" pitchFamily="50" charset="-128"/>
              <a:ea typeface="ＭＳ Ｐゴシック" panose="020B0600070205080204" pitchFamily="50" charset="-128"/>
            </a:rPr>
            <a:t>千円の増額となっている。平成</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年豪雨災害被害の復旧工事を繰越事業として行ったことが増額の要因となっている。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公債費については、類似団体平均より低い水準にある。旧戸沢中学校解体工事、新保育所建設関連工事等の償還が始まったことにより上昇しており、今後も増加する見込みである。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xmlns=""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xmlns=""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xmlns=""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xmlns=""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xmlns=""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xmlns=""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xmlns=""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xmlns=""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xmlns=""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xmlns=""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令和元年度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xmlns=""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山形県戸沢村</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xmlns=""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xmlns=""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当初予算編成時においては、財政調整基金の取崩等を含め編成しているが、事業の進展状況を見て復元あるいは積み増しに心がけ財政運営を行っている。令和元年度については、平成</a:t>
          </a:r>
          <a:r>
            <a:rPr kumimoji="1" lang="en-US" altLang="ja-JP" sz="1400">
              <a:latin typeface="ＭＳ ゴシック" pitchFamily="49" charset="-128"/>
              <a:ea typeface="ＭＳ ゴシック" pitchFamily="49" charset="-128"/>
            </a:rPr>
            <a:t>30</a:t>
          </a:r>
          <a:r>
            <a:rPr kumimoji="1" lang="ja-JP" altLang="en-US" sz="1400">
              <a:latin typeface="ＭＳ ゴシック" pitchFamily="49" charset="-128"/>
              <a:ea typeface="ＭＳ ゴシック" pitchFamily="49" charset="-128"/>
            </a:rPr>
            <a:t>年豪雨災害に係る災害復旧等の臨時財政需要があったため、財政調整基金残高が減少している。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収支関係については、昨年よりも多くの財源を繰り越すことが可能であったため結果として増額となった。</a:t>
          </a:r>
          <a:endParaRPr kumimoji="1" lang="en-US" altLang="ja-JP"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xmlns=""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xmlns=""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xmlns=""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xmlns=""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xmlns=""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xmlns=""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令和元年度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xmlns=""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山形県戸沢村</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xmlns=""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xmlns=""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令和元年度においては、固定資産税全体で</a:t>
          </a:r>
          <a:r>
            <a:rPr kumimoji="1" lang="en-US" altLang="ja-JP" sz="1400">
              <a:latin typeface="ＭＳ ゴシック" pitchFamily="49" charset="-128"/>
              <a:ea typeface="ＭＳ ゴシック" pitchFamily="49" charset="-128"/>
            </a:rPr>
            <a:t>3.0</a:t>
          </a:r>
          <a:r>
            <a:rPr kumimoji="1" lang="ja-JP" altLang="en-US" sz="1400">
              <a:latin typeface="ＭＳ ゴシック" pitchFamily="49" charset="-128"/>
              <a:ea typeface="ＭＳ ゴシック" pitchFamily="49" charset="-128"/>
            </a:rPr>
            <a:t>％の増収、地方交付税の微増等の歳入の増額があり、連結実質黒字額は増加している。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村の全会計にかかる実質赤字額及び資金の不足額はないが、今後も各会計とも健全な財政運営に努める。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xmlns=""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xmlns=""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xmlns=""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xmlns=""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xmlns=""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xmlns=""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xmlns=""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xmlns=""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a:extLst>
            <a:ext uri="{FF2B5EF4-FFF2-40B4-BE49-F238E27FC236}">
              <a16:creationId xmlns:a16="http://schemas.microsoft.com/office/drawing/2014/main" xmlns="" id="{00000000-0008-0000-0900-000013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a:extLst>
            <a:ext uri="{FF2B5EF4-FFF2-40B4-BE49-F238E27FC236}">
              <a16:creationId xmlns:a16="http://schemas.microsoft.com/office/drawing/2014/main" xmlns="" id="{00000000-0008-0000-0900-000014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xmlns=""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xmlns=""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令和元年度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xmlns=""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山形県戸沢村</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xmlns=""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xmlns=""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xmlns=""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xmlns=""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xmlns=""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xmlns=""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xmlns=""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xmlns=""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xmlns=""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xmlns=""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xmlns=""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xmlns=""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xmlns=""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xmlns=""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xmlns=""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xmlns=""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元利償還金等は全体的に増加傾向にある。特に元利償還金については、学校解体や保育所建設等に係る起債の償還が始まったことによるものであり、今後も増加が見込まれる。算入公債費等については、昨年度とほぼ同額であ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結果として元利償還金等の増加が、実質公債費比率の分子の上昇に反映されたと分析する。</a:t>
          </a:r>
        </a:p>
      </xdr:txBody>
    </xdr:sp>
    <xdr:clientData/>
  </xdr:twoCellAnchor>
  <xdr:twoCellAnchor>
    <xdr:from>
      <xdr:col>1</xdr:col>
      <xdr:colOff>0</xdr:colOff>
      <xdr:row>55</xdr:row>
      <xdr:rowOff>0</xdr:rowOff>
    </xdr:from>
    <xdr:to>
      <xdr:col>10</xdr:col>
      <xdr:colOff>0</xdr:colOff>
      <xdr:row>56</xdr:row>
      <xdr:rowOff>0</xdr:rowOff>
    </xdr:to>
    <xdr:sp macro="" textlink="">
      <xdr:nvSpPr>
        <xdr:cNvPr id="21" name="Line 22">
          <a:extLst>
            <a:ext uri="{FF2B5EF4-FFF2-40B4-BE49-F238E27FC236}">
              <a16:creationId xmlns:a16="http://schemas.microsoft.com/office/drawing/2014/main" xmlns="" id="{00000000-0008-0000-0A00-000015000000}"/>
            </a:ext>
          </a:extLst>
        </xdr:cNvPr>
        <xdr:cNvSpPr>
          <a:spLocks noChangeShapeType="1"/>
        </xdr:cNvSpPr>
      </xdr:nvSpPr>
      <xdr:spPr bwMode="auto">
        <a:xfrm>
          <a:off x="504825" y="12106275"/>
          <a:ext cx="7448550" cy="400050"/>
        </a:xfrm>
        <a:prstGeom prst="line">
          <a:avLst/>
        </a:prstGeom>
        <a:noFill/>
        <a:ln w="19050">
          <a:solidFill>
            <a:srgbClr val="000000"/>
          </a:solidFill>
          <a:round/>
          <a:headEnd/>
          <a:tailEnd/>
        </a:ln>
      </xdr:spPr>
    </xdr:sp>
    <xdr:clientData/>
  </xdr:twoCellAnchor>
  <xdr:twoCellAnchor>
    <xdr:from>
      <xdr:col>15</xdr:col>
      <xdr:colOff>152400</xdr:colOff>
      <xdr:row>55</xdr:row>
      <xdr:rowOff>9525</xdr:rowOff>
    </xdr:from>
    <xdr:to>
      <xdr:col>20</xdr:col>
      <xdr:colOff>227240</xdr:colOff>
      <xdr:row>57</xdr:row>
      <xdr:rowOff>382361</xdr:rowOff>
    </xdr:to>
    <xdr:sp macro="" textlink="">
      <xdr:nvSpPr>
        <xdr:cNvPr id="22" name="Rectangle 87">
          <a:extLst>
            <a:ext uri="{FF2B5EF4-FFF2-40B4-BE49-F238E27FC236}">
              <a16:creationId xmlns:a16="http://schemas.microsoft.com/office/drawing/2014/main" xmlns="" id="{00000000-0008-0000-0A00-000016000000}"/>
            </a:ext>
          </a:extLst>
        </xdr:cNvPr>
        <xdr:cNvSpPr>
          <a:spLocks noChangeArrowheads="1"/>
        </xdr:cNvSpPr>
      </xdr:nvSpPr>
      <xdr:spPr bwMode="auto">
        <a:xfrm>
          <a:off x="13106400" y="12115800"/>
          <a:ext cx="4456340" cy="117293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55</xdr:row>
      <xdr:rowOff>0</xdr:rowOff>
    </xdr:from>
    <xdr:to>
      <xdr:col>16</xdr:col>
      <xdr:colOff>115661</xdr:colOff>
      <xdr:row>55</xdr:row>
      <xdr:rowOff>257175</xdr:rowOff>
    </xdr:to>
    <xdr:sp macro="" textlink="">
      <xdr:nvSpPr>
        <xdr:cNvPr id="23" name="Rectangle 88">
          <a:extLst>
            <a:ext uri="{FF2B5EF4-FFF2-40B4-BE49-F238E27FC236}">
              <a16:creationId xmlns:a16="http://schemas.microsoft.com/office/drawing/2014/main" xmlns="" id="{00000000-0008-0000-0A00-000017000000}"/>
            </a:ext>
          </a:extLst>
        </xdr:cNvPr>
        <xdr:cNvSpPr>
          <a:spLocks noChangeArrowheads="1"/>
        </xdr:cNvSpPr>
      </xdr:nvSpPr>
      <xdr:spPr bwMode="auto">
        <a:xfrm>
          <a:off x="13130893" y="121062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55</xdr:row>
      <xdr:rowOff>219075</xdr:rowOff>
    </xdr:from>
    <xdr:to>
      <xdr:col>20</xdr:col>
      <xdr:colOff>125016</xdr:colOff>
      <xdr:row>57</xdr:row>
      <xdr:rowOff>334736</xdr:rowOff>
    </xdr:to>
    <xdr:sp macro="" textlink="" fLocksText="0">
      <xdr:nvSpPr>
        <xdr:cNvPr id="24" name="テキスト ボックス 23">
          <a:extLst>
            <a:ext uri="{FF2B5EF4-FFF2-40B4-BE49-F238E27FC236}">
              <a16:creationId xmlns:a16="http://schemas.microsoft.com/office/drawing/2014/main" xmlns="" id="{00000000-0008-0000-0A00-000018000000}"/>
            </a:ext>
          </a:extLst>
        </xdr:cNvPr>
        <xdr:cNvSpPr txBox="1"/>
      </xdr:nvSpPr>
      <xdr:spPr>
        <a:xfrm>
          <a:off x="13211175" y="12325350"/>
          <a:ext cx="4249341" cy="91576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満期一括償還地方債の借入に係る積立はない。</a:t>
          </a:r>
          <a:endParaRPr kumimoji="1" lang="en-US" altLang="ja-JP" sz="10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xmlns=""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xmlns=""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xmlns=""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xmlns=""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xmlns=""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xmlns=""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xmlns=""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xmlns=""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xmlns=""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xmlns=""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xmlns=""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xmlns=""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xmlns=""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xmlns=""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xmlns=""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xmlns=""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xmlns=""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xmlns=""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令和元年度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xmlns=""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山形県戸沢村</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xmlns=""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xmlns=""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xmlns=""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公営企業債等繰入見込み額については、改良事業等がほぼ完了し、減少傾向にある。一般会計等に係る地方債の現在高の増加は、大型建設事業によるものである。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充当可能基金が昨年と比べ、</a:t>
          </a:r>
          <a:r>
            <a:rPr kumimoji="1" lang="en-US" altLang="ja-JP" sz="1400">
              <a:latin typeface="ＭＳ ゴシック" pitchFamily="49" charset="-128"/>
              <a:ea typeface="ＭＳ ゴシック" pitchFamily="49" charset="-128"/>
            </a:rPr>
            <a:t>212</a:t>
          </a:r>
          <a:r>
            <a:rPr kumimoji="1" lang="ja-JP" altLang="en-US" sz="1400">
              <a:latin typeface="ＭＳ ゴシック" pitchFamily="49" charset="-128"/>
              <a:ea typeface="ＭＳ ゴシック" pitchFamily="49" charset="-128"/>
            </a:rPr>
            <a:t>百万円減少しており、将来負担額の増加と相まって、将来負担比率の分子の上昇が引き起こされたと分析する。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今後は、将来負担比率の分子を減少していくよう努める。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xmlns=""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xmlns=""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xmlns=""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xmlns=""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xmlns=""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xmlns=""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令和元年度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xmlns=""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山形県戸沢村</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xmlns=""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xmlns=""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xmlns=""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xmlns=""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年度豪雨災害による被害の復旧工事等について、平成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年度中に行うことのできなかった繰越分への対応として、</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財政調整基金の取崩しを行ったため、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220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百万円の減額となった。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基金の使途の明確化を図るため、特定目的基金に積み立てていくことを予定している。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xmlns=""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xmlns=""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xmlns=""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村有施設整備基金：施設の建設及び改修、維持管理等の資金に充てる。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ふるさと応援基金：ふるさと納税の寄付目的に応じて、観光振興や教育振興等の資金に充てる。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村有施設整備基金：庁舎ボイラー点検やアリオレス電磁気装置賃借料等の庁舎の維持管理に係る支出に充てるため、</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百万円を取崩し、</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百万円の積み直しを行ったための減額となっている。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ふるさと応援基金：戸沢小中学校のスクールバス購入に伴い、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百万円を取崩し、</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百万円の積み直しを行ったための減額となっている。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村有施設整備基金：施設の改修・解体等のために積み立てていくことを予定している。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xmlns=""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xmlns=""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xmlns=""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年度豪雨災害に係る災害復旧工事等に充てるため、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百万円の取崩しを行い、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百万円の積み直しを行ったため。</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災害への備え等のため、過去の実績を踏まえ積み立てることとしている。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xmlns=""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xmlns=""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xmlns=""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「防災行政無線整備事業に係る地方債の償還財源積立事業」に伴い、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R4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まで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百万円積み立てることとしているための増加。</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年度に地方債償還のピークを迎えるため、それに備えて計画的に積立てを行うこととしている。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xmlns=""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 xmlns:a16="http://schemas.microsoft.com/office/drawing/2014/main" id="{00000000-0008-0000-0000-000004000000}"/>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 xmlns:a16="http://schemas.microsoft.com/office/drawing/2014/main" id="{00000000-0008-0000-0000-000005000000}"/>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 xmlns:a16="http://schemas.microsoft.com/office/drawing/2014/main" id="{00000000-0008-0000-0000-000006000000}"/>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 xmlns:a16="http://schemas.microsoft.com/office/drawing/2014/main" id="{00000000-0008-0000-0000-000007000000}"/>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山形県戸沢村</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 xmlns:a16="http://schemas.microsoft.com/office/drawing/2014/main" id="{00000000-0008-0000-0000-000008000000}"/>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 xmlns:a16="http://schemas.microsoft.com/office/drawing/2014/main" id="{00000000-0008-0000-0000-000009000000}"/>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 xmlns:a16="http://schemas.microsoft.com/office/drawing/2014/main" id="{00000000-0008-0000-0000-00000A000000}"/>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 xmlns:a16="http://schemas.microsoft.com/office/drawing/2014/main" id="{00000000-0008-0000-0000-00000B000000}"/>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 xmlns:a16="http://schemas.microsoft.com/office/drawing/2014/main" id="{00000000-0008-0000-0000-00000C000000}"/>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 xmlns:a16="http://schemas.microsoft.com/office/drawing/2014/main" id="{00000000-0008-0000-0000-00000D000000}"/>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4,460
4,393
261.31
5,887,870
5,484,720
386,639
2,437,180
5,625,626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 xmlns:a16="http://schemas.microsoft.com/office/drawing/2014/main" id="{00000000-0008-0000-0000-00000E000000}"/>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 xmlns:a16="http://schemas.microsoft.com/office/drawing/2014/main" id="{00000000-0008-0000-0000-00000F000000}"/>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 xmlns:a16="http://schemas.microsoft.com/office/drawing/2014/main" id="{00000000-0008-0000-0000-000010000000}"/>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9.5
106.3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 xmlns:a16="http://schemas.microsoft.com/office/drawing/2014/main" id="{00000000-0008-0000-0000-000011000000}"/>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 xmlns:a16="http://schemas.microsoft.com/office/drawing/2014/main" id="{00000000-0008-0000-0000-000012000000}"/>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 xmlns:a16="http://schemas.microsoft.com/office/drawing/2014/main" id="{00000000-0008-0000-0000-000013000000}"/>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 xmlns:a16="http://schemas.microsoft.com/office/drawing/2014/main" id="{00000000-0008-0000-0000-000014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 xmlns:a16="http://schemas.microsoft.com/office/drawing/2014/main" id="{00000000-0008-0000-0000-000015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 xmlns:a16="http://schemas.microsoft.com/office/drawing/2014/main" id="{00000000-0008-0000-0000-000016000000}"/>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 xmlns:a16="http://schemas.microsoft.com/office/drawing/2014/main" id="{00000000-0008-0000-0000-000017000000}"/>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 xmlns:a16="http://schemas.microsoft.com/office/drawing/2014/main" id="{00000000-0008-0000-0000-000018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 xmlns:a16="http://schemas.microsoft.com/office/drawing/2014/main" id="{00000000-0008-0000-0000-000019000000}"/>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 xmlns:a16="http://schemas.microsoft.com/office/drawing/2014/main" id="{00000000-0008-0000-0000-00001A000000}"/>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 xmlns:a16="http://schemas.microsoft.com/office/drawing/2014/main" id="{00000000-0008-0000-0000-00001B000000}"/>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 xmlns:a16="http://schemas.microsoft.com/office/drawing/2014/main" id="{00000000-0008-0000-0000-00001C000000}"/>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 xmlns:a16="http://schemas.microsoft.com/office/drawing/2014/main" id="{00000000-0008-0000-0000-00001D000000}"/>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 xmlns:a16="http://schemas.microsoft.com/office/drawing/2014/main" id="{00000000-0008-0000-0000-00001E000000}"/>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 xmlns:a16="http://schemas.microsoft.com/office/drawing/2014/main" id="{00000000-0008-0000-0000-00001F000000}"/>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 xmlns:a16="http://schemas.microsoft.com/office/drawing/2014/main" id="{00000000-0008-0000-0000-000020000000}"/>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95925" cy="259045"/>
    <xdr:sp macro="" textlink="">
      <xdr:nvSpPr>
        <xdr:cNvPr id="33" name="テキスト ボックス 32">
          <a:extLst>
            <a:ext uri="{FF2B5EF4-FFF2-40B4-BE49-F238E27FC236}">
              <a16:creationId xmlns="" xmlns:a16="http://schemas.microsoft.com/office/drawing/2014/main" id="{00000000-0008-0000-0000-000021000000}"/>
            </a:ext>
          </a:extLst>
        </xdr:cNvPr>
        <xdr:cNvSpPr txBox="1"/>
      </xdr:nvSpPr>
      <xdr:spPr>
        <a:xfrm>
          <a:off x="419100" y="32512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類似団体内順位、全国平均、各都道府県平均は、令和元年度決算の状況である。また類似団体が存在しない場合、類似団体内順位を表示しない。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10903882" cy="259045"/>
    <xdr:sp macro="" textlink="">
      <xdr:nvSpPr>
        <xdr:cNvPr id="34" name="テキスト ボックス 33">
          <a:extLst>
            <a:ext uri="{FF2B5EF4-FFF2-40B4-BE49-F238E27FC236}">
              <a16:creationId xmlns="" xmlns:a16="http://schemas.microsoft.com/office/drawing/2014/main" id="{00000000-0008-0000-0000-000022000000}"/>
            </a:ext>
          </a:extLst>
        </xdr:cNvPr>
        <xdr:cNvSpPr txBox="1"/>
      </xdr:nvSpPr>
      <xdr:spPr>
        <a:xfrm>
          <a:off x="419100" y="3492500"/>
          <a:ext cx="109038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年度中に市町村合併した団体で、合併前の団体毎の決算に基づく健全化判断比率等を算出していない団体については、債務償還比率、実質公債費率、将来負担比率のグラフを表記しない。</a:t>
          </a:r>
        </a:p>
      </xdr:txBody>
    </xdr:sp>
    <xdr:clientData/>
  </xdr:oneCellAnchor>
  <xdr:oneCellAnchor>
    <xdr:from>
      <xdr:col>0</xdr:col>
      <xdr:colOff>419100</xdr:colOff>
      <xdr:row>17</xdr:row>
      <xdr:rowOff>142875</xdr:rowOff>
    </xdr:from>
    <xdr:ext cx="4433650" cy="259045"/>
    <xdr:sp macro="" textlink="">
      <xdr:nvSpPr>
        <xdr:cNvPr id="35" name="テキスト ボックス 34">
          <a:extLst>
            <a:ext uri="{FF2B5EF4-FFF2-40B4-BE49-F238E27FC236}">
              <a16:creationId xmlns="" xmlns:a16="http://schemas.microsoft.com/office/drawing/2014/main" id="{00000000-0008-0000-0000-000023000000}"/>
            </a:ext>
          </a:extLst>
        </xdr:cNvPr>
        <xdr:cNvSpPr txBox="1"/>
      </xdr:nvSpPr>
      <xdr:spPr>
        <a:xfrm>
          <a:off x="419100" y="37338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 xmlns:a16="http://schemas.microsoft.com/office/drawing/2014/main" id="{00000000-0008-0000-0000-000024000000}"/>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 xmlns:a16="http://schemas.microsoft.com/office/drawing/2014/main" id="{00000000-0008-0000-0000-000025000000}"/>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 xmlns:a16="http://schemas.microsoft.com/office/drawing/2014/main" id="{00000000-0008-0000-0000-000026000000}"/>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[ 49.6</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 xmlns:a16="http://schemas.microsoft.com/office/drawing/2014/main" id="{00000000-0008-0000-0000-000027000000}"/>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 xmlns:a16="http://schemas.microsoft.com/office/drawing/2014/main" id="{00000000-0008-0000-0000-000028000000}"/>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 xmlns:a16="http://schemas.microsoft.com/office/drawing/2014/main" id="{00000000-0008-0000-0000-000029000000}"/>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 xmlns:a16="http://schemas.microsoft.com/office/drawing/2014/main" id="{00000000-0008-0000-0000-00002A000000}"/>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 xmlns:a16="http://schemas.microsoft.com/office/drawing/2014/main" id="{00000000-0008-0000-0000-00002B000000}"/>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 xmlns:a16="http://schemas.microsoft.com/office/drawing/2014/main" id="{00000000-0008-0000-0000-00002C000000}"/>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 xmlns:a16="http://schemas.microsoft.com/office/drawing/2014/main" id="{00000000-0008-0000-0000-00002D000000}"/>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 xmlns:a16="http://schemas.microsoft.com/office/drawing/2014/main" id="{00000000-0008-0000-0000-00002E000000}"/>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 xmlns:a16="http://schemas.microsoft.com/office/drawing/2014/main" id="{00000000-0008-0000-0000-00002F000000}"/>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 xmlns:a16="http://schemas.microsoft.com/office/drawing/2014/main" id="{00000000-0008-0000-0000-000030000000}"/>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50">
              <a:latin typeface="ＭＳ Ｐゴシック" panose="020B0600070205080204" pitchFamily="50" charset="-128"/>
              <a:ea typeface="ＭＳ Ｐゴシック" panose="020B0600070205080204" pitchFamily="50" charset="-128"/>
            </a:rPr>
            <a:t>類似団体平均よりも</a:t>
          </a:r>
          <a:r>
            <a:rPr kumimoji="1" lang="en-US" altLang="ja-JP" sz="1050">
              <a:latin typeface="ＭＳ Ｐゴシック" panose="020B0600070205080204" pitchFamily="50" charset="-128"/>
              <a:ea typeface="ＭＳ Ｐゴシック" panose="020B0600070205080204" pitchFamily="50" charset="-128"/>
            </a:rPr>
            <a:t>6.7</a:t>
          </a:r>
          <a:r>
            <a:rPr kumimoji="1" lang="ja-JP" altLang="en-US" sz="1050">
              <a:latin typeface="ＭＳ Ｐゴシック" panose="020B0600070205080204" pitchFamily="50" charset="-128"/>
              <a:ea typeface="ＭＳ Ｐゴシック" panose="020B0600070205080204" pitchFamily="50" charset="-128"/>
            </a:rPr>
            <a:t>ポイント（</a:t>
          </a:r>
          <a:r>
            <a:rPr kumimoji="1" lang="en-US" altLang="ja-JP" sz="1050">
              <a:latin typeface="ＭＳ Ｐゴシック" panose="020B0600070205080204" pitchFamily="50" charset="-128"/>
              <a:ea typeface="ＭＳ Ｐゴシック" panose="020B0600070205080204" pitchFamily="50" charset="-128"/>
            </a:rPr>
            <a:t>※1</a:t>
          </a:r>
          <a:r>
            <a:rPr kumimoji="1" lang="ja-JP" altLang="en-US" sz="1050">
              <a:latin typeface="ＭＳ Ｐゴシック" panose="020B0600070205080204" pitchFamily="50" charset="-128"/>
              <a:ea typeface="ＭＳ Ｐゴシック" panose="020B0600070205080204" pitchFamily="50" charset="-128"/>
            </a:rPr>
            <a:t>）低くなっているが、前年度に比べ</a:t>
          </a:r>
          <a:r>
            <a:rPr kumimoji="1" lang="en-US" altLang="ja-JP" sz="1050">
              <a:latin typeface="ＭＳ Ｐゴシック" panose="020B0600070205080204" pitchFamily="50" charset="-128"/>
              <a:ea typeface="ＭＳ Ｐゴシック" panose="020B0600070205080204" pitchFamily="50" charset="-128"/>
            </a:rPr>
            <a:t>1</a:t>
          </a:r>
          <a:r>
            <a:rPr kumimoji="1" lang="ja-JP" altLang="en-US" sz="1050">
              <a:latin typeface="ＭＳ Ｐゴシック" panose="020B0600070205080204" pitchFamily="50" charset="-128"/>
              <a:ea typeface="ＭＳ Ｐゴシック" panose="020B0600070205080204" pitchFamily="50" charset="-128"/>
            </a:rPr>
            <a:t>ポイント（</a:t>
          </a:r>
          <a:r>
            <a:rPr kumimoji="1" lang="en-US" altLang="ja-JP" sz="1050">
              <a:latin typeface="ＭＳ Ｐゴシック" panose="020B0600070205080204" pitchFamily="50" charset="-128"/>
              <a:ea typeface="ＭＳ Ｐゴシック" panose="020B0600070205080204" pitchFamily="50" charset="-128"/>
            </a:rPr>
            <a:t>※2</a:t>
          </a:r>
          <a:r>
            <a:rPr kumimoji="1" lang="ja-JP" altLang="en-US" sz="1050">
              <a:latin typeface="ＭＳ Ｐゴシック" panose="020B0600070205080204" pitchFamily="50" charset="-128"/>
              <a:ea typeface="ＭＳ Ｐゴシック" panose="020B0600070205080204" pitchFamily="50" charset="-128"/>
            </a:rPr>
            <a:t>）上昇しており、村有施設の老朽化が進んでいる（</a:t>
          </a:r>
          <a:r>
            <a:rPr kumimoji="1" lang="en-US" altLang="ja-JP" sz="1050">
              <a:latin typeface="ＭＳ Ｐゴシック" panose="020B0600070205080204" pitchFamily="50" charset="-128"/>
              <a:ea typeface="ＭＳ Ｐゴシック" panose="020B0600070205080204" pitchFamily="50" charset="-128"/>
            </a:rPr>
            <a:t>※3</a:t>
          </a:r>
          <a:r>
            <a:rPr kumimoji="1" lang="ja-JP" altLang="en-US" sz="1050">
              <a:latin typeface="ＭＳ Ｐゴシック" panose="020B0600070205080204" pitchFamily="50" charset="-128"/>
              <a:ea typeface="ＭＳ Ｐゴシック" panose="020B0600070205080204" pitchFamily="50" charset="-128"/>
            </a:rPr>
            <a:t>）状況である。</a:t>
          </a:r>
          <a:endParaRPr kumimoji="1" lang="en-US" altLang="ja-JP" sz="1050">
            <a:latin typeface="ＭＳ Ｐゴシック" panose="020B0600070205080204" pitchFamily="50" charset="-128"/>
            <a:ea typeface="ＭＳ Ｐゴシック" panose="020B0600070205080204" pitchFamily="50" charset="-128"/>
          </a:endParaRPr>
        </a:p>
        <a:p>
          <a:r>
            <a:rPr kumimoji="1" lang="ja-JP" altLang="en-US" sz="1050">
              <a:latin typeface="ＭＳ Ｐゴシック" panose="020B0600070205080204" pitchFamily="50" charset="-128"/>
              <a:ea typeface="ＭＳ Ｐゴシック" panose="020B0600070205080204" pitchFamily="50" charset="-128"/>
            </a:rPr>
            <a:t>今後も、公共施設総合管理計画等に基づき、村有財産の保有総量の縮小や計画的な長寿命化対策を行っていく必要がある。</a:t>
          </a:r>
          <a:endParaRPr kumimoji="1" lang="en-US" altLang="ja-JP" sz="1050">
            <a:latin typeface="ＭＳ Ｐゴシック" panose="020B0600070205080204" pitchFamily="50" charset="-128"/>
            <a:ea typeface="ＭＳ Ｐゴシック" panose="020B0600070205080204" pitchFamily="50" charset="-128"/>
          </a:endParaRPr>
        </a:p>
        <a:p>
          <a:endParaRPr kumimoji="1" lang="en-US" altLang="ja-JP" sz="1050">
            <a:latin typeface="ＭＳ Ｐゴシック" panose="020B0600070205080204" pitchFamily="50" charset="-128"/>
            <a:ea typeface="ＭＳ Ｐゴシック" panose="020B0600070205080204" pitchFamily="50" charset="-128"/>
          </a:endParaRPr>
        </a:p>
        <a:p>
          <a:r>
            <a:rPr kumimoji="1" lang="en-US" altLang="ja-JP" sz="1050">
              <a:latin typeface="ＭＳ Ｐゴシック" panose="020B0600070205080204" pitchFamily="50" charset="-128"/>
              <a:ea typeface="ＭＳ Ｐゴシック" panose="020B0600070205080204" pitchFamily="50" charset="-128"/>
            </a:rPr>
            <a:t>※1…【49.6%】</a:t>
          </a:r>
          <a:r>
            <a:rPr kumimoji="1" lang="ja-JP" altLang="en-US" sz="1050">
              <a:latin typeface="ＭＳ Ｐゴシック" panose="020B0600070205080204" pitchFamily="50" charset="-128"/>
              <a:ea typeface="ＭＳ Ｐゴシック" panose="020B0600070205080204" pitchFamily="50" charset="-128"/>
            </a:rPr>
            <a:t>は数値の報告誤り。ただしくは</a:t>
          </a:r>
          <a:r>
            <a:rPr kumimoji="1" lang="en-US" altLang="ja-JP" sz="1050">
              <a:latin typeface="ＭＳ Ｐゴシック" panose="020B0600070205080204" pitchFamily="50" charset="-128"/>
              <a:ea typeface="ＭＳ Ｐゴシック" panose="020B0600070205080204" pitchFamily="50" charset="-128"/>
            </a:rPr>
            <a:t>【55.6</a:t>
          </a:r>
          <a:r>
            <a:rPr kumimoji="1" lang="ja-JP" altLang="en-US" sz="1050">
              <a:latin typeface="ＭＳ Ｐゴシック" panose="020B0600070205080204" pitchFamily="50" charset="-128"/>
              <a:ea typeface="ＭＳ Ｐゴシック" panose="020B0600070205080204" pitchFamily="50" charset="-128"/>
            </a:rPr>
            <a:t>％</a:t>
          </a:r>
          <a:r>
            <a:rPr kumimoji="1" lang="en-US" altLang="ja-JP" sz="1050">
              <a:latin typeface="ＭＳ Ｐゴシック" panose="020B0600070205080204" pitchFamily="50" charset="-128"/>
              <a:ea typeface="ＭＳ Ｐゴシック" panose="020B0600070205080204" pitchFamily="50" charset="-128"/>
            </a:rPr>
            <a:t>】</a:t>
          </a:r>
          <a:r>
            <a:rPr kumimoji="1" lang="ja-JP" altLang="en-US" sz="1050">
              <a:latin typeface="ＭＳ Ｐゴシック" panose="020B0600070205080204" pitchFamily="50" charset="-128"/>
              <a:ea typeface="ＭＳ Ｐゴシック" panose="020B0600070205080204" pitchFamily="50" charset="-128"/>
            </a:rPr>
            <a:t>のため</a:t>
          </a:r>
          <a:endParaRPr kumimoji="1" lang="en-US" altLang="ja-JP" sz="1050">
            <a:latin typeface="ＭＳ Ｐゴシック" panose="020B0600070205080204" pitchFamily="50" charset="-128"/>
            <a:ea typeface="ＭＳ Ｐゴシック" panose="020B0600070205080204" pitchFamily="50" charset="-128"/>
          </a:endParaRPr>
        </a:p>
        <a:p>
          <a:r>
            <a:rPr kumimoji="1" lang="en-US" altLang="ja-JP" sz="1050">
              <a:latin typeface="ＭＳ Ｐゴシック" panose="020B0600070205080204" pitchFamily="50" charset="-128"/>
              <a:ea typeface="ＭＳ Ｐゴシック" panose="020B0600070205080204" pitchFamily="50" charset="-128"/>
            </a:rPr>
            <a:t>※2…</a:t>
          </a:r>
          <a:r>
            <a:rPr kumimoji="1" lang="ja-JP" altLang="en-US" sz="1050">
              <a:latin typeface="ＭＳ Ｐゴシック" panose="020B0600070205080204" pitchFamily="50" charset="-128"/>
              <a:ea typeface="ＭＳ Ｐゴシック" panose="020B0600070205080204" pitchFamily="50" charset="-128"/>
            </a:rPr>
            <a:t>　　　　　　　　　　　　　　　</a:t>
          </a:r>
          <a:r>
            <a:rPr kumimoji="1" lang="en-US" altLang="ja-JP" sz="1050">
              <a:latin typeface="ＭＳ Ｐゴシック" panose="020B0600070205080204" pitchFamily="50" charset="-128"/>
              <a:ea typeface="ＭＳ Ｐゴシック" panose="020B0600070205080204" pitchFamily="50" charset="-128"/>
            </a:rPr>
            <a:t>〃</a:t>
          </a:r>
        </a:p>
        <a:p>
          <a:r>
            <a:rPr kumimoji="1" lang="en-US" altLang="ja-JP" sz="1050">
              <a:latin typeface="ＭＳ Ｐゴシック" panose="020B0600070205080204" pitchFamily="50" charset="-128"/>
              <a:ea typeface="ＭＳ Ｐゴシック" panose="020B0600070205080204" pitchFamily="50" charset="-128"/>
            </a:rPr>
            <a:t>※3…</a:t>
          </a:r>
          <a:r>
            <a:rPr kumimoji="1" lang="ja-JP" altLang="en-US" sz="1050">
              <a:latin typeface="ＭＳ Ｐゴシック" panose="020B0600070205080204" pitchFamily="50" charset="-128"/>
              <a:ea typeface="ＭＳ Ｐゴシック" panose="020B0600070205080204" pitchFamily="50" charset="-128"/>
            </a:rPr>
            <a:t>　　　　　　　　　　　　　　　</a:t>
          </a:r>
          <a:r>
            <a:rPr kumimoji="1" lang="en-US" altLang="ja-JP" sz="1050">
              <a:latin typeface="ＭＳ Ｐゴシック" panose="020B0600070205080204" pitchFamily="50" charset="-128"/>
              <a:ea typeface="ＭＳ Ｐゴシック" panose="020B0600070205080204" pitchFamily="50" charset="-128"/>
            </a:rPr>
            <a:t>〃</a:t>
          </a:r>
          <a:endParaRPr kumimoji="1" lang="ja-JP" altLang="en-US" sz="105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 xmlns:a16="http://schemas.microsoft.com/office/drawing/2014/main" id="{00000000-0008-0000-0000-000031000000}"/>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 xmlns:a16="http://schemas.microsoft.com/office/drawing/2014/main" id="{00000000-0008-0000-0000-000032000000}"/>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a:extLst>
            <a:ext uri="{FF2B5EF4-FFF2-40B4-BE49-F238E27FC236}">
              <a16:creationId xmlns="" xmlns:a16="http://schemas.microsoft.com/office/drawing/2014/main" id="{00000000-0008-0000-0000-000033000000}"/>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52" name="直線コネクタ 51">
          <a:extLst>
            <a:ext uri="{FF2B5EF4-FFF2-40B4-BE49-F238E27FC236}">
              <a16:creationId xmlns="" xmlns:a16="http://schemas.microsoft.com/office/drawing/2014/main" id="{00000000-0008-0000-0000-000034000000}"/>
            </a:ext>
          </a:extLst>
        </xdr:cNvPr>
        <xdr:cNvCxnSpPr/>
      </xdr:nvCxnSpPr>
      <xdr:spPr>
        <a:xfrm>
          <a:off x="1270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53" name="テキスト ボックス 52">
          <a:extLst>
            <a:ext uri="{FF2B5EF4-FFF2-40B4-BE49-F238E27FC236}">
              <a16:creationId xmlns="" xmlns:a16="http://schemas.microsoft.com/office/drawing/2014/main" id="{00000000-0008-0000-0000-000035000000}"/>
            </a:ext>
          </a:extLst>
        </xdr:cNvPr>
        <xdr:cNvSpPr txBox="1"/>
      </xdr:nvSpPr>
      <xdr:spPr>
        <a:xfrm>
          <a:off x="847106" y="670977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54" name="直線コネクタ 53">
          <a:extLst>
            <a:ext uri="{FF2B5EF4-FFF2-40B4-BE49-F238E27FC236}">
              <a16:creationId xmlns="" xmlns:a16="http://schemas.microsoft.com/office/drawing/2014/main" id="{00000000-0008-0000-0000-000036000000}"/>
            </a:ext>
          </a:extLst>
        </xdr:cNvPr>
        <xdr:cNvCxnSpPr/>
      </xdr:nvCxnSpPr>
      <xdr:spPr>
        <a:xfrm>
          <a:off x="1270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55" name="テキスト ボックス 54">
          <a:extLst>
            <a:ext uri="{FF2B5EF4-FFF2-40B4-BE49-F238E27FC236}">
              <a16:creationId xmlns="" xmlns:a16="http://schemas.microsoft.com/office/drawing/2014/main" id="{00000000-0008-0000-0000-000037000000}"/>
            </a:ext>
          </a:extLst>
        </xdr:cNvPr>
        <xdr:cNvSpPr txBox="1"/>
      </xdr:nvSpPr>
      <xdr:spPr>
        <a:xfrm>
          <a:off x="847106" y="640134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56" name="直線コネクタ 55">
          <a:extLst>
            <a:ext uri="{FF2B5EF4-FFF2-40B4-BE49-F238E27FC236}">
              <a16:creationId xmlns="" xmlns:a16="http://schemas.microsoft.com/office/drawing/2014/main" id="{00000000-0008-0000-0000-000038000000}"/>
            </a:ext>
          </a:extLst>
        </xdr:cNvPr>
        <xdr:cNvCxnSpPr/>
      </xdr:nvCxnSpPr>
      <xdr:spPr>
        <a:xfrm>
          <a:off x="1270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57" name="テキスト ボックス 56">
          <a:extLst>
            <a:ext uri="{FF2B5EF4-FFF2-40B4-BE49-F238E27FC236}">
              <a16:creationId xmlns="" xmlns:a16="http://schemas.microsoft.com/office/drawing/2014/main" id="{00000000-0008-0000-0000-000039000000}"/>
            </a:ext>
          </a:extLst>
        </xdr:cNvPr>
        <xdr:cNvSpPr txBox="1"/>
      </xdr:nvSpPr>
      <xdr:spPr>
        <a:xfrm>
          <a:off x="847106" y="6092913"/>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58" name="直線コネクタ 57">
          <a:extLst>
            <a:ext uri="{FF2B5EF4-FFF2-40B4-BE49-F238E27FC236}">
              <a16:creationId xmlns="" xmlns:a16="http://schemas.microsoft.com/office/drawing/2014/main" id="{00000000-0008-0000-0000-00003A000000}"/>
            </a:ext>
          </a:extLst>
        </xdr:cNvPr>
        <xdr:cNvCxnSpPr/>
      </xdr:nvCxnSpPr>
      <xdr:spPr>
        <a:xfrm>
          <a:off x="1270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59" name="テキスト ボックス 58">
          <a:extLst>
            <a:ext uri="{FF2B5EF4-FFF2-40B4-BE49-F238E27FC236}">
              <a16:creationId xmlns="" xmlns:a16="http://schemas.microsoft.com/office/drawing/2014/main" id="{00000000-0008-0000-0000-00003B000000}"/>
            </a:ext>
          </a:extLst>
        </xdr:cNvPr>
        <xdr:cNvSpPr txBox="1"/>
      </xdr:nvSpPr>
      <xdr:spPr>
        <a:xfrm>
          <a:off x="847106" y="57844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60" name="直線コネクタ 59">
          <a:extLst>
            <a:ext uri="{FF2B5EF4-FFF2-40B4-BE49-F238E27FC236}">
              <a16:creationId xmlns="" xmlns:a16="http://schemas.microsoft.com/office/drawing/2014/main" id="{00000000-0008-0000-0000-00003C000000}"/>
            </a:ext>
          </a:extLst>
        </xdr:cNvPr>
        <xdr:cNvCxnSpPr/>
      </xdr:nvCxnSpPr>
      <xdr:spPr>
        <a:xfrm>
          <a:off x="1270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61" name="テキスト ボックス 60">
          <a:extLst>
            <a:ext uri="{FF2B5EF4-FFF2-40B4-BE49-F238E27FC236}">
              <a16:creationId xmlns="" xmlns:a16="http://schemas.microsoft.com/office/drawing/2014/main" id="{00000000-0008-0000-0000-00003D000000}"/>
            </a:ext>
          </a:extLst>
        </xdr:cNvPr>
        <xdr:cNvSpPr txBox="1"/>
      </xdr:nvSpPr>
      <xdr:spPr>
        <a:xfrm>
          <a:off x="847106" y="547605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62" name="直線コネクタ 61">
          <a:extLst>
            <a:ext uri="{FF2B5EF4-FFF2-40B4-BE49-F238E27FC236}">
              <a16:creationId xmlns="" xmlns:a16="http://schemas.microsoft.com/office/drawing/2014/main" id="{00000000-0008-0000-0000-00003E000000}"/>
            </a:ext>
          </a:extLst>
        </xdr:cNvPr>
        <xdr:cNvCxnSpPr/>
      </xdr:nvCxnSpPr>
      <xdr:spPr>
        <a:xfrm>
          <a:off x="1270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63" name="テキスト ボックス 62">
          <a:extLst>
            <a:ext uri="{FF2B5EF4-FFF2-40B4-BE49-F238E27FC236}">
              <a16:creationId xmlns="" xmlns:a16="http://schemas.microsoft.com/office/drawing/2014/main" id="{00000000-0008-0000-0000-00003F000000}"/>
            </a:ext>
          </a:extLst>
        </xdr:cNvPr>
        <xdr:cNvSpPr txBox="1"/>
      </xdr:nvSpPr>
      <xdr:spPr>
        <a:xfrm>
          <a:off x="847106" y="516762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4" name="直線コネクタ 63">
          <a:extLst>
            <a:ext uri="{FF2B5EF4-FFF2-40B4-BE49-F238E27FC236}">
              <a16:creationId xmlns="" xmlns:a16="http://schemas.microsoft.com/office/drawing/2014/main" id="{00000000-0008-0000-0000-000040000000}"/>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5" name="テキスト ボックス 64">
          <a:extLst>
            <a:ext uri="{FF2B5EF4-FFF2-40B4-BE49-F238E27FC236}">
              <a16:creationId xmlns="" xmlns:a16="http://schemas.microsoft.com/office/drawing/2014/main" id="{00000000-0008-0000-0000-000041000000}"/>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6" name="有形固定資産減価償却率グラフ枠">
          <a:extLst>
            <a:ext uri="{FF2B5EF4-FFF2-40B4-BE49-F238E27FC236}">
              <a16:creationId xmlns="" xmlns:a16="http://schemas.microsoft.com/office/drawing/2014/main" id="{00000000-0008-0000-0000-000042000000}"/>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81552</xdr:rowOff>
    </xdr:from>
    <xdr:to>
      <xdr:col>23</xdr:col>
      <xdr:colOff>85090</xdr:colOff>
      <xdr:row>33</xdr:row>
      <xdr:rowOff>164465</xdr:rowOff>
    </xdr:to>
    <xdr:cxnSp macro="">
      <xdr:nvCxnSpPr>
        <xdr:cNvPr id="67" name="直線コネクタ 66">
          <a:extLst>
            <a:ext uri="{FF2B5EF4-FFF2-40B4-BE49-F238E27FC236}">
              <a16:creationId xmlns="" xmlns:a16="http://schemas.microsoft.com/office/drawing/2014/main" id="{00000000-0008-0000-0000-000043000000}"/>
            </a:ext>
          </a:extLst>
        </xdr:cNvPr>
        <xdr:cNvCxnSpPr/>
      </xdr:nvCxnSpPr>
      <xdr:spPr>
        <a:xfrm flipV="1">
          <a:off x="4760595" y="5310777"/>
          <a:ext cx="1270" cy="12830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168292</xdr:rowOff>
    </xdr:from>
    <xdr:ext cx="405111" cy="259045"/>
    <xdr:sp macro="" textlink="">
      <xdr:nvSpPr>
        <xdr:cNvPr id="68" name="有形固定資産減価償却率最小値テキスト">
          <a:extLst>
            <a:ext uri="{FF2B5EF4-FFF2-40B4-BE49-F238E27FC236}">
              <a16:creationId xmlns="" xmlns:a16="http://schemas.microsoft.com/office/drawing/2014/main" id="{00000000-0008-0000-0000-000044000000}"/>
            </a:ext>
          </a:extLst>
        </xdr:cNvPr>
        <xdr:cNvSpPr txBox="1"/>
      </xdr:nvSpPr>
      <xdr:spPr>
        <a:xfrm>
          <a:off x="4813300" y="6597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164465</xdr:rowOff>
    </xdr:from>
    <xdr:to>
      <xdr:col>23</xdr:col>
      <xdr:colOff>174625</xdr:colOff>
      <xdr:row>33</xdr:row>
      <xdr:rowOff>164465</xdr:rowOff>
    </xdr:to>
    <xdr:cxnSp macro="">
      <xdr:nvCxnSpPr>
        <xdr:cNvPr id="69" name="直線コネクタ 68">
          <a:extLst>
            <a:ext uri="{FF2B5EF4-FFF2-40B4-BE49-F238E27FC236}">
              <a16:creationId xmlns="" xmlns:a16="http://schemas.microsoft.com/office/drawing/2014/main" id="{00000000-0008-0000-0000-000045000000}"/>
            </a:ext>
          </a:extLst>
        </xdr:cNvPr>
        <xdr:cNvCxnSpPr/>
      </xdr:nvCxnSpPr>
      <xdr:spPr>
        <a:xfrm>
          <a:off x="4673600" y="65938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28229</xdr:rowOff>
    </xdr:from>
    <xdr:ext cx="405111" cy="259045"/>
    <xdr:sp macro="" textlink="">
      <xdr:nvSpPr>
        <xdr:cNvPr id="70" name="有形固定資産減価償却率最大値テキスト">
          <a:extLst>
            <a:ext uri="{FF2B5EF4-FFF2-40B4-BE49-F238E27FC236}">
              <a16:creationId xmlns="" xmlns:a16="http://schemas.microsoft.com/office/drawing/2014/main" id="{00000000-0008-0000-0000-000046000000}"/>
            </a:ext>
          </a:extLst>
        </xdr:cNvPr>
        <xdr:cNvSpPr txBox="1"/>
      </xdr:nvSpPr>
      <xdr:spPr>
        <a:xfrm>
          <a:off x="4813300" y="50860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81552</xdr:rowOff>
    </xdr:from>
    <xdr:to>
      <xdr:col>23</xdr:col>
      <xdr:colOff>174625</xdr:colOff>
      <xdr:row>26</xdr:row>
      <xdr:rowOff>81552</xdr:rowOff>
    </xdr:to>
    <xdr:cxnSp macro="">
      <xdr:nvCxnSpPr>
        <xdr:cNvPr id="71" name="直線コネクタ 70">
          <a:extLst>
            <a:ext uri="{FF2B5EF4-FFF2-40B4-BE49-F238E27FC236}">
              <a16:creationId xmlns="" xmlns:a16="http://schemas.microsoft.com/office/drawing/2014/main" id="{00000000-0008-0000-0000-000047000000}"/>
            </a:ext>
          </a:extLst>
        </xdr:cNvPr>
        <xdr:cNvCxnSpPr/>
      </xdr:nvCxnSpPr>
      <xdr:spPr>
        <a:xfrm>
          <a:off x="4673600" y="53107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133276</xdr:rowOff>
    </xdr:from>
    <xdr:ext cx="405111" cy="259045"/>
    <xdr:sp macro="" textlink="">
      <xdr:nvSpPr>
        <xdr:cNvPr id="72" name="有形固定資産減価償却率平均値テキスト">
          <a:extLst>
            <a:ext uri="{FF2B5EF4-FFF2-40B4-BE49-F238E27FC236}">
              <a16:creationId xmlns="" xmlns:a16="http://schemas.microsoft.com/office/drawing/2014/main" id="{00000000-0008-0000-0000-000048000000}"/>
            </a:ext>
          </a:extLst>
        </xdr:cNvPr>
        <xdr:cNvSpPr txBox="1"/>
      </xdr:nvSpPr>
      <xdr:spPr>
        <a:xfrm>
          <a:off x="4813300" y="587685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154849</xdr:rowOff>
    </xdr:from>
    <xdr:to>
      <xdr:col>23</xdr:col>
      <xdr:colOff>136525</xdr:colOff>
      <xdr:row>30</xdr:row>
      <xdr:rowOff>84999</xdr:rowOff>
    </xdr:to>
    <xdr:sp macro="" textlink="">
      <xdr:nvSpPr>
        <xdr:cNvPr id="73" name="フローチャート: 判断 72">
          <a:extLst>
            <a:ext uri="{FF2B5EF4-FFF2-40B4-BE49-F238E27FC236}">
              <a16:creationId xmlns="" xmlns:a16="http://schemas.microsoft.com/office/drawing/2014/main" id="{00000000-0008-0000-0000-000049000000}"/>
            </a:ext>
          </a:extLst>
        </xdr:cNvPr>
        <xdr:cNvSpPr/>
      </xdr:nvSpPr>
      <xdr:spPr>
        <a:xfrm>
          <a:off x="4711700" y="5898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29</xdr:row>
      <xdr:rowOff>139428</xdr:rowOff>
    </xdr:from>
    <xdr:to>
      <xdr:col>19</xdr:col>
      <xdr:colOff>187325</xdr:colOff>
      <xdr:row>30</xdr:row>
      <xdr:rowOff>69578</xdr:rowOff>
    </xdr:to>
    <xdr:sp macro="" textlink="">
      <xdr:nvSpPr>
        <xdr:cNvPr id="74" name="フローチャート: 判断 73">
          <a:extLst>
            <a:ext uri="{FF2B5EF4-FFF2-40B4-BE49-F238E27FC236}">
              <a16:creationId xmlns="" xmlns:a16="http://schemas.microsoft.com/office/drawing/2014/main" id="{00000000-0008-0000-0000-00004A000000}"/>
            </a:ext>
          </a:extLst>
        </xdr:cNvPr>
        <xdr:cNvSpPr/>
      </xdr:nvSpPr>
      <xdr:spPr>
        <a:xfrm>
          <a:off x="4000500" y="5883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34562</xdr:rowOff>
    </xdr:from>
    <xdr:to>
      <xdr:col>15</xdr:col>
      <xdr:colOff>187325</xdr:colOff>
      <xdr:row>29</xdr:row>
      <xdr:rowOff>136162</xdr:rowOff>
    </xdr:to>
    <xdr:sp macro="" textlink="">
      <xdr:nvSpPr>
        <xdr:cNvPr id="75" name="フローチャート: 判断 74">
          <a:extLst>
            <a:ext uri="{FF2B5EF4-FFF2-40B4-BE49-F238E27FC236}">
              <a16:creationId xmlns="" xmlns:a16="http://schemas.microsoft.com/office/drawing/2014/main" id="{00000000-0008-0000-0000-00004B000000}"/>
            </a:ext>
          </a:extLst>
        </xdr:cNvPr>
        <xdr:cNvSpPr/>
      </xdr:nvSpPr>
      <xdr:spPr>
        <a:xfrm>
          <a:off x="3238500" y="5778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6803</xdr:rowOff>
    </xdr:from>
    <xdr:to>
      <xdr:col>11</xdr:col>
      <xdr:colOff>187325</xdr:colOff>
      <xdr:row>29</xdr:row>
      <xdr:rowOff>108403</xdr:rowOff>
    </xdr:to>
    <xdr:sp macro="" textlink="">
      <xdr:nvSpPr>
        <xdr:cNvPr id="76" name="フローチャート: 判断 75">
          <a:extLst>
            <a:ext uri="{FF2B5EF4-FFF2-40B4-BE49-F238E27FC236}">
              <a16:creationId xmlns="" xmlns:a16="http://schemas.microsoft.com/office/drawing/2014/main" id="{00000000-0008-0000-0000-00004C000000}"/>
            </a:ext>
          </a:extLst>
        </xdr:cNvPr>
        <xdr:cNvSpPr/>
      </xdr:nvSpPr>
      <xdr:spPr>
        <a:xfrm>
          <a:off x="2476500" y="57503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28</xdr:row>
      <xdr:rowOff>125821</xdr:rowOff>
    </xdr:from>
    <xdr:to>
      <xdr:col>7</xdr:col>
      <xdr:colOff>187325</xdr:colOff>
      <xdr:row>29</xdr:row>
      <xdr:rowOff>55971</xdr:rowOff>
    </xdr:to>
    <xdr:sp macro="" textlink="">
      <xdr:nvSpPr>
        <xdr:cNvPr id="77" name="フローチャート: 判断 76">
          <a:extLst>
            <a:ext uri="{FF2B5EF4-FFF2-40B4-BE49-F238E27FC236}">
              <a16:creationId xmlns="" xmlns:a16="http://schemas.microsoft.com/office/drawing/2014/main" id="{00000000-0008-0000-0000-00004D000000}"/>
            </a:ext>
          </a:extLst>
        </xdr:cNvPr>
        <xdr:cNvSpPr/>
      </xdr:nvSpPr>
      <xdr:spPr>
        <a:xfrm>
          <a:off x="1714500" y="5697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8" name="テキスト ボックス 77">
          <a:extLst>
            <a:ext uri="{FF2B5EF4-FFF2-40B4-BE49-F238E27FC236}">
              <a16:creationId xmlns="" xmlns:a16="http://schemas.microsoft.com/office/drawing/2014/main" id="{00000000-0008-0000-0000-00004E000000}"/>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9" name="テキスト ボックス 78">
          <a:extLst>
            <a:ext uri="{FF2B5EF4-FFF2-40B4-BE49-F238E27FC236}">
              <a16:creationId xmlns="" xmlns:a16="http://schemas.microsoft.com/office/drawing/2014/main" id="{00000000-0008-0000-0000-00004F000000}"/>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0" name="テキスト ボックス 79">
          <a:extLst>
            <a:ext uri="{FF2B5EF4-FFF2-40B4-BE49-F238E27FC236}">
              <a16:creationId xmlns="" xmlns:a16="http://schemas.microsoft.com/office/drawing/2014/main" id="{00000000-0008-0000-0000-000050000000}"/>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1" name="テキスト ボックス 80">
          <a:extLst>
            <a:ext uri="{FF2B5EF4-FFF2-40B4-BE49-F238E27FC236}">
              <a16:creationId xmlns="" xmlns:a16="http://schemas.microsoft.com/office/drawing/2014/main" id="{00000000-0008-0000-0000-000051000000}"/>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2" name="テキスト ボックス 81">
          <a:extLst>
            <a:ext uri="{FF2B5EF4-FFF2-40B4-BE49-F238E27FC236}">
              <a16:creationId xmlns="" xmlns:a16="http://schemas.microsoft.com/office/drawing/2014/main" id="{00000000-0008-0000-0000-000052000000}"/>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H27</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27</xdr:row>
      <xdr:rowOff>106045</xdr:rowOff>
    </xdr:from>
    <xdr:to>
      <xdr:col>23</xdr:col>
      <xdr:colOff>136525</xdr:colOff>
      <xdr:row>28</xdr:row>
      <xdr:rowOff>36195</xdr:rowOff>
    </xdr:to>
    <xdr:sp macro="" textlink="">
      <xdr:nvSpPr>
        <xdr:cNvPr id="83" name="楕円 82">
          <a:extLst>
            <a:ext uri="{FF2B5EF4-FFF2-40B4-BE49-F238E27FC236}">
              <a16:creationId xmlns="" xmlns:a16="http://schemas.microsoft.com/office/drawing/2014/main" id="{00000000-0008-0000-0000-000053000000}"/>
            </a:ext>
          </a:extLst>
        </xdr:cNvPr>
        <xdr:cNvSpPr/>
      </xdr:nvSpPr>
      <xdr:spPr>
        <a:xfrm>
          <a:off x="4711700" y="5506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26</xdr:row>
      <xdr:rowOff>128922</xdr:rowOff>
    </xdr:from>
    <xdr:ext cx="405111" cy="259045"/>
    <xdr:sp macro="" textlink="">
      <xdr:nvSpPr>
        <xdr:cNvPr id="84" name="有形固定資産減価償却率該当値テキスト">
          <a:extLst>
            <a:ext uri="{FF2B5EF4-FFF2-40B4-BE49-F238E27FC236}">
              <a16:creationId xmlns="" xmlns:a16="http://schemas.microsoft.com/office/drawing/2014/main" id="{00000000-0008-0000-0000-000054000000}"/>
            </a:ext>
          </a:extLst>
        </xdr:cNvPr>
        <xdr:cNvSpPr txBox="1"/>
      </xdr:nvSpPr>
      <xdr:spPr>
        <a:xfrm>
          <a:off x="4813300" y="5358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28</xdr:row>
      <xdr:rowOff>88809</xdr:rowOff>
    </xdr:from>
    <xdr:to>
      <xdr:col>19</xdr:col>
      <xdr:colOff>187325</xdr:colOff>
      <xdr:row>29</xdr:row>
      <xdr:rowOff>18959</xdr:rowOff>
    </xdr:to>
    <xdr:sp macro="" textlink="">
      <xdr:nvSpPr>
        <xdr:cNvPr id="85" name="楕円 84">
          <a:extLst>
            <a:ext uri="{FF2B5EF4-FFF2-40B4-BE49-F238E27FC236}">
              <a16:creationId xmlns="" xmlns:a16="http://schemas.microsoft.com/office/drawing/2014/main" id="{00000000-0008-0000-0000-000055000000}"/>
            </a:ext>
          </a:extLst>
        </xdr:cNvPr>
        <xdr:cNvSpPr/>
      </xdr:nvSpPr>
      <xdr:spPr>
        <a:xfrm>
          <a:off x="4000500" y="5660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27</xdr:row>
      <xdr:rowOff>156845</xdr:rowOff>
    </xdr:from>
    <xdr:to>
      <xdr:col>23</xdr:col>
      <xdr:colOff>85725</xdr:colOff>
      <xdr:row>28</xdr:row>
      <xdr:rowOff>139609</xdr:rowOff>
    </xdr:to>
    <xdr:cxnSp macro="">
      <xdr:nvCxnSpPr>
        <xdr:cNvPr id="86" name="直線コネクタ 85">
          <a:extLst>
            <a:ext uri="{FF2B5EF4-FFF2-40B4-BE49-F238E27FC236}">
              <a16:creationId xmlns="" xmlns:a16="http://schemas.microsoft.com/office/drawing/2014/main" id="{00000000-0008-0000-0000-000056000000}"/>
            </a:ext>
          </a:extLst>
        </xdr:cNvPr>
        <xdr:cNvCxnSpPr/>
      </xdr:nvCxnSpPr>
      <xdr:spPr>
        <a:xfrm flipV="1">
          <a:off x="4051300" y="5557520"/>
          <a:ext cx="711200" cy="1542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28</xdr:row>
      <xdr:rowOff>45629</xdr:rowOff>
    </xdr:from>
    <xdr:to>
      <xdr:col>15</xdr:col>
      <xdr:colOff>187325</xdr:colOff>
      <xdr:row>28</xdr:row>
      <xdr:rowOff>147229</xdr:rowOff>
    </xdr:to>
    <xdr:sp macro="" textlink="">
      <xdr:nvSpPr>
        <xdr:cNvPr id="87" name="楕円 86">
          <a:extLst>
            <a:ext uri="{FF2B5EF4-FFF2-40B4-BE49-F238E27FC236}">
              <a16:creationId xmlns="" xmlns:a16="http://schemas.microsoft.com/office/drawing/2014/main" id="{00000000-0008-0000-0000-000057000000}"/>
            </a:ext>
          </a:extLst>
        </xdr:cNvPr>
        <xdr:cNvSpPr/>
      </xdr:nvSpPr>
      <xdr:spPr>
        <a:xfrm>
          <a:off x="3238500" y="5617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28</xdr:row>
      <xdr:rowOff>96429</xdr:rowOff>
    </xdr:from>
    <xdr:to>
      <xdr:col>19</xdr:col>
      <xdr:colOff>136525</xdr:colOff>
      <xdr:row>28</xdr:row>
      <xdr:rowOff>139609</xdr:rowOff>
    </xdr:to>
    <xdr:cxnSp macro="">
      <xdr:nvCxnSpPr>
        <xdr:cNvPr id="88" name="直線コネクタ 87">
          <a:extLst>
            <a:ext uri="{FF2B5EF4-FFF2-40B4-BE49-F238E27FC236}">
              <a16:creationId xmlns="" xmlns:a16="http://schemas.microsoft.com/office/drawing/2014/main" id="{00000000-0008-0000-0000-000058000000}"/>
            </a:ext>
          </a:extLst>
        </xdr:cNvPr>
        <xdr:cNvCxnSpPr/>
      </xdr:nvCxnSpPr>
      <xdr:spPr>
        <a:xfrm>
          <a:off x="3289300" y="5668554"/>
          <a:ext cx="76200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28</xdr:row>
      <xdr:rowOff>36376</xdr:rowOff>
    </xdr:from>
    <xdr:to>
      <xdr:col>11</xdr:col>
      <xdr:colOff>187325</xdr:colOff>
      <xdr:row>28</xdr:row>
      <xdr:rowOff>137976</xdr:rowOff>
    </xdr:to>
    <xdr:sp macro="" textlink="">
      <xdr:nvSpPr>
        <xdr:cNvPr id="89" name="楕円 88">
          <a:extLst>
            <a:ext uri="{FF2B5EF4-FFF2-40B4-BE49-F238E27FC236}">
              <a16:creationId xmlns="" xmlns:a16="http://schemas.microsoft.com/office/drawing/2014/main" id="{00000000-0008-0000-0000-000059000000}"/>
            </a:ext>
          </a:extLst>
        </xdr:cNvPr>
        <xdr:cNvSpPr/>
      </xdr:nvSpPr>
      <xdr:spPr>
        <a:xfrm>
          <a:off x="2476500" y="56085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28</xdr:row>
      <xdr:rowOff>87176</xdr:rowOff>
    </xdr:from>
    <xdr:to>
      <xdr:col>15</xdr:col>
      <xdr:colOff>136525</xdr:colOff>
      <xdr:row>28</xdr:row>
      <xdr:rowOff>96429</xdr:rowOff>
    </xdr:to>
    <xdr:cxnSp macro="">
      <xdr:nvCxnSpPr>
        <xdr:cNvPr id="90" name="直線コネクタ 89">
          <a:extLst>
            <a:ext uri="{FF2B5EF4-FFF2-40B4-BE49-F238E27FC236}">
              <a16:creationId xmlns="" xmlns:a16="http://schemas.microsoft.com/office/drawing/2014/main" id="{00000000-0008-0000-0000-00005A000000}"/>
            </a:ext>
          </a:extLst>
        </xdr:cNvPr>
        <xdr:cNvCxnSpPr/>
      </xdr:nvCxnSpPr>
      <xdr:spPr>
        <a:xfrm>
          <a:off x="2527300" y="5659301"/>
          <a:ext cx="762000" cy="92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60705</xdr:rowOff>
    </xdr:from>
    <xdr:ext cx="405111" cy="259045"/>
    <xdr:sp macro="" textlink="">
      <xdr:nvSpPr>
        <xdr:cNvPr id="91" name="n_1aveValue有形固定資産減価償却率">
          <a:extLst>
            <a:ext uri="{FF2B5EF4-FFF2-40B4-BE49-F238E27FC236}">
              <a16:creationId xmlns="" xmlns:a16="http://schemas.microsoft.com/office/drawing/2014/main" id="{00000000-0008-0000-0000-00005B000000}"/>
            </a:ext>
          </a:extLst>
        </xdr:cNvPr>
        <xdr:cNvSpPr txBox="1"/>
      </xdr:nvSpPr>
      <xdr:spPr>
        <a:xfrm>
          <a:off x="3836044" y="59757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127289</xdr:rowOff>
    </xdr:from>
    <xdr:ext cx="405111" cy="259045"/>
    <xdr:sp macro="" textlink="">
      <xdr:nvSpPr>
        <xdr:cNvPr id="92" name="n_2aveValue有形固定資産減価償却率">
          <a:extLst>
            <a:ext uri="{FF2B5EF4-FFF2-40B4-BE49-F238E27FC236}">
              <a16:creationId xmlns="" xmlns:a16="http://schemas.microsoft.com/office/drawing/2014/main" id="{00000000-0008-0000-0000-00005C000000}"/>
            </a:ext>
          </a:extLst>
        </xdr:cNvPr>
        <xdr:cNvSpPr txBox="1"/>
      </xdr:nvSpPr>
      <xdr:spPr>
        <a:xfrm>
          <a:off x="3086744" y="58708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99530</xdr:rowOff>
    </xdr:from>
    <xdr:ext cx="405111" cy="259045"/>
    <xdr:sp macro="" textlink="">
      <xdr:nvSpPr>
        <xdr:cNvPr id="93" name="n_3aveValue有形固定資産減価償却率">
          <a:extLst>
            <a:ext uri="{FF2B5EF4-FFF2-40B4-BE49-F238E27FC236}">
              <a16:creationId xmlns="" xmlns:a16="http://schemas.microsoft.com/office/drawing/2014/main" id="{00000000-0008-0000-0000-00005D000000}"/>
            </a:ext>
          </a:extLst>
        </xdr:cNvPr>
        <xdr:cNvSpPr txBox="1"/>
      </xdr:nvSpPr>
      <xdr:spPr>
        <a:xfrm>
          <a:off x="2324744" y="58431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72498</xdr:rowOff>
    </xdr:from>
    <xdr:ext cx="405111" cy="259045"/>
    <xdr:sp macro="" textlink="">
      <xdr:nvSpPr>
        <xdr:cNvPr id="94" name="n_4aveValue有形固定資産減価償却率">
          <a:extLst>
            <a:ext uri="{FF2B5EF4-FFF2-40B4-BE49-F238E27FC236}">
              <a16:creationId xmlns="" xmlns:a16="http://schemas.microsoft.com/office/drawing/2014/main" id="{00000000-0008-0000-0000-00005E000000}"/>
            </a:ext>
          </a:extLst>
        </xdr:cNvPr>
        <xdr:cNvSpPr txBox="1"/>
      </xdr:nvSpPr>
      <xdr:spPr>
        <a:xfrm>
          <a:off x="1562744" y="54731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27</xdr:row>
      <xdr:rowOff>35486</xdr:rowOff>
    </xdr:from>
    <xdr:ext cx="405111" cy="259045"/>
    <xdr:sp macro="" textlink="">
      <xdr:nvSpPr>
        <xdr:cNvPr id="95" name="n_1mainValue有形固定資産減価償却率">
          <a:extLst>
            <a:ext uri="{FF2B5EF4-FFF2-40B4-BE49-F238E27FC236}">
              <a16:creationId xmlns="" xmlns:a16="http://schemas.microsoft.com/office/drawing/2014/main" id="{00000000-0008-0000-0000-00005F000000}"/>
            </a:ext>
          </a:extLst>
        </xdr:cNvPr>
        <xdr:cNvSpPr txBox="1"/>
      </xdr:nvSpPr>
      <xdr:spPr>
        <a:xfrm>
          <a:off x="3836044" y="54361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26</xdr:row>
      <xdr:rowOff>163756</xdr:rowOff>
    </xdr:from>
    <xdr:ext cx="405111" cy="259045"/>
    <xdr:sp macro="" textlink="">
      <xdr:nvSpPr>
        <xdr:cNvPr id="96" name="n_2mainValue有形固定資産減価償却率">
          <a:extLst>
            <a:ext uri="{FF2B5EF4-FFF2-40B4-BE49-F238E27FC236}">
              <a16:creationId xmlns="" xmlns:a16="http://schemas.microsoft.com/office/drawing/2014/main" id="{00000000-0008-0000-0000-000060000000}"/>
            </a:ext>
          </a:extLst>
        </xdr:cNvPr>
        <xdr:cNvSpPr txBox="1"/>
      </xdr:nvSpPr>
      <xdr:spPr>
        <a:xfrm>
          <a:off x="3086744" y="53929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26</xdr:row>
      <xdr:rowOff>154503</xdr:rowOff>
    </xdr:from>
    <xdr:ext cx="405111" cy="259045"/>
    <xdr:sp macro="" textlink="">
      <xdr:nvSpPr>
        <xdr:cNvPr id="97" name="n_3mainValue有形固定資産減価償却率">
          <a:extLst>
            <a:ext uri="{FF2B5EF4-FFF2-40B4-BE49-F238E27FC236}">
              <a16:creationId xmlns="" xmlns:a16="http://schemas.microsoft.com/office/drawing/2014/main" id="{00000000-0008-0000-0000-000061000000}"/>
            </a:ext>
          </a:extLst>
        </xdr:cNvPr>
        <xdr:cNvSpPr txBox="1"/>
      </xdr:nvSpPr>
      <xdr:spPr>
        <a:xfrm>
          <a:off x="2324744" y="53837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8" name="正方形/長方形 97">
          <a:extLst>
            <a:ext uri="{FF2B5EF4-FFF2-40B4-BE49-F238E27FC236}">
              <a16:creationId xmlns="" xmlns:a16="http://schemas.microsoft.com/office/drawing/2014/main" id="{00000000-0008-0000-0000-000062000000}"/>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99" name="正方形/長方形 98">
          <a:extLst>
            <a:ext uri="{FF2B5EF4-FFF2-40B4-BE49-F238E27FC236}">
              <a16:creationId xmlns="" xmlns:a16="http://schemas.microsoft.com/office/drawing/2014/main" id="{00000000-0008-0000-0000-000063000000}"/>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0" name="正方形/長方形 99">
          <a:extLst>
            <a:ext uri="{FF2B5EF4-FFF2-40B4-BE49-F238E27FC236}">
              <a16:creationId xmlns="" xmlns:a16="http://schemas.microsoft.com/office/drawing/2014/main" id="{00000000-0008-0000-0000-000064000000}"/>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[ 657.5</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1" name="正方形/長方形 100">
          <a:extLst>
            <a:ext uri="{FF2B5EF4-FFF2-40B4-BE49-F238E27FC236}">
              <a16:creationId xmlns="" xmlns:a16="http://schemas.microsoft.com/office/drawing/2014/main" id="{00000000-0008-0000-0000-000065000000}"/>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2" name="正方形/長方形 101">
          <a:extLst>
            <a:ext uri="{FF2B5EF4-FFF2-40B4-BE49-F238E27FC236}">
              <a16:creationId xmlns="" xmlns:a16="http://schemas.microsoft.com/office/drawing/2014/main" id="{00000000-0008-0000-0000-000066000000}"/>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3" name="正方形/長方形 102">
          <a:extLst>
            <a:ext uri="{FF2B5EF4-FFF2-40B4-BE49-F238E27FC236}">
              <a16:creationId xmlns="" xmlns:a16="http://schemas.microsoft.com/office/drawing/2014/main" id="{00000000-0008-0000-0000-000067000000}"/>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4" name="正方形/長方形 103">
          <a:extLst>
            <a:ext uri="{FF2B5EF4-FFF2-40B4-BE49-F238E27FC236}">
              <a16:creationId xmlns="" xmlns:a16="http://schemas.microsoft.com/office/drawing/2014/main" id="{00000000-0008-0000-0000-000068000000}"/>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5" name="正方形/長方形 104">
          <a:extLst>
            <a:ext uri="{FF2B5EF4-FFF2-40B4-BE49-F238E27FC236}">
              <a16:creationId xmlns="" xmlns:a16="http://schemas.microsoft.com/office/drawing/2014/main" id="{00000000-0008-0000-0000-000069000000}"/>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6" name="正方形/長方形 105">
          <a:extLst>
            <a:ext uri="{FF2B5EF4-FFF2-40B4-BE49-F238E27FC236}">
              <a16:creationId xmlns="" xmlns:a16="http://schemas.microsoft.com/office/drawing/2014/main" id="{00000000-0008-0000-0000-00006A000000}"/>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7" name="正方形/長方形 106">
          <a:extLst>
            <a:ext uri="{FF2B5EF4-FFF2-40B4-BE49-F238E27FC236}">
              <a16:creationId xmlns="" xmlns:a16="http://schemas.microsoft.com/office/drawing/2014/main" id="{00000000-0008-0000-0000-00006B000000}"/>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8" name="正方形/長方形 107">
          <a:extLst>
            <a:ext uri="{FF2B5EF4-FFF2-40B4-BE49-F238E27FC236}">
              <a16:creationId xmlns="" xmlns:a16="http://schemas.microsoft.com/office/drawing/2014/main" id="{00000000-0008-0000-0000-00006C000000}"/>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09" name="正方形/長方形 108">
          <a:extLst>
            <a:ext uri="{FF2B5EF4-FFF2-40B4-BE49-F238E27FC236}">
              <a16:creationId xmlns="" xmlns:a16="http://schemas.microsoft.com/office/drawing/2014/main" id="{00000000-0008-0000-0000-00006D000000}"/>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0" name="テキスト ボックス 109">
          <a:extLst>
            <a:ext uri="{FF2B5EF4-FFF2-40B4-BE49-F238E27FC236}">
              <a16:creationId xmlns="" xmlns:a16="http://schemas.microsoft.com/office/drawing/2014/main" id="{00000000-0008-0000-0000-00006E000000}"/>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標準財政規模に対して地方債残高が高い傾向にあり、類似団体平均と比較しても</a:t>
          </a:r>
          <a:r>
            <a:rPr kumimoji="1" lang="en-US" altLang="ja-JP" sz="1100">
              <a:latin typeface="ＭＳ Ｐゴシック" panose="020B0600070205080204" pitchFamily="50" charset="-128"/>
              <a:ea typeface="ＭＳ Ｐゴシック" panose="020B0600070205080204" pitchFamily="50" charset="-128"/>
            </a:rPr>
            <a:t>382</a:t>
          </a:r>
          <a:r>
            <a:rPr kumimoji="1" lang="ja-JP" altLang="en-US" sz="1100">
              <a:latin typeface="ＭＳ Ｐゴシック" panose="020B0600070205080204" pitchFamily="50" charset="-128"/>
              <a:ea typeface="ＭＳ Ｐゴシック" panose="020B0600070205080204" pitchFamily="50" charset="-128"/>
            </a:rPr>
            <a:t>ポイント高くなっている。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前年度比</a:t>
          </a:r>
          <a:r>
            <a:rPr kumimoji="1" lang="en-US" altLang="ja-JP" sz="1100">
              <a:latin typeface="ＭＳ Ｐゴシック" panose="020B0600070205080204" pitchFamily="50" charset="-128"/>
              <a:ea typeface="ＭＳ Ｐゴシック" panose="020B0600070205080204" pitchFamily="50" charset="-128"/>
            </a:rPr>
            <a:t>13.8</a:t>
          </a:r>
          <a:r>
            <a:rPr kumimoji="1" lang="ja-JP" altLang="en-US" sz="1100">
              <a:latin typeface="ＭＳ Ｐゴシック" panose="020B0600070205080204" pitchFamily="50" charset="-128"/>
              <a:ea typeface="ＭＳ Ｐゴシック" panose="020B0600070205080204" pitchFamily="50" charset="-128"/>
            </a:rPr>
            <a:t>ポイントの増加となっており、地方交付税の増額があったものの、地方債現在高が旧戸沢中学校解体事業、新保育所建設関連事業等に係る償還の開始により、増加したことが要因であると分析する。</a:t>
          </a:r>
          <a:endParaRPr kumimoji="1" lang="en-US" altLang="ja-JP" sz="1100">
            <a:latin typeface="ＭＳ Ｐゴシック" panose="020B0600070205080204" pitchFamily="50" charset="-128"/>
            <a:ea typeface="ＭＳ Ｐゴシック" panose="020B0600070205080204" pitchFamily="50" charset="-128"/>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11" name="テキスト ボックス 110">
          <a:extLst>
            <a:ext uri="{FF2B5EF4-FFF2-40B4-BE49-F238E27FC236}">
              <a16:creationId xmlns="" xmlns:a16="http://schemas.microsoft.com/office/drawing/2014/main" id="{00000000-0008-0000-0000-00006F000000}"/>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2" name="直線コネクタ 111">
          <a:extLst>
            <a:ext uri="{FF2B5EF4-FFF2-40B4-BE49-F238E27FC236}">
              <a16:creationId xmlns="" xmlns:a16="http://schemas.microsoft.com/office/drawing/2014/main" id="{00000000-0008-0000-0000-000070000000}"/>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3" name="テキスト ボックス 112">
          <a:extLst>
            <a:ext uri="{FF2B5EF4-FFF2-40B4-BE49-F238E27FC236}">
              <a16:creationId xmlns="" xmlns:a16="http://schemas.microsoft.com/office/drawing/2014/main" id="{00000000-0008-0000-0000-000071000000}"/>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4" name="直線コネクタ 113">
          <a:extLst>
            <a:ext uri="{FF2B5EF4-FFF2-40B4-BE49-F238E27FC236}">
              <a16:creationId xmlns="" xmlns:a16="http://schemas.microsoft.com/office/drawing/2014/main" id="{00000000-0008-0000-0000-000072000000}"/>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34</xdr:row>
      <xdr:rowOff>57541</xdr:rowOff>
    </xdr:from>
    <xdr:ext cx="410689" cy="225703"/>
    <xdr:sp macro="" textlink="">
      <xdr:nvSpPr>
        <xdr:cNvPr id="115" name="テキスト ボックス 114">
          <a:extLst>
            <a:ext uri="{FF2B5EF4-FFF2-40B4-BE49-F238E27FC236}">
              <a16:creationId xmlns="" xmlns:a16="http://schemas.microsoft.com/office/drawing/2014/main" id="{00000000-0008-0000-0000-000073000000}"/>
            </a:ext>
          </a:extLst>
        </xdr:cNvPr>
        <xdr:cNvSpPr txBox="1"/>
      </xdr:nvSpPr>
      <xdr:spPr>
        <a:xfrm>
          <a:off x="10828811" y="66583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6" name="直線コネクタ 115">
          <a:extLst>
            <a:ext uri="{FF2B5EF4-FFF2-40B4-BE49-F238E27FC236}">
              <a16:creationId xmlns="" xmlns:a16="http://schemas.microsoft.com/office/drawing/2014/main" id="{00000000-0008-0000-0000-000074000000}"/>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17" name="テキスト ボックス 116">
          <a:extLst>
            <a:ext uri="{FF2B5EF4-FFF2-40B4-BE49-F238E27FC236}">
              <a16:creationId xmlns="" xmlns:a16="http://schemas.microsoft.com/office/drawing/2014/main" id="{00000000-0008-0000-0000-000075000000}"/>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18" name="直線コネクタ 117">
          <a:extLst>
            <a:ext uri="{FF2B5EF4-FFF2-40B4-BE49-F238E27FC236}">
              <a16:creationId xmlns="" xmlns:a16="http://schemas.microsoft.com/office/drawing/2014/main" id="{00000000-0008-0000-0000-000076000000}"/>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19" name="テキスト ボックス 118">
          <a:extLst>
            <a:ext uri="{FF2B5EF4-FFF2-40B4-BE49-F238E27FC236}">
              <a16:creationId xmlns="" xmlns:a16="http://schemas.microsoft.com/office/drawing/2014/main" id="{00000000-0008-0000-0000-000077000000}"/>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0" name="直線コネクタ 119">
          <a:extLst>
            <a:ext uri="{FF2B5EF4-FFF2-40B4-BE49-F238E27FC236}">
              <a16:creationId xmlns="" xmlns:a16="http://schemas.microsoft.com/office/drawing/2014/main" id="{00000000-0008-0000-0000-000078000000}"/>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1" name="テキスト ボックス 120">
          <a:extLst>
            <a:ext uri="{FF2B5EF4-FFF2-40B4-BE49-F238E27FC236}">
              <a16:creationId xmlns="" xmlns:a16="http://schemas.microsoft.com/office/drawing/2014/main" id="{00000000-0008-0000-0000-000079000000}"/>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2" name="直線コネクタ 121">
          <a:extLst>
            <a:ext uri="{FF2B5EF4-FFF2-40B4-BE49-F238E27FC236}">
              <a16:creationId xmlns="" xmlns:a16="http://schemas.microsoft.com/office/drawing/2014/main" id="{00000000-0008-0000-0000-00007A000000}"/>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3" name="テキスト ボックス 122">
          <a:extLst>
            <a:ext uri="{FF2B5EF4-FFF2-40B4-BE49-F238E27FC236}">
              <a16:creationId xmlns="" xmlns:a16="http://schemas.microsoft.com/office/drawing/2014/main" id="{00000000-0008-0000-0000-00007B000000}"/>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4" name="直線コネクタ 123">
          <a:extLst>
            <a:ext uri="{FF2B5EF4-FFF2-40B4-BE49-F238E27FC236}">
              <a16:creationId xmlns="" xmlns:a16="http://schemas.microsoft.com/office/drawing/2014/main" id="{00000000-0008-0000-0000-00007C000000}"/>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5" name="債務償還比率グラフ枠">
          <a:extLst>
            <a:ext uri="{FF2B5EF4-FFF2-40B4-BE49-F238E27FC236}">
              <a16:creationId xmlns="" xmlns:a16="http://schemas.microsoft.com/office/drawing/2014/main" id="{00000000-0008-0000-0000-00007D000000}"/>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35</xdr:row>
      <xdr:rowOff>36565</xdr:rowOff>
    </xdr:to>
    <xdr:cxnSp macro="">
      <xdr:nvCxnSpPr>
        <xdr:cNvPr id="126" name="直線コネクタ 125">
          <a:extLst>
            <a:ext uri="{FF2B5EF4-FFF2-40B4-BE49-F238E27FC236}">
              <a16:creationId xmlns="" xmlns:a16="http://schemas.microsoft.com/office/drawing/2014/main" id="{00000000-0008-0000-0000-00007E000000}"/>
            </a:ext>
          </a:extLst>
        </xdr:cNvPr>
        <xdr:cNvCxnSpPr/>
      </xdr:nvCxnSpPr>
      <xdr:spPr>
        <a:xfrm flipV="1">
          <a:off x="14793595" y="5312833"/>
          <a:ext cx="1269" cy="14960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35</xdr:row>
      <xdr:rowOff>40392</xdr:rowOff>
    </xdr:from>
    <xdr:ext cx="469744" cy="259045"/>
    <xdr:sp macro="" textlink="">
      <xdr:nvSpPr>
        <xdr:cNvPr id="127" name="債務償還比率最小値テキスト">
          <a:extLst>
            <a:ext uri="{FF2B5EF4-FFF2-40B4-BE49-F238E27FC236}">
              <a16:creationId xmlns="" xmlns:a16="http://schemas.microsoft.com/office/drawing/2014/main" id="{00000000-0008-0000-0000-00007F000000}"/>
            </a:ext>
          </a:extLst>
        </xdr:cNvPr>
        <xdr:cNvSpPr txBox="1"/>
      </xdr:nvSpPr>
      <xdr:spPr>
        <a:xfrm>
          <a:off x="14846300" y="6812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35</xdr:row>
      <xdr:rowOff>36565</xdr:rowOff>
    </xdr:from>
    <xdr:to>
      <xdr:col>76</xdr:col>
      <xdr:colOff>111125</xdr:colOff>
      <xdr:row>35</xdr:row>
      <xdr:rowOff>36565</xdr:rowOff>
    </xdr:to>
    <xdr:cxnSp macro="">
      <xdr:nvCxnSpPr>
        <xdr:cNvPr id="128" name="直線コネクタ 127">
          <a:extLst>
            <a:ext uri="{FF2B5EF4-FFF2-40B4-BE49-F238E27FC236}">
              <a16:creationId xmlns="" xmlns:a16="http://schemas.microsoft.com/office/drawing/2014/main" id="{00000000-0008-0000-0000-000080000000}"/>
            </a:ext>
          </a:extLst>
        </xdr:cNvPr>
        <xdr:cNvCxnSpPr/>
      </xdr:nvCxnSpPr>
      <xdr:spPr>
        <a:xfrm>
          <a:off x="14706600" y="68088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29" name="債務償還比率最大値テキスト">
          <a:extLst>
            <a:ext uri="{FF2B5EF4-FFF2-40B4-BE49-F238E27FC236}">
              <a16:creationId xmlns="" xmlns:a16="http://schemas.microsoft.com/office/drawing/2014/main" id="{00000000-0008-0000-0000-000081000000}"/>
            </a:ext>
          </a:extLst>
        </xdr:cNvPr>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0" name="直線コネクタ 129">
          <a:extLst>
            <a:ext uri="{FF2B5EF4-FFF2-40B4-BE49-F238E27FC236}">
              <a16:creationId xmlns="" xmlns:a16="http://schemas.microsoft.com/office/drawing/2014/main" id="{00000000-0008-0000-0000-000082000000}"/>
            </a:ext>
          </a:extLst>
        </xdr:cNvPr>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37006</xdr:rowOff>
    </xdr:from>
    <xdr:ext cx="469744" cy="259045"/>
    <xdr:sp macro="" textlink="">
      <xdr:nvSpPr>
        <xdr:cNvPr id="131" name="債務償還比率平均値テキスト">
          <a:extLst>
            <a:ext uri="{FF2B5EF4-FFF2-40B4-BE49-F238E27FC236}">
              <a16:creationId xmlns="" xmlns:a16="http://schemas.microsoft.com/office/drawing/2014/main" id="{00000000-0008-0000-0000-000083000000}"/>
            </a:ext>
          </a:extLst>
        </xdr:cNvPr>
        <xdr:cNvSpPr txBox="1"/>
      </xdr:nvSpPr>
      <xdr:spPr>
        <a:xfrm>
          <a:off x="14846300" y="56091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14129</xdr:rowOff>
    </xdr:from>
    <xdr:to>
      <xdr:col>76</xdr:col>
      <xdr:colOff>73025</xdr:colOff>
      <xdr:row>29</xdr:row>
      <xdr:rowOff>115729</xdr:rowOff>
    </xdr:to>
    <xdr:sp macro="" textlink="">
      <xdr:nvSpPr>
        <xdr:cNvPr id="132" name="フローチャート: 判断 131">
          <a:extLst>
            <a:ext uri="{FF2B5EF4-FFF2-40B4-BE49-F238E27FC236}">
              <a16:creationId xmlns="" xmlns:a16="http://schemas.microsoft.com/office/drawing/2014/main" id="{00000000-0008-0000-0000-000084000000}"/>
            </a:ext>
          </a:extLst>
        </xdr:cNvPr>
        <xdr:cNvSpPr/>
      </xdr:nvSpPr>
      <xdr:spPr>
        <a:xfrm>
          <a:off x="14744700" y="5757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109474</xdr:rowOff>
    </xdr:from>
    <xdr:to>
      <xdr:col>72</xdr:col>
      <xdr:colOff>123825</xdr:colOff>
      <xdr:row>29</xdr:row>
      <xdr:rowOff>39624</xdr:rowOff>
    </xdr:to>
    <xdr:sp macro="" textlink="">
      <xdr:nvSpPr>
        <xdr:cNvPr id="133" name="フローチャート: 判断 132">
          <a:extLst>
            <a:ext uri="{FF2B5EF4-FFF2-40B4-BE49-F238E27FC236}">
              <a16:creationId xmlns="" xmlns:a16="http://schemas.microsoft.com/office/drawing/2014/main" id="{00000000-0008-0000-0000-000085000000}"/>
            </a:ext>
          </a:extLst>
        </xdr:cNvPr>
        <xdr:cNvSpPr/>
      </xdr:nvSpPr>
      <xdr:spPr>
        <a:xfrm>
          <a:off x="14033500" y="5681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144918</xdr:rowOff>
    </xdr:from>
    <xdr:to>
      <xdr:col>68</xdr:col>
      <xdr:colOff>123825</xdr:colOff>
      <xdr:row>29</xdr:row>
      <xdr:rowOff>75068</xdr:rowOff>
    </xdr:to>
    <xdr:sp macro="" textlink="">
      <xdr:nvSpPr>
        <xdr:cNvPr id="134" name="フローチャート: 判断 133">
          <a:extLst>
            <a:ext uri="{FF2B5EF4-FFF2-40B4-BE49-F238E27FC236}">
              <a16:creationId xmlns="" xmlns:a16="http://schemas.microsoft.com/office/drawing/2014/main" id="{00000000-0008-0000-0000-000086000000}"/>
            </a:ext>
          </a:extLst>
        </xdr:cNvPr>
        <xdr:cNvSpPr/>
      </xdr:nvSpPr>
      <xdr:spPr>
        <a:xfrm>
          <a:off x="13271500" y="5717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21146</xdr:rowOff>
    </xdr:from>
    <xdr:to>
      <xdr:col>64</xdr:col>
      <xdr:colOff>123825</xdr:colOff>
      <xdr:row>29</xdr:row>
      <xdr:rowOff>122746</xdr:rowOff>
    </xdr:to>
    <xdr:sp macro="" textlink="">
      <xdr:nvSpPr>
        <xdr:cNvPr id="135" name="フローチャート: 判断 134">
          <a:extLst>
            <a:ext uri="{FF2B5EF4-FFF2-40B4-BE49-F238E27FC236}">
              <a16:creationId xmlns="" xmlns:a16="http://schemas.microsoft.com/office/drawing/2014/main" id="{00000000-0008-0000-0000-000087000000}"/>
            </a:ext>
          </a:extLst>
        </xdr:cNvPr>
        <xdr:cNvSpPr/>
      </xdr:nvSpPr>
      <xdr:spPr>
        <a:xfrm>
          <a:off x="12509500" y="5764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28</xdr:row>
      <xdr:rowOff>164709</xdr:rowOff>
    </xdr:from>
    <xdr:to>
      <xdr:col>60</xdr:col>
      <xdr:colOff>123825</xdr:colOff>
      <xdr:row>29</xdr:row>
      <xdr:rowOff>94859</xdr:rowOff>
    </xdr:to>
    <xdr:sp macro="" textlink="">
      <xdr:nvSpPr>
        <xdr:cNvPr id="136" name="フローチャート: 判断 135">
          <a:extLst>
            <a:ext uri="{FF2B5EF4-FFF2-40B4-BE49-F238E27FC236}">
              <a16:creationId xmlns="" xmlns:a16="http://schemas.microsoft.com/office/drawing/2014/main" id="{00000000-0008-0000-0000-000088000000}"/>
            </a:ext>
          </a:extLst>
        </xdr:cNvPr>
        <xdr:cNvSpPr/>
      </xdr:nvSpPr>
      <xdr:spPr>
        <a:xfrm>
          <a:off x="11747500" y="57368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7" name="テキスト ボックス 136">
          <a:extLst>
            <a:ext uri="{FF2B5EF4-FFF2-40B4-BE49-F238E27FC236}">
              <a16:creationId xmlns="" xmlns:a16="http://schemas.microsoft.com/office/drawing/2014/main" id="{00000000-0008-0000-0000-000089000000}"/>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8" name="テキスト ボックス 137">
          <a:extLst>
            <a:ext uri="{FF2B5EF4-FFF2-40B4-BE49-F238E27FC236}">
              <a16:creationId xmlns="" xmlns:a16="http://schemas.microsoft.com/office/drawing/2014/main" id="{00000000-0008-0000-0000-00008A000000}"/>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39" name="テキスト ボックス 138">
          <a:extLst>
            <a:ext uri="{FF2B5EF4-FFF2-40B4-BE49-F238E27FC236}">
              <a16:creationId xmlns="" xmlns:a16="http://schemas.microsoft.com/office/drawing/2014/main" id="{00000000-0008-0000-0000-00008B000000}"/>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0" name="テキスト ボックス 139">
          <a:extLst>
            <a:ext uri="{FF2B5EF4-FFF2-40B4-BE49-F238E27FC236}">
              <a16:creationId xmlns="" xmlns:a16="http://schemas.microsoft.com/office/drawing/2014/main" id="{00000000-0008-0000-0000-00008C000000}"/>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1" name="テキスト ボックス 140">
          <a:extLst>
            <a:ext uri="{FF2B5EF4-FFF2-40B4-BE49-F238E27FC236}">
              <a16:creationId xmlns="" xmlns:a16="http://schemas.microsoft.com/office/drawing/2014/main" id="{00000000-0008-0000-0000-00008D000000}"/>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H27</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33</xdr:row>
      <xdr:rowOff>15610</xdr:rowOff>
    </xdr:from>
    <xdr:to>
      <xdr:col>76</xdr:col>
      <xdr:colOff>73025</xdr:colOff>
      <xdr:row>33</xdr:row>
      <xdr:rowOff>117210</xdr:rowOff>
    </xdr:to>
    <xdr:sp macro="" textlink="">
      <xdr:nvSpPr>
        <xdr:cNvPr id="142" name="楕円 141">
          <a:extLst>
            <a:ext uri="{FF2B5EF4-FFF2-40B4-BE49-F238E27FC236}">
              <a16:creationId xmlns="" xmlns:a16="http://schemas.microsoft.com/office/drawing/2014/main" id="{00000000-0008-0000-0000-00008E000000}"/>
            </a:ext>
          </a:extLst>
        </xdr:cNvPr>
        <xdr:cNvSpPr/>
      </xdr:nvSpPr>
      <xdr:spPr>
        <a:xfrm>
          <a:off x="14744700" y="6444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32</xdr:row>
      <xdr:rowOff>165487</xdr:rowOff>
    </xdr:from>
    <xdr:ext cx="469744" cy="259045"/>
    <xdr:sp macro="" textlink="">
      <xdr:nvSpPr>
        <xdr:cNvPr id="143" name="債務償還比率該当値テキスト">
          <a:extLst>
            <a:ext uri="{FF2B5EF4-FFF2-40B4-BE49-F238E27FC236}">
              <a16:creationId xmlns="" xmlns:a16="http://schemas.microsoft.com/office/drawing/2014/main" id="{00000000-0008-0000-0000-00008F000000}"/>
            </a:ext>
          </a:extLst>
        </xdr:cNvPr>
        <xdr:cNvSpPr txBox="1"/>
      </xdr:nvSpPr>
      <xdr:spPr>
        <a:xfrm>
          <a:off x="14846300" y="6423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32</xdr:row>
      <xdr:rowOff>162232</xdr:rowOff>
    </xdr:from>
    <xdr:to>
      <xdr:col>72</xdr:col>
      <xdr:colOff>123825</xdr:colOff>
      <xdr:row>33</xdr:row>
      <xdr:rowOff>92382</xdr:rowOff>
    </xdr:to>
    <xdr:sp macro="" textlink="">
      <xdr:nvSpPr>
        <xdr:cNvPr id="144" name="楕円 143">
          <a:extLst>
            <a:ext uri="{FF2B5EF4-FFF2-40B4-BE49-F238E27FC236}">
              <a16:creationId xmlns="" xmlns:a16="http://schemas.microsoft.com/office/drawing/2014/main" id="{00000000-0008-0000-0000-000090000000}"/>
            </a:ext>
          </a:extLst>
        </xdr:cNvPr>
        <xdr:cNvSpPr/>
      </xdr:nvSpPr>
      <xdr:spPr>
        <a:xfrm>
          <a:off x="14033500" y="6420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33</xdr:row>
      <xdr:rowOff>41582</xdr:rowOff>
    </xdr:from>
    <xdr:to>
      <xdr:col>76</xdr:col>
      <xdr:colOff>22225</xdr:colOff>
      <xdr:row>33</xdr:row>
      <xdr:rowOff>66410</xdr:rowOff>
    </xdr:to>
    <xdr:cxnSp macro="">
      <xdr:nvCxnSpPr>
        <xdr:cNvPr id="145" name="直線コネクタ 144">
          <a:extLst>
            <a:ext uri="{FF2B5EF4-FFF2-40B4-BE49-F238E27FC236}">
              <a16:creationId xmlns="" xmlns:a16="http://schemas.microsoft.com/office/drawing/2014/main" id="{00000000-0008-0000-0000-000091000000}"/>
            </a:ext>
          </a:extLst>
        </xdr:cNvPr>
        <xdr:cNvCxnSpPr/>
      </xdr:nvCxnSpPr>
      <xdr:spPr>
        <a:xfrm>
          <a:off x="14084300" y="6470957"/>
          <a:ext cx="711200" cy="248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34</xdr:row>
      <xdr:rowOff>25876</xdr:rowOff>
    </xdr:from>
    <xdr:to>
      <xdr:col>68</xdr:col>
      <xdr:colOff>123825</xdr:colOff>
      <xdr:row>34</xdr:row>
      <xdr:rowOff>127476</xdr:rowOff>
    </xdr:to>
    <xdr:sp macro="" textlink="">
      <xdr:nvSpPr>
        <xdr:cNvPr id="146" name="楕円 145">
          <a:extLst>
            <a:ext uri="{FF2B5EF4-FFF2-40B4-BE49-F238E27FC236}">
              <a16:creationId xmlns="" xmlns:a16="http://schemas.microsoft.com/office/drawing/2014/main" id="{00000000-0008-0000-0000-000092000000}"/>
            </a:ext>
          </a:extLst>
        </xdr:cNvPr>
        <xdr:cNvSpPr/>
      </xdr:nvSpPr>
      <xdr:spPr>
        <a:xfrm>
          <a:off x="13271500" y="66267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33</xdr:row>
      <xdr:rowOff>41582</xdr:rowOff>
    </xdr:from>
    <xdr:to>
      <xdr:col>72</xdr:col>
      <xdr:colOff>73025</xdr:colOff>
      <xdr:row>34</xdr:row>
      <xdr:rowOff>76676</xdr:rowOff>
    </xdr:to>
    <xdr:cxnSp macro="">
      <xdr:nvCxnSpPr>
        <xdr:cNvPr id="147" name="直線コネクタ 146">
          <a:extLst>
            <a:ext uri="{FF2B5EF4-FFF2-40B4-BE49-F238E27FC236}">
              <a16:creationId xmlns="" xmlns:a16="http://schemas.microsoft.com/office/drawing/2014/main" id="{00000000-0008-0000-0000-000093000000}"/>
            </a:ext>
          </a:extLst>
        </xdr:cNvPr>
        <xdr:cNvCxnSpPr/>
      </xdr:nvCxnSpPr>
      <xdr:spPr>
        <a:xfrm flipV="1">
          <a:off x="13322300" y="6470957"/>
          <a:ext cx="762000" cy="206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32</xdr:row>
      <xdr:rowOff>150357</xdr:rowOff>
    </xdr:from>
    <xdr:to>
      <xdr:col>64</xdr:col>
      <xdr:colOff>123825</xdr:colOff>
      <xdr:row>33</xdr:row>
      <xdr:rowOff>80507</xdr:rowOff>
    </xdr:to>
    <xdr:sp macro="" textlink="">
      <xdr:nvSpPr>
        <xdr:cNvPr id="148" name="楕円 147">
          <a:extLst>
            <a:ext uri="{FF2B5EF4-FFF2-40B4-BE49-F238E27FC236}">
              <a16:creationId xmlns="" xmlns:a16="http://schemas.microsoft.com/office/drawing/2014/main" id="{00000000-0008-0000-0000-000094000000}"/>
            </a:ext>
          </a:extLst>
        </xdr:cNvPr>
        <xdr:cNvSpPr/>
      </xdr:nvSpPr>
      <xdr:spPr>
        <a:xfrm>
          <a:off x="12509500" y="6408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33</xdr:row>
      <xdr:rowOff>29707</xdr:rowOff>
    </xdr:from>
    <xdr:to>
      <xdr:col>68</xdr:col>
      <xdr:colOff>73025</xdr:colOff>
      <xdr:row>34</xdr:row>
      <xdr:rowOff>76676</xdr:rowOff>
    </xdr:to>
    <xdr:cxnSp macro="">
      <xdr:nvCxnSpPr>
        <xdr:cNvPr id="149" name="直線コネクタ 148">
          <a:extLst>
            <a:ext uri="{FF2B5EF4-FFF2-40B4-BE49-F238E27FC236}">
              <a16:creationId xmlns="" xmlns:a16="http://schemas.microsoft.com/office/drawing/2014/main" id="{00000000-0008-0000-0000-000095000000}"/>
            </a:ext>
          </a:extLst>
        </xdr:cNvPr>
        <xdr:cNvCxnSpPr/>
      </xdr:nvCxnSpPr>
      <xdr:spPr>
        <a:xfrm>
          <a:off x="12560300" y="6459082"/>
          <a:ext cx="762000" cy="2184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32</xdr:row>
      <xdr:rowOff>63458</xdr:rowOff>
    </xdr:from>
    <xdr:to>
      <xdr:col>60</xdr:col>
      <xdr:colOff>123825</xdr:colOff>
      <xdr:row>32</xdr:row>
      <xdr:rowOff>165058</xdr:rowOff>
    </xdr:to>
    <xdr:sp macro="" textlink="">
      <xdr:nvSpPr>
        <xdr:cNvPr id="150" name="楕円 149">
          <a:extLst>
            <a:ext uri="{FF2B5EF4-FFF2-40B4-BE49-F238E27FC236}">
              <a16:creationId xmlns="" xmlns:a16="http://schemas.microsoft.com/office/drawing/2014/main" id="{00000000-0008-0000-0000-000096000000}"/>
            </a:ext>
          </a:extLst>
        </xdr:cNvPr>
        <xdr:cNvSpPr/>
      </xdr:nvSpPr>
      <xdr:spPr>
        <a:xfrm>
          <a:off x="11747500" y="63213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32</xdr:row>
      <xdr:rowOff>114258</xdr:rowOff>
    </xdr:from>
    <xdr:to>
      <xdr:col>64</xdr:col>
      <xdr:colOff>73025</xdr:colOff>
      <xdr:row>33</xdr:row>
      <xdr:rowOff>29707</xdr:rowOff>
    </xdr:to>
    <xdr:cxnSp macro="">
      <xdr:nvCxnSpPr>
        <xdr:cNvPr id="151" name="直線コネクタ 150">
          <a:extLst>
            <a:ext uri="{FF2B5EF4-FFF2-40B4-BE49-F238E27FC236}">
              <a16:creationId xmlns="" xmlns:a16="http://schemas.microsoft.com/office/drawing/2014/main" id="{00000000-0008-0000-0000-000097000000}"/>
            </a:ext>
          </a:extLst>
        </xdr:cNvPr>
        <xdr:cNvCxnSpPr/>
      </xdr:nvCxnSpPr>
      <xdr:spPr>
        <a:xfrm>
          <a:off x="11798300" y="6372183"/>
          <a:ext cx="762000" cy="86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27</xdr:row>
      <xdr:rowOff>56151</xdr:rowOff>
    </xdr:from>
    <xdr:ext cx="469744" cy="259045"/>
    <xdr:sp macro="" textlink="">
      <xdr:nvSpPr>
        <xdr:cNvPr id="152" name="n_1aveValue債務償還比率">
          <a:extLst>
            <a:ext uri="{FF2B5EF4-FFF2-40B4-BE49-F238E27FC236}">
              <a16:creationId xmlns="" xmlns:a16="http://schemas.microsoft.com/office/drawing/2014/main" id="{00000000-0008-0000-0000-000098000000}"/>
            </a:ext>
          </a:extLst>
        </xdr:cNvPr>
        <xdr:cNvSpPr txBox="1"/>
      </xdr:nvSpPr>
      <xdr:spPr>
        <a:xfrm>
          <a:off x="13836727" y="54568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91595</xdr:rowOff>
    </xdr:from>
    <xdr:ext cx="469744" cy="259045"/>
    <xdr:sp macro="" textlink="">
      <xdr:nvSpPr>
        <xdr:cNvPr id="153" name="n_2aveValue債務償還比率">
          <a:extLst>
            <a:ext uri="{FF2B5EF4-FFF2-40B4-BE49-F238E27FC236}">
              <a16:creationId xmlns="" xmlns:a16="http://schemas.microsoft.com/office/drawing/2014/main" id="{00000000-0008-0000-0000-000099000000}"/>
            </a:ext>
          </a:extLst>
        </xdr:cNvPr>
        <xdr:cNvSpPr txBox="1"/>
      </xdr:nvSpPr>
      <xdr:spPr>
        <a:xfrm>
          <a:off x="13087427" y="54922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139273</xdr:rowOff>
    </xdr:from>
    <xdr:ext cx="469744" cy="259045"/>
    <xdr:sp macro="" textlink="">
      <xdr:nvSpPr>
        <xdr:cNvPr id="154" name="n_3aveValue債務償還比率">
          <a:extLst>
            <a:ext uri="{FF2B5EF4-FFF2-40B4-BE49-F238E27FC236}">
              <a16:creationId xmlns="" xmlns:a16="http://schemas.microsoft.com/office/drawing/2014/main" id="{00000000-0008-0000-0000-00009A000000}"/>
            </a:ext>
          </a:extLst>
        </xdr:cNvPr>
        <xdr:cNvSpPr txBox="1"/>
      </xdr:nvSpPr>
      <xdr:spPr>
        <a:xfrm>
          <a:off x="12325427" y="55399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111386</xdr:rowOff>
    </xdr:from>
    <xdr:ext cx="469744" cy="259045"/>
    <xdr:sp macro="" textlink="">
      <xdr:nvSpPr>
        <xdr:cNvPr id="155" name="n_4aveValue債務償還比率">
          <a:extLst>
            <a:ext uri="{FF2B5EF4-FFF2-40B4-BE49-F238E27FC236}">
              <a16:creationId xmlns="" xmlns:a16="http://schemas.microsoft.com/office/drawing/2014/main" id="{00000000-0008-0000-0000-00009B000000}"/>
            </a:ext>
          </a:extLst>
        </xdr:cNvPr>
        <xdr:cNvSpPr txBox="1"/>
      </xdr:nvSpPr>
      <xdr:spPr>
        <a:xfrm>
          <a:off x="11563427" y="55120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33</xdr:row>
      <xdr:rowOff>83509</xdr:rowOff>
    </xdr:from>
    <xdr:ext cx="469744" cy="259045"/>
    <xdr:sp macro="" textlink="">
      <xdr:nvSpPr>
        <xdr:cNvPr id="156" name="n_1mainValue債務償還比率">
          <a:extLst>
            <a:ext uri="{FF2B5EF4-FFF2-40B4-BE49-F238E27FC236}">
              <a16:creationId xmlns="" xmlns:a16="http://schemas.microsoft.com/office/drawing/2014/main" id="{00000000-0008-0000-0000-00009C000000}"/>
            </a:ext>
          </a:extLst>
        </xdr:cNvPr>
        <xdr:cNvSpPr txBox="1"/>
      </xdr:nvSpPr>
      <xdr:spPr>
        <a:xfrm>
          <a:off x="13836727" y="65128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34</xdr:row>
      <xdr:rowOff>118603</xdr:rowOff>
    </xdr:from>
    <xdr:ext cx="469744" cy="259045"/>
    <xdr:sp macro="" textlink="">
      <xdr:nvSpPr>
        <xdr:cNvPr id="157" name="n_2mainValue債務償還比率">
          <a:extLst>
            <a:ext uri="{FF2B5EF4-FFF2-40B4-BE49-F238E27FC236}">
              <a16:creationId xmlns="" xmlns:a16="http://schemas.microsoft.com/office/drawing/2014/main" id="{00000000-0008-0000-0000-00009D000000}"/>
            </a:ext>
          </a:extLst>
        </xdr:cNvPr>
        <xdr:cNvSpPr txBox="1"/>
      </xdr:nvSpPr>
      <xdr:spPr>
        <a:xfrm>
          <a:off x="13087427" y="67194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33</xdr:row>
      <xdr:rowOff>71634</xdr:rowOff>
    </xdr:from>
    <xdr:ext cx="469744" cy="259045"/>
    <xdr:sp macro="" textlink="">
      <xdr:nvSpPr>
        <xdr:cNvPr id="158" name="n_3mainValue債務償還比率">
          <a:extLst>
            <a:ext uri="{FF2B5EF4-FFF2-40B4-BE49-F238E27FC236}">
              <a16:creationId xmlns="" xmlns:a16="http://schemas.microsoft.com/office/drawing/2014/main" id="{00000000-0008-0000-0000-00009E000000}"/>
            </a:ext>
          </a:extLst>
        </xdr:cNvPr>
        <xdr:cNvSpPr txBox="1"/>
      </xdr:nvSpPr>
      <xdr:spPr>
        <a:xfrm>
          <a:off x="12325427" y="65010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32</xdr:row>
      <xdr:rowOff>156185</xdr:rowOff>
    </xdr:from>
    <xdr:ext cx="469744" cy="259045"/>
    <xdr:sp macro="" textlink="">
      <xdr:nvSpPr>
        <xdr:cNvPr id="159" name="n_4mainValue債務償還比率">
          <a:extLst>
            <a:ext uri="{FF2B5EF4-FFF2-40B4-BE49-F238E27FC236}">
              <a16:creationId xmlns="" xmlns:a16="http://schemas.microsoft.com/office/drawing/2014/main" id="{00000000-0008-0000-0000-00009F000000}"/>
            </a:ext>
          </a:extLst>
        </xdr:cNvPr>
        <xdr:cNvSpPr txBox="1"/>
      </xdr:nvSpPr>
      <xdr:spPr>
        <a:xfrm>
          <a:off x="11563427" y="64141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0" name="正方形/長方形 159">
          <a:extLst>
            <a:ext uri="{FF2B5EF4-FFF2-40B4-BE49-F238E27FC236}">
              <a16:creationId xmlns="" xmlns:a16="http://schemas.microsoft.com/office/drawing/2014/main" id="{00000000-0008-0000-0000-0000A0000000}"/>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1" name="正方形/長方形 160">
          <a:extLst>
            <a:ext uri="{FF2B5EF4-FFF2-40B4-BE49-F238E27FC236}">
              <a16:creationId xmlns="" xmlns:a16="http://schemas.microsoft.com/office/drawing/2014/main" id="{00000000-0008-0000-0000-0000A1000000}"/>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2" name="テキスト ボックス 161">
          <a:extLst>
            <a:ext uri="{FF2B5EF4-FFF2-40B4-BE49-F238E27FC236}">
              <a16:creationId xmlns="" xmlns:a16="http://schemas.microsoft.com/office/drawing/2014/main" id="{00000000-0008-0000-0000-0000A2000000}"/>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3" name="テキスト ボックス 162">
          <a:extLst>
            <a:ext uri="{FF2B5EF4-FFF2-40B4-BE49-F238E27FC236}">
              <a16:creationId xmlns="" xmlns:a16="http://schemas.microsoft.com/office/drawing/2014/main" id="{00000000-0008-0000-0000-0000A3000000}"/>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4" name="テキスト ボックス 163">
          <a:extLst>
            <a:ext uri="{FF2B5EF4-FFF2-40B4-BE49-F238E27FC236}">
              <a16:creationId xmlns="" xmlns:a16="http://schemas.microsoft.com/office/drawing/2014/main" id="{00000000-0008-0000-0000-0000A4000000}"/>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5" name="テキスト ボックス 164">
          <a:extLst>
            <a:ext uri="{FF2B5EF4-FFF2-40B4-BE49-F238E27FC236}">
              <a16:creationId xmlns="" xmlns:a16="http://schemas.microsoft.com/office/drawing/2014/main" id="{00000000-0008-0000-0000-0000A5000000}"/>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 xmlns:a16="http://schemas.microsoft.com/office/drawing/2014/main" id="{00000000-0008-0000-01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 xmlns:a16="http://schemas.microsoft.com/office/drawing/2014/main" id="{00000000-0008-0000-01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 xmlns:a16="http://schemas.microsoft.com/office/drawing/2014/main" id="{00000000-0008-0000-01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 xmlns:a16="http://schemas.microsoft.com/office/drawing/2014/main" id="{00000000-0008-0000-01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山形県戸沢村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 xmlns:a16="http://schemas.microsoft.com/office/drawing/2014/main" id="{00000000-0008-0000-01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 xmlns:a16="http://schemas.microsoft.com/office/drawing/2014/main" id="{00000000-0008-0000-01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 xmlns:a16="http://schemas.microsoft.com/office/drawing/2014/main" id="{00000000-0008-0000-01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 xmlns:a16="http://schemas.microsoft.com/office/drawing/2014/main" id="{00000000-0008-0000-01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 xmlns:a16="http://schemas.microsoft.com/office/drawing/2014/main" id="{00000000-0008-0000-01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 xmlns:a16="http://schemas.microsoft.com/office/drawing/2014/main" id="{00000000-0008-0000-01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4,460
4,393
261.31
5,887,870
5,484,720
386,639
2,437,180
5,625,626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 xmlns:a16="http://schemas.microsoft.com/office/drawing/2014/main" id="{00000000-0008-0000-01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 xmlns:a16="http://schemas.microsoft.com/office/drawing/2014/main" id="{00000000-0008-0000-01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 xmlns:a16="http://schemas.microsoft.com/office/drawing/2014/main" id="{00000000-0008-0000-01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9.5
106.3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 xmlns:a16="http://schemas.microsoft.com/office/drawing/2014/main" id="{00000000-0008-0000-01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 xmlns:a16="http://schemas.microsoft.com/office/drawing/2014/main" id="{00000000-0008-0000-01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 xmlns:a16="http://schemas.microsoft.com/office/drawing/2014/main" id="{00000000-0008-0000-0100-000011000000}"/>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 xmlns:a16="http://schemas.microsoft.com/office/drawing/2014/main" id="{00000000-0008-0000-01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 xmlns:a16="http://schemas.microsoft.com/office/drawing/2014/main" id="{00000000-0008-0000-01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 xmlns:a16="http://schemas.microsoft.com/office/drawing/2014/main" id="{00000000-0008-0000-01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 xmlns:a16="http://schemas.microsoft.com/office/drawing/2014/main" id="{00000000-0008-0000-01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 xmlns:a16="http://schemas.microsoft.com/office/drawing/2014/main" id="{00000000-0008-0000-01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 xmlns:a16="http://schemas.microsoft.com/office/drawing/2014/main" id="{00000000-0008-0000-01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 xmlns:a16="http://schemas.microsoft.com/office/drawing/2014/main" id="{00000000-0008-0000-01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 xmlns:a16="http://schemas.microsoft.com/office/drawing/2014/main" id="{00000000-0008-0000-01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 xmlns:a16="http://schemas.microsoft.com/office/drawing/2014/main" id="{00000000-0008-0000-01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 xmlns:a16="http://schemas.microsoft.com/office/drawing/2014/main" id="{00000000-0008-0000-01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 xmlns:a16="http://schemas.microsoft.com/office/drawing/2014/main" id="{00000000-0008-0000-01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 xmlns:a16="http://schemas.microsoft.com/office/drawing/2014/main" id="{00000000-0008-0000-01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 xmlns:a16="http://schemas.microsoft.com/office/drawing/2014/main" id="{00000000-0008-0000-01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95925" cy="259045"/>
    <xdr:sp macro="" textlink="">
      <xdr:nvSpPr>
        <xdr:cNvPr id="31" name="テキスト ボックス 30">
          <a:extLst>
            <a:ext uri="{FF2B5EF4-FFF2-40B4-BE49-F238E27FC236}">
              <a16:creationId xmlns="" xmlns:a16="http://schemas.microsoft.com/office/drawing/2014/main" id="{00000000-0008-0000-0100-00001F000000}"/>
            </a:ext>
          </a:extLst>
        </xdr:cNvPr>
        <xdr:cNvSpPr txBox="1"/>
      </xdr:nvSpPr>
      <xdr:spPr>
        <a:xfrm>
          <a:off x="698500" y="3429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類似団体内順位、全国平均、各都道府県平均は、令和元年度決算の状況である。また類似団体が存在しない場合、類似団体内順位を表示しない。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 xmlns:a16="http://schemas.microsoft.com/office/drawing/2014/main" id="{00000000-0008-0000-01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 xmlns:a16="http://schemas.microsoft.com/office/drawing/2014/main" id="{00000000-0008-0000-01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 xmlns:a16="http://schemas.microsoft.com/office/drawing/2014/main" id="{00000000-0008-0000-01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 xmlns:a16="http://schemas.microsoft.com/office/drawing/2014/main" id="{00000000-0008-0000-01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 xmlns:a16="http://schemas.microsoft.com/office/drawing/2014/main" id="{00000000-0008-0000-01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 xmlns:a16="http://schemas.microsoft.com/office/drawing/2014/main" id="{00000000-0008-0000-01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 xmlns:a16="http://schemas.microsoft.com/office/drawing/2014/main" id="{00000000-0008-0000-01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 xmlns:a16="http://schemas.microsoft.com/office/drawing/2014/main" id="{00000000-0008-0000-01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 xmlns:a16="http://schemas.microsoft.com/office/drawing/2014/main" id="{00000000-0008-0000-01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 xmlns:a16="http://schemas.microsoft.com/office/drawing/2014/main" id="{00000000-0008-0000-01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 xmlns:a16="http://schemas.microsoft.com/office/drawing/2014/main" id="{00000000-0008-0000-01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 xmlns:a16="http://schemas.microsoft.com/office/drawing/2014/main" id="{00000000-0008-0000-01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 xmlns:a16="http://schemas.microsoft.com/office/drawing/2014/main" id="{00000000-0008-0000-0100-00002C000000}"/>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 xmlns:a16="http://schemas.microsoft.com/office/drawing/2014/main" id="{00000000-0008-0000-0100-00002D000000}"/>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 xmlns:a16="http://schemas.microsoft.com/office/drawing/2014/main" id="{00000000-0008-0000-0100-00002E000000}"/>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 xmlns:a16="http://schemas.microsoft.com/office/drawing/2014/main" id="{00000000-0008-0000-0100-00002F000000}"/>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 xmlns:a16="http://schemas.microsoft.com/office/drawing/2014/main" id="{00000000-0008-0000-0100-000030000000}"/>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 xmlns:a16="http://schemas.microsoft.com/office/drawing/2014/main" id="{00000000-0008-0000-0100-000031000000}"/>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 xmlns:a16="http://schemas.microsoft.com/office/drawing/2014/main" id="{00000000-0008-0000-0100-000032000000}"/>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 xmlns:a16="http://schemas.microsoft.com/office/drawing/2014/main" id="{00000000-0008-0000-0100-000033000000}"/>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 xmlns:a16="http://schemas.microsoft.com/office/drawing/2014/main" id="{00000000-0008-0000-0100-000034000000}"/>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 xmlns:a16="http://schemas.microsoft.com/office/drawing/2014/main" id="{00000000-0008-0000-0100-000035000000}"/>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 xmlns:a16="http://schemas.microsoft.com/office/drawing/2014/main" id="{00000000-0008-0000-0100-000036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 xmlns:a16="http://schemas.microsoft.com/office/drawing/2014/main" id="{00000000-0008-0000-0100-000037000000}"/>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 xmlns:a16="http://schemas.microsoft.com/office/drawing/2014/main" id="{00000000-0008-0000-0100-000038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9525</xdr:rowOff>
    </xdr:from>
    <xdr:to>
      <xdr:col>24</xdr:col>
      <xdr:colOff>62865</xdr:colOff>
      <xdr:row>41</xdr:row>
      <xdr:rowOff>91440</xdr:rowOff>
    </xdr:to>
    <xdr:cxnSp macro="">
      <xdr:nvCxnSpPr>
        <xdr:cNvPr id="57" name="直線コネクタ 56">
          <a:extLst>
            <a:ext uri="{FF2B5EF4-FFF2-40B4-BE49-F238E27FC236}">
              <a16:creationId xmlns="" xmlns:a16="http://schemas.microsoft.com/office/drawing/2014/main" id="{00000000-0008-0000-0100-000039000000}"/>
            </a:ext>
          </a:extLst>
        </xdr:cNvPr>
        <xdr:cNvCxnSpPr/>
      </xdr:nvCxnSpPr>
      <xdr:spPr>
        <a:xfrm flipV="1">
          <a:off x="4634865" y="5838825"/>
          <a:ext cx="0" cy="12820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95267</xdr:rowOff>
    </xdr:from>
    <xdr:ext cx="405111" cy="259045"/>
    <xdr:sp macro="" textlink="">
      <xdr:nvSpPr>
        <xdr:cNvPr id="58" name="【道路】&#10;有形固定資産減価償却率最小値テキスト">
          <a:extLst>
            <a:ext uri="{FF2B5EF4-FFF2-40B4-BE49-F238E27FC236}">
              <a16:creationId xmlns="" xmlns:a16="http://schemas.microsoft.com/office/drawing/2014/main" id="{00000000-0008-0000-0100-00003A000000}"/>
            </a:ext>
          </a:extLst>
        </xdr:cNvPr>
        <xdr:cNvSpPr txBox="1"/>
      </xdr:nvSpPr>
      <xdr:spPr>
        <a:xfrm>
          <a:off x="4673600" y="7124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91440</xdr:rowOff>
    </xdr:from>
    <xdr:to>
      <xdr:col>24</xdr:col>
      <xdr:colOff>152400</xdr:colOff>
      <xdr:row>41</xdr:row>
      <xdr:rowOff>91440</xdr:rowOff>
    </xdr:to>
    <xdr:cxnSp macro="">
      <xdr:nvCxnSpPr>
        <xdr:cNvPr id="59" name="直線コネクタ 58">
          <a:extLst>
            <a:ext uri="{FF2B5EF4-FFF2-40B4-BE49-F238E27FC236}">
              <a16:creationId xmlns="" xmlns:a16="http://schemas.microsoft.com/office/drawing/2014/main" id="{00000000-0008-0000-0100-00003B000000}"/>
            </a:ext>
          </a:extLst>
        </xdr:cNvPr>
        <xdr:cNvCxnSpPr/>
      </xdr:nvCxnSpPr>
      <xdr:spPr>
        <a:xfrm>
          <a:off x="4546600" y="71208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127652</xdr:rowOff>
    </xdr:from>
    <xdr:ext cx="405111" cy="259045"/>
    <xdr:sp macro="" textlink="">
      <xdr:nvSpPr>
        <xdr:cNvPr id="60" name="【道路】&#10;有形固定資産減価償却率最大値テキスト">
          <a:extLst>
            <a:ext uri="{FF2B5EF4-FFF2-40B4-BE49-F238E27FC236}">
              <a16:creationId xmlns="" xmlns:a16="http://schemas.microsoft.com/office/drawing/2014/main" id="{00000000-0008-0000-0100-00003C000000}"/>
            </a:ext>
          </a:extLst>
        </xdr:cNvPr>
        <xdr:cNvSpPr txBox="1"/>
      </xdr:nvSpPr>
      <xdr:spPr>
        <a:xfrm>
          <a:off x="4673600" y="5614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9525</xdr:rowOff>
    </xdr:from>
    <xdr:to>
      <xdr:col>24</xdr:col>
      <xdr:colOff>152400</xdr:colOff>
      <xdr:row>34</xdr:row>
      <xdr:rowOff>9525</xdr:rowOff>
    </xdr:to>
    <xdr:cxnSp macro="">
      <xdr:nvCxnSpPr>
        <xdr:cNvPr id="61" name="直線コネクタ 60">
          <a:extLst>
            <a:ext uri="{FF2B5EF4-FFF2-40B4-BE49-F238E27FC236}">
              <a16:creationId xmlns="" xmlns:a16="http://schemas.microsoft.com/office/drawing/2014/main" id="{00000000-0008-0000-0100-00003D000000}"/>
            </a:ext>
          </a:extLst>
        </xdr:cNvPr>
        <xdr:cNvCxnSpPr/>
      </xdr:nvCxnSpPr>
      <xdr:spPr>
        <a:xfrm>
          <a:off x="4546600" y="58388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93362</xdr:rowOff>
    </xdr:from>
    <xdr:ext cx="405111" cy="259045"/>
    <xdr:sp macro="" textlink="">
      <xdr:nvSpPr>
        <xdr:cNvPr id="62" name="【道路】&#10;有形固定資産減価償却率平均値テキスト">
          <a:extLst>
            <a:ext uri="{FF2B5EF4-FFF2-40B4-BE49-F238E27FC236}">
              <a16:creationId xmlns="" xmlns:a16="http://schemas.microsoft.com/office/drawing/2014/main" id="{00000000-0008-0000-0100-00003E000000}"/>
            </a:ext>
          </a:extLst>
        </xdr:cNvPr>
        <xdr:cNvSpPr txBox="1"/>
      </xdr:nvSpPr>
      <xdr:spPr>
        <a:xfrm>
          <a:off x="4673600" y="64370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114935</xdr:rowOff>
    </xdr:from>
    <xdr:to>
      <xdr:col>24</xdr:col>
      <xdr:colOff>114300</xdr:colOff>
      <xdr:row>38</xdr:row>
      <xdr:rowOff>45085</xdr:rowOff>
    </xdr:to>
    <xdr:sp macro="" textlink="">
      <xdr:nvSpPr>
        <xdr:cNvPr id="63" name="フローチャート: 判断 62">
          <a:extLst>
            <a:ext uri="{FF2B5EF4-FFF2-40B4-BE49-F238E27FC236}">
              <a16:creationId xmlns="" xmlns:a16="http://schemas.microsoft.com/office/drawing/2014/main" id="{00000000-0008-0000-0100-00003F000000}"/>
            </a:ext>
          </a:extLst>
        </xdr:cNvPr>
        <xdr:cNvSpPr/>
      </xdr:nvSpPr>
      <xdr:spPr>
        <a:xfrm>
          <a:off x="4584700" y="6458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130175</xdr:rowOff>
    </xdr:from>
    <xdr:to>
      <xdr:col>20</xdr:col>
      <xdr:colOff>38100</xdr:colOff>
      <xdr:row>38</xdr:row>
      <xdr:rowOff>60325</xdr:rowOff>
    </xdr:to>
    <xdr:sp macro="" textlink="">
      <xdr:nvSpPr>
        <xdr:cNvPr id="64" name="フローチャート: 判断 63">
          <a:extLst>
            <a:ext uri="{FF2B5EF4-FFF2-40B4-BE49-F238E27FC236}">
              <a16:creationId xmlns="" xmlns:a16="http://schemas.microsoft.com/office/drawing/2014/main" id="{00000000-0008-0000-0100-000040000000}"/>
            </a:ext>
          </a:extLst>
        </xdr:cNvPr>
        <xdr:cNvSpPr/>
      </xdr:nvSpPr>
      <xdr:spPr>
        <a:xfrm>
          <a:off x="3746500" y="6473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61595</xdr:rowOff>
    </xdr:from>
    <xdr:to>
      <xdr:col>15</xdr:col>
      <xdr:colOff>101600</xdr:colOff>
      <xdr:row>37</xdr:row>
      <xdr:rowOff>163195</xdr:rowOff>
    </xdr:to>
    <xdr:sp macro="" textlink="">
      <xdr:nvSpPr>
        <xdr:cNvPr id="65" name="フローチャート: 判断 64">
          <a:extLst>
            <a:ext uri="{FF2B5EF4-FFF2-40B4-BE49-F238E27FC236}">
              <a16:creationId xmlns="" xmlns:a16="http://schemas.microsoft.com/office/drawing/2014/main" id="{00000000-0008-0000-0100-000041000000}"/>
            </a:ext>
          </a:extLst>
        </xdr:cNvPr>
        <xdr:cNvSpPr/>
      </xdr:nvSpPr>
      <xdr:spPr>
        <a:xfrm>
          <a:off x="2857500" y="6405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8255</xdr:rowOff>
    </xdr:from>
    <xdr:to>
      <xdr:col>10</xdr:col>
      <xdr:colOff>165100</xdr:colOff>
      <xdr:row>37</xdr:row>
      <xdr:rowOff>109855</xdr:rowOff>
    </xdr:to>
    <xdr:sp macro="" textlink="">
      <xdr:nvSpPr>
        <xdr:cNvPr id="66" name="フローチャート: 判断 65">
          <a:extLst>
            <a:ext uri="{FF2B5EF4-FFF2-40B4-BE49-F238E27FC236}">
              <a16:creationId xmlns="" xmlns:a16="http://schemas.microsoft.com/office/drawing/2014/main" id="{00000000-0008-0000-0100-000042000000}"/>
            </a:ext>
          </a:extLst>
        </xdr:cNvPr>
        <xdr:cNvSpPr/>
      </xdr:nvSpPr>
      <xdr:spPr>
        <a:xfrm>
          <a:off x="1968500" y="6351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8255</xdr:rowOff>
    </xdr:from>
    <xdr:to>
      <xdr:col>6</xdr:col>
      <xdr:colOff>38100</xdr:colOff>
      <xdr:row>37</xdr:row>
      <xdr:rowOff>109855</xdr:rowOff>
    </xdr:to>
    <xdr:sp macro="" textlink="">
      <xdr:nvSpPr>
        <xdr:cNvPr id="67" name="フローチャート: 判断 66">
          <a:extLst>
            <a:ext uri="{FF2B5EF4-FFF2-40B4-BE49-F238E27FC236}">
              <a16:creationId xmlns="" xmlns:a16="http://schemas.microsoft.com/office/drawing/2014/main" id="{00000000-0008-0000-0100-000043000000}"/>
            </a:ext>
          </a:extLst>
        </xdr:cNvPr>
        <xdr:cNvSpPr/>
      </xdr:nvSpPr>
      <xdr:spPr>
        <a:xfrm>
          <a:off x="1079500" y="6351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 xmlns:a16="http://schemas.microsoft.com/office/drawing/2014/main" id="{00000000-0008-0000-0100-000044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 xmlns:a16="http://schemas.microsoft.com/office/drawing/2014/main" id="{00000000-0008-0000-0100-000045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 xmlns:a16="http://schemas.microsoft.com/office/drawing/2014/main" id="{00000000-0008-0000-0100-000046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 xmlns:a16="http://schemas.microsoft.com/office/drawing/2014/main" id="{00000000-0008-0000-0100-000047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 xmlns:a16="http://schemas.microsoft.com/office/drawing/2014/main" id="{00000000-0008-0000-0100-000048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27305</xdr:rowOff>
    </xdr:from>
    <xdr:to>
      <xdr:col>24</xdr:col>
      <xdr:colOff>114300</xdr:colOff>
      <xdr:row>37</xdr:row>
      <xdr:rowOff>128905</xdr:rowOff>
    </xdr:to>
    <xdr:sp macro="" textlink="">
      <xdr:nvSpPr>
        <xdr:cNvPr id="73" name="楕円 72">
          <a:extLst>
            <a:ext uri="{FF2B5EF4-FFF2-40B4-BE49-F238E27FC236}">
              <a16:creationId xmlns="" xmlns:a16="http://schemas.microsoft.com/office/drawing/2014/main" id="{00000000-0008-0000-0100-000049000000}"/>
            </a:ext>
          </a:extLst>
        </xdr:cNvPr>
        <xdr:cNvSpPr/>
      </xdr:nvSpPr>
      <xdr:spPr>
        <a:xfrm>
          <a:off x="4584700" y="6370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50182</xdr:rowOff>
    </xdr:from>
    <xdr:ext cx="405111" cy="259045"/>
    <xdr:sp macro="" textlink="">
      <xdr:nvSpPr>
        <xdr:cNvPr id="74" name="【道路】&#10;有形固定資産減価償却率該当値テキスト">
          <a:extLst>
            <a:ext uri="{FF2B5EF4-FFF2-40B4-BE49-F238E27FC236}">
              <a16:creationId xmlns="" xmlns:a16="http://schemas.microsoft.com/office/drawing/2014/main" id="{00000000-0008-0000-0100-00004A000000}"/>
            </a:ext>
          </a:extLst>
        </xdr:cNvPr>
        <xdr:cNvSpPr txBox="1"/>
      </xdr:nvSpPr>
      <xdr:spPr>
        <a:xfrm>
          <a:off x="4673600" y="6222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635</xdr:rowOff>
    </xdr:from>
    <xdr:to>
      <xdr:col>20</xdr:col>
      <xdr:colOff>38100</xdr:colOff>
      <xdr:row>37</xdr:row>
      <xdr:rowOff>102235</xdr:rowOff>
    </xdr:to>
    <xdr:sp macro="" textlink="">
      <xdr:nvSpPr>
        <xdr:cNvPr id="75" name="楕円 74">
          <a:extLst>
            <a:ext uri="{FF2B5EF4-FFF2-40B4-BE49-F238E27FC236}">
              <a16:creationId xmlns="" xmlns:a16="http://schemas.microsoft.com/office/drawing/2014/main" id="{00000000-0008-0000-0100-00004B000000}"/>
            </a:ext>
          </a:extLst>
        </xdr:cNvPr>
        <xdr:cNvSpPr/>
      </xdr:nvSpPr>
      <xdr:spPr>
        <a:xfrm>
          <a:off x="3746500" y="6344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51435</xdr:rowOff>
    </xdr:from>
    <xdr:to>
      <xdr:col>24</xdr:col>
      <xdr:colOff>63500</xdr:colOff>
      <xdr:row>37</xdr:row>
      <xdr:rowOff>78105</xdr:rowOff>
    </xdr:to>
    <xdr:cxnSp macro="">
      <xdr:nvCxnSpPr>
        <xdr:cNvPr id="76" name="直線コネクタ 75">
          <a:extLst>
            <a:ext uri="{FF2B5EF4-FFF2-40B4-BE49-F238E27FC236}">
              <a16:creationId xmlns="" xmlns:a16="http://schemas.microsoft.com/office/drawing/2014/main" id="{00000000-0008-0000-0100-00004C000000}"/>
            </a:ext>
          </a:extLst>
        </xdr:cNvPr>
        <xdr:cNvCxnSpPr/>
      </xdr:nvCxnSpPr>
      <xdr:spPr>
        <a:xfrm>
          <a:off x="3797300" y="6395085"/>
          <a:ext cx="8382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145415</xdr:rowOff>
    </xdr:from>
    <xdr:to>
      <xdr:col>15</xdr:col>
      <xdr:colOff>101600</xdr:colOff>
      <xdr:row>37</xdr:row>
      <xdr:rowOff>75565</xdr:rowOff>
    </xdr:to>
    <xdr:sp macro="" textlink="">
      <xdr:nvSpPr>
        <xdr:cNvPr id="77" name="楕円 76">
          <a:extLst>
            <a:ext uri="{FF2B5EF4-FFF2-40B4-BE49-F238E27FC236}">
              <a16:creationId xmlns="" xmlns:a16="http://schemas.microsoft.com/office/drawing/2014/main" id="{00000000-0008-0000-0100-00004D000000}"/>
            </a:ext>
          </a:extLst>
        </xdr:cNvPr>
        <xdr:cNvSpPr/>
      </xdr:nvSpPr>
      <xdr:spPr>
        <a:xfrm>
          <a:off x="2857500" y="6317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24765</xdr:rowOff>
    </xdr:from>
    <xdr:to>
      <xdr:col>19</xdr:col>
      <xdr:colOff>177800</xdr:colOff>
      <xdr:row>37</xdr:row>
      <xdr:rowOff>51435</xdr:rowOff>
    </xdr:to>
    <xdr:cxnSp macro="">
      <xdr:nvCxnSpPr>
        <xdr:cNvPr id="78" name="直線コネクタ 77">
          <a:extLst>
            <a:ext uri="{FF2B5EF4-FFF2-40B4-BE49-F238E27FC236}">
              <a16:creationId xmlns="" xmlns:a16="http://schemas.microsoft.com/office/drawing/2014/main" id="{00000000-0008-0000-0100-00004E000000}"/>
            </a:ext>
          </a:extLst>
        </xdr:cNvPr>
        <xdr:cNvCxnSpPr/>
      </xdr:nvCxnSpPr>
      <xdr:spPr>
        <a:xfrm>
          <a:off x="2908300" y="6368415"/>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107315</xdr:rowOff>
    </xdr:from>
    <xdr:to>
      <xdr:col>10</xdr:col>
      <xdr:colOff>165100</xdr:colOff>
      <xdr:row>37</xdr:row>
      <xdr:rowOff>37465</xdr:rowOff>
    </xdr:to>
    <xdr:sp macro="" textlink="">
      <xdr:nvSpPr>
        <xdr:cNvPr id="79" name="楕円 78">
          <a:extLst>
            <a:ext uri="{FF2B5EF4-FFF2-40B4-BE49-F238E27FC236}">
              <a16:creationId xmlns="" xmlns:a16="http://schemas.microsoft.com/office/drawing/2014/main" id="{00000000-0008-0000-0100-00004F000000}"/>
            </a:ext>
          </a:extLst>
        </xdr:cNvPr>
        <xdr:cNvSpPr/>
      </xdr:nvSpPr>
      <xdr:spPr>
        <a:xfrm>
          <a:off x="1968500" y="6279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158115</xdr:rowOff>
    </xdr:from>
    <xdr:to>
      <xdr:col>15</xdr:col>
      <xdr:colOff>50800</xdr:colOff>
      <xdr:row>37</xdr:row>
      <xdr:rowOff>24765</xdr:rowOff>
    </xdr:to>
    <xdr:cxnSp macro="">
      <xdr:nvCxnSpPr>
        <xdr:cNvPr id="80" name="直線コネクタ 79">
          <a:extLst>
            <a:ext uri="{FF2B5EF4-FFF2-40B4-BE49-F238E27FC236}">
              <a16:creationId xmlns="" xmlns:a16="http://schemas.microsoft.com/office/drawing/2014/main" id="{00000000-0008-0000-0100-000050000000}"/>
            </a:ext>
          </a:extLst>
        </xdr:cNvPr>
        <xdr:cNvCxnSpPr/>
      </xdr:nvCxnSpPr>
      <xdr:spPr>
        <a:xfrm>
          <a:off x="2019300" y="633031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51452</xdr:rowOff>
    </xdr:from>
    <xdr:ext cx="405111" cy="259045"/>
    <xdr:sp macro="" textlink="">
      <xdr:nvSpPr>
        <xdr:cNvPr id="81" name="n_1aveValue【道路】&#10;有形固定資産減価償却率">
          <a:extLst>
            <a:ext uri="{FF2B5EF4-FFF2-40B4-BE49-F238E27FC236}">
              <a16:creationId xmlns="" xmlns:a16="http://schemas.microsoft.com/office/drawing/2014/main" id="{00000000-0008-0000-0100-000051000000}"/>
            </a:ext>
          </a:extLst>
        </xdr:cNvPr>
        <xdr:cNvSpPr txBox="1"/>
      </xdr:nvSpPr>
      <xdr:spPr>
        <a:xfrm>
          <a:off x="3582044" y="6566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154322</xdr:rowOff>
    </xdr:from>
    <xdr:ext cx="405111" cy="259045"/>
    <xdr:sp macro="" textlink="">
      <xdr:nvSpPr>
        <xdr:cNvPr id="82" name="n_2aveValue【道路】&#10;有形固定資産減価償却率">
          <a:extLst>
            <a:ext uri="{FF2B5EF4-FFF2-40B4-BE49-F238E27FC236}">
              <a16:creationId xmlns="" xmlns:a16="http://schemas.microsoft.com/office/drawing/2014/main" id="{00000000-0008-0000-0100-000052000000}"/>
            </a:ext>
          </a:extLst>
        </xdr:cNvPr>
        <xdr:cNvSpPr txBox="1"/>
      </xdr:nvSpPr>
      <xdr:spPr>
        <a:xfrm>
          <a:off x="2705744" y="6497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100982</xdr:rowOff>
    </xdr:from>
    <xdr:ext cx="405111" cy="259045"/>
    <xdr:sp macro="" textlink="">
      <xdr:nvSpPr>
        <xdr:cNvPr id="83" name="n_3aveValue【道路】&#10;有形固定資産減価償却率">
          <a:extLst>
            <a:ext uri="{FF2B5EF4-FFF2-40B4-BE49-F238E27FC236}">
              <a16:creationId xmlns="" xmlns:a16="http://schemas.microsoft.com/office/drawing/2014/main" id="{00000000-0008-0000-0100-000053000000}"/>
            </a:ext>
          </a:extLst>
        </xdr:cNvPr>
        <xdr:cNvSpPr txBox="1"/>
      </xdr:nvSpPr>
      <xdr:spPr>
        <a:xfrm>
          <a:off x="1816744" y="6444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126382</xdr:rowOff>
    </xdr:from>
    <xdr:ext cx="405111" cy="259045"/>
    <xdr:sp macro="" textlink="">
      <xdr:nvSpPr>
        <xdr:cNvPr id="84" name="n_4aveValue【道路】&#10;有形固定資産減価償却率">
          <a:extLst>
            <a:ext uri="{FF2B5EF4-FFF2-40B4-BE49-F238E27FC236}">
              <a16:creationId xmlns="" xmlns:a16="http://schemas.microsoft.com/office/drawing/2014/main" id="{00000000-0008-0000-0100-000054000000}"/>
            </a:ext>
          </a:extLst>
        </xdr:cNvPr>
        <xdr:cNvSpPr txBox="1"/>
      </xdr:nvSpPr>
      <xdr:spPr>
        <a:xfrm>
          <a:off x="927744" y="6127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118762</xdr:rowOff>
    </xdr:from>
    <xdr:ext cx="405111" cy="259045"/>
    <xdr:sp macro="" textlink="">
      <xdr:nvSpPr>
        <xdr:cNvPr id="85" name="n_1mainValue【道路】&#10;有形固定資産減価償却率">
          <a:extLst>
            <a:ext uri="{FF2B5EF4-FFF2-40B4-BE49-F238E27FC236}">
              <a16:creationId xmlns="" xmlns:a16="http://schemas.microsoft.com/office/drawing/2014/main" id="{00000000-0008-0000-0100-000055000000}"/>
            </a:ext>
          </a:extLst>
        </xdr:cNvPr>
        <xdr:cNvSpPr txBox="1"/>
      </xdr:nvSpPr>
      <xdr:spPr>
        <a:xfrm>
          <a:off x="3582044" y="6119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92092</xdr:rowOff>
    </xdr:from>
    <xdr:ext cx="405111" cy="259045"/>
    <xdr:sp macro="" textlink="">
      <xdr:nvSpPr>
        <xdr:cNvPr id="86" name="n_2mainValue【道路】&#10;有形固定資産減価償却率">
          <a:extLst>
            <a:ext uri="{FF2B5EF4-FFF2-40B4-BE49-F238E27FC236}">
              <a16:creationId xmlns="" xmlns:a16="http://schemas.microsoft.com/office/drawing/2014/main" id="{00000000-0008-0000-0100-000056000000}"/>
            </a:ext>
          </a:extLst>
        </xdr:cNvPr>
        <xdr:cNvSpPr txBox="1"/>
      </xdr:nvSpPr>
      <xdr:spPr>
        <a:xfrm>
          <a:off x="2705744" y="6092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53992</xdr:rowOff>
    </xdr:from>
    <xdr:ext cx="405111" cy="259045"/>
    <xdr:sp macro="" textlink="">
      <xdr:nvSpPr>
        <xdr:cNvPr id="87" name="n_3mainValue【道路】&#10;有形固定資産減価償却率">
          <a:extLst>
            <a:ext uri="{FF2B5EF4-FFF2-40B4-BE49-F238E27FC236}">
              <a16:creationId xmlns="" xmlns:a16="http://schemas.microsoft.com/office/drawing/2014/main" id="{00000000-0008-0000-0100-000057000000}"/>
            </a:ext>
          </a:extLst>
        </xdr:cNvPr>
        <xdr:cNvSpPr txBox="1"/>
      </xdr:nvSpPr>
      <xdr:spPr>
        <a:xfrm>
          <a:off x="1816744" y="6054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8" name="正方形/長方形 87">
          <a:extLst>
            <a:ext uri="{FF2B5EF4-FFF2-40B4-BE49-F238E27FC236}">
              <a16:creationId xmlns="" xmlns:a16="http://schemas.microsoft.com/office/drawing/2014/main" id="{00000000-0008-0000-0100-000058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89" name="正方形/長方形 88">
          <a:extLst>
            <a:ext uri="{FF2B5EF4-FFF2-40B4-BE49-F238E27FC236}">
              <a16:creationId xmlns="" xmlns:a16="http://schemas.microsoft.com/office/drawing/2014/main" id="{00000000-0008-0000-0100-000059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0" name="正方形/長方形 89">
          <a:extLst>
            <a:ext uri="{FF2B5EF4-FFF2-40B4-BE49-F238E27FC236}">
              <a16:creationId xmlns="" xmlns:a16="http://schemas.microsoft.com/office/drawing/2014/main" id="{00000000-0008-0000-0100-00005A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1" name="正方形/長方形 90">
          <a:extLst>
            <a:ext uri="{FF2B5EF4-FFF2-40B4-BE49-F238E27FC236}">
              <a16:creationId xmlns="" xmlns:a16="http://schemas.microsoft.com/office/drawing/2014/main" id="{00000000-0008-0000-0100-00005B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2" name="正方形/長方形 91">
          <a:extLst>
            <a:ext uri="{FF2B5EF4-FFF2-40B4-BE49-F238E27FC236}">
              <a16:creationId xmlns="" xmlns:a16="http://schemas.microsoft.com/office/drawing/2014/main" id="{00000000-0008-0000-0100-00005C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3" name="正方形/長方形 92">
          <a:extLst>
            <a:ext uri="{FF2B5EF4-FFF2-40B4-BE49-F238E27FC236}">
              <a16:creationId xmlns="" xmlns:a16="http://schemas.microsoft.com/office/drawing/2014/main" id="{00000000-0008-0000-0100-00005D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4" name="正方形/長方形 93">
          <a:extLst>
            <a:ext uri="{FF2B5EF4-FFF2-40B4-BE49-F238E27FC236}">
              <a16:creationId xmlns="" xmlns:a16="http://schemas.microsoft.com/office/drawing/2014/main" id="{00000000-0008-0000-0100-00005E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5" name="正方形/長方形 94">
          <a:extLst>
            <a:ext uri="{FF2B5EF4-FFF2-40B4-BE49-F238E27FC236}">
              <a16:creationId xmlns="" xmlns:a16="http://schemas.microsoft.com/office/drawing/2014/main" id="{00000000-0008-0000-0100-00005F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6" name="テキスト ボックス 95">
          <a:extLst>
            <a:ext uri="{FF2B5EF4-FFF2-40B4-BE49-F238E27FC236}">
              <a16:creationId xmlns="" xmlns:a16="http://schemas.microsoft.com/office/drawing/2014/main" id="{00000000-0008-0000-0100-000060000000}"/>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7" name="直線コネクタ 96">
          <a:extLst>
            <a:ext uri="{FF2B5EF4-FFF2-40B4-BE49-F238E27FC236}">
              <a16:creationId xmlns="" xmlns:a16="http://schemas.microsoft.com/office/drawing/2014/main" id="{00000000-0008-0000-0100-000061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8" name="直線コネクタ 97">
          <a:extLst>
            <a:ext uri="{FF2B5EF4-FFF2-40B4-BE49-F238E27FC236}">
              <a16:creationId xmlns="" xmlns:a16="http://schemas.microsoft.com/office/drawing/2014/main" id="{00000000-0008-0000-0100-000062000000}"/>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99" name="テキスト ボックス 98">
          <a:extLst>
            <a:ext uri="{FF2B5EF4-FFF2-40B4-BE49-F238E27FC236}">
              <a16:creationId xmlns="" xmlns:a16="http://schemas.microsoft.com/office/drawing/2014/main" id="{00000000-0008-0000-0100-000063000000}"/>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0" name="直線コネクタ 99">
          <a:extLst>
            <a:ext uri="{FF2B5EF4-FFF2-40B4-BE49-F238E27FC236}">
              <a16:creationId xmlns="" xmlns:a16="http://schemas.microsoft.com/office/drawing/2014/main" id="{00000000-0008-0000-0100-000064000000}"/>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1" name="テキスト ボックス 100">
          <a:extLst>
            <a:ext uri="{FF2B5EF4-FFF2-40B4-BE49-F238E27FC236}">
              <a16:creationId xmlns="" xmlns:a16="http://schemas.microsoft.com/office/drawing/2014/main" id="{00000000-0008-0000-0100-000065000000}"/>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2" name="直線コネクタ 101">
          <a:extLst>
            <a:ext uri="{FF2B5EF4-FFF2-40B4-BE49-F238E27FC236}">
              <a16:creationId xmlns="" xmlns:a16="http://schemas.microsoft.com/office/drawing/2014/main" id="{00000000-0008-0000-0100-000066000000}"/>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162577</xdr:rowOff>
    </xdr:from>
    <xdr:ext cx="595419" cy="259045"/>
    <xdr:sp macro="" textlink="">
      <xdr:nvSpPr>
        <xdr:cNvPr id="103" name="テキスト ボックス 102">
          <a:extLst>
            <a:ext uri="{FF2B5EF4-FFF2-40B4-BE49-F238E27FC236}">
              <a16:creationId xmlns="" xmlns:a16="http://schemas.microsoft.com/office/drawing/2014/main" id="{00000000-0008-0000-0100-000067000000}"/>
            </a:ext>
          </a:extLst>
        </xdr:cNvPr>
        <xdr:cNvSpPr txBox="1"/>
      </xdr:nvSpPr>
      <xdr:spPr>
        <a:xfrm>
          <a:off x="6008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4" name="直線コネクタ 103">
          <a:extLst>
            <a:ext uri="{FF2B5EF4-FFF2-40B4-BE49-F238E27FC236}">
              <a16:creationId xmlns="" xmlns:a16="http://schemas.microsoft.com/office/drawing/2014/main" id="{00000000-0008-0000-0100-000068000000}"/>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124477</xdr:rowOff>
    </xdr:from>
    <xdr:ext cx="595419" cy="259045"/>
    <xdr:sp macro="" textlink="">
      <xdr:nvSpPr>
        <xdr:cNvPr id="105" name="テキスト ボックス 104">
          <a:extLst>
            <a:ext uri="{FF2B5EF4-FFF2-40B4-BE49-F238E27FC236}">
              <a16:creationId xmlns="" xmlns:a16="http://schemas.microsoft.com/office/drawing/2014/main" id="{00000000-0008-0000-0100-000069000000}"/>
            </a:ext>
          </a:extLst>
        </xdr:cNvPr>
        <xdr:cNvSpPr txBox="1"/>
      </xdr:nvSpPr>
      <xdr:spPr>
        <a:xfrm>
          <a:off x="6008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6" name="直線コネクタ 105">
          <a:extLst>
            <a:ext uri="{FF2B5EF4-FFF2-40B4-BE49-F238E27FC236}">
              <a16:creationId xmlns="" xmlns:a16="http://schemas.microsoft.com/office/drawing/2014/main" id="{00000000-0008-0000-0100-00006A000000}"/>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86377</xdr:rowOff>
    </xdr:from>
    <xdr:ext cx="595419" cy="259045"/>
    <xdr:sp macro="" textlink="">
      <xdr:nvSpPr>
        <xdr:cNvPr id="107" name="テキスト ボックス 106">
          <a:extLst>
            <a:ext uri="{FF2B5EF4-FFF2-40B4-BE49-F238E27FC236}">
              <a16:creationId xmlns="" xmlns:a16="http://schemas.microsoft.com/office/drawing/2014/main" id="{00000000-0008-0000-0100-00006B000000}"/>
            </a:ext>
          </a:extLst>
        </xdr:cNvPr>
        <xdr:cNvSpPr txBox="1"/>
      </xdr:nvSpPr>
      <xdr:spPr>
        <a:xfrm>
          <a:off x="6008581" y="557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8" name="直線コネクタ 107">
          <a:extLst>
            <a:ext uri="{FF2B5EF4-FFF2-40B4-BE49-F238E27FC236}">
              <a16:creationId xmlns="" xmlns:a16="http://schemas.microsoft.com/office/drawing/2014/main" id="{00000000-0008-0000-0100-00006C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09" name="テキスト ボックス 108">
          <a:extLst>
            <a:ext uri="{FF2B5EF4-FFF2-40B4-BE49-F238E27FC236}">
              <a16:creationId xmlns="" xmlns:a16="http://schemas.microsoft.com/office/drawing/2014/main" id="{00000000-0008-0000-0100-00006D000000}"/>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0" name="【道路】&#10;一人当たり延長グラフ枠">
          <a:extLst>
            <a:ext uri="{FF2B5EF4-FFF2-40B4-BE49-F238E27FC236}">
              <a16:creationId xmlns="" xmlns:a16="http://schemas.microsoft.com/office/drawing/2014/main" id="{00000000-0008-0000-0100-00006E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57775</xdr:rowOff>
    </xdr:from>
    <xdr:to>
      <xdr:col>54</xdr:col>
      <xdr:colOff>189865</xdr:colOff>
      <xdr:row>41</xdr:row>
      <xdr:rowOff>148057</xdr:rowOff>
    </xdr:to>
    <xdr:cxnSp macro="">
      <xdr:nvCxnSpPr>
        <xdr:cNvPr id="111" name="直線コネクタ 110">
          <a:extLst>
            <a:ext uri="{FF2B5EF4-FFF2-40B4-BE49-F238E27FC236}">
              <a16:creationId xmlns="" xmlns:a16="http://schemas.microsoft.com/office/drawing/2014/main" id="{00000000-0008-0000-0100-00006F000000}"/>
            </a:ext>
          </a:extLst>
        </xdr:cNvPr>
        <xdr:cNvCxnSpPr/>
      </xdr:nvCxnSpPr>
      <xdr:spPr>
        <a:xfrm flipV="1">
          <a:off x="10476865" y="5715625"/>
          <a:ext cx="0" cy="14618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151884</xdr:rowOff>
    </xdr:from>
    <xdr:ext cx="469744" cy="259045"/>
    <xdr:sp macro="" textlink="">
      <xdr:nvSpPr>
        <xdr:cNvPr id="112" name="【道路】&#10;一人当たり延長最小値テキスト">
          <a:extLst>
            <a:ext uri="{FF2B5EF4-FFF2-40B4-BE49-F238E27FC236}">
              <a16:creationId xmlns="" xmlns:a16="http://schemas.microsoft.com/office/drawing/2014/main" id="{00000000-0008-0000-0100-000070000000}"/>
            </a:ext>
          </a:extLst>
        </xdr:cNvPr>
        <xdr:cNvSpPr txBox="1"/>
      </xdr:nvSpPr>
      <xdr:spPr>
        <a:xfrm>
          <a:off x="10515600" y="71813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148057</xdr:rowOff>
    </xdr:from>
    <xdr:to>
      <xdr:col>55</xdr:col>
      <xdr:colOff>88900</xdr:colOff>
      <xdr:row>41</xdr:row>
      <xdr:rowOff>148057</xdr:rowOff>
    </xdr:to>
    <xdr:cxnSp macro="">
      <xdr:nvCxnSpPr>
        <xdr:cNvPr id="113" name="直線コネクタ 112">
          <a:extLst>
            <a:ext uri="{FF2B5EF4-FFF2-40B4-BE49-F238E27FC236}">
              <a16:creationId xmlns="" xmlns:a16="http://schemas.microsoft.com/office/drawing/2014/main" id="{00000000-0008-0000-0100-000071000000}"/>
            </a:ext>
          </a:extLst>
        </xdr:cNvPr>
        <xdr:cNvCxnSpPr/>
      </xdr:nvCxnSpPr>
      <xdr:spPr>
        <a:xfrm>
          <a:off x="10388600" y="71775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4452</xdr:rowOff>
    </xdr:from>
    <xdr:ext cx="599010" cy="259045"/>
    <xdr:sp macro="" textlink="">
      <xdr:nvSpPr>
        <xdr:cNvPr id="114" name="【道路】&#10;一人当たり延長最大値テキスト">
          <a:extLst>
            <a:ext uri="{FF2B5EF4-FFF2-40B4-BE49-F238E27FC236}">
              <a16:creationId xmlns="" xmlns:a16="http://schemas.microsoft.com/office/drawing/2014/main" id="{00000000-0008-0000-0100-000072000000}"/>
            </a:ext>
          </a:extLst>
        </xdr:cNvPr>
        <xdr:cNvSpPr txBox="1"/>
      </xdr:nvSpPr>
      <xdr:spPr>
        <a:xfrm>
          <a:off x="10515600" y="54908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199.918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57775</xdr:rowOff>
    </xdr:from>
    <xdr:to>
      <xdr:col>55</xdr:col>
      <xdr:colOff>88900</xdr:colOff>
      <xdr:row>33</xdr:row>
      <xdr:rowOff>57775</xdr:rowOff>
    </xdr:to>
    <xdr:cxnSp macro="">
      <xdr:nvCxnSpPr>
        <xdr:cNvPr id="115" name="直線コネクタ 114">
          <a:extLst>
            <a:ext uri="{FF2B5EF4-FFF2-40B4-BE49-F238E27FC236}">
              <a16:creationId xmlns="" xmlns:a16="http://schemas.microsoft.com/office/drawing/2014/main" id="{00000000-0008-0000-0100-000073000000}"/>
            </a:ext>
          </a:extLst>
        </xdr:cNvPr>
        <xdr:cNvCxnSpPr/>
      </xdr:nvCxnSpPr>
      <xdr:spPr>
        <a:xfrm>
          <a:off x="10388600" y="57156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129224</xdr:rowOff>
    </xdr:from>
    <xdr:ext cx="534377" cy="259045"/>
    <xdr:sp macro="" textlink="">
      <xdr:nvSpPr>
        <xdr:cNvPr id="116" name="【道路】&#10;一人当たり延長平均値テキスト">
          <a:extLst>
            <a:ext uri="{FF2B5EF4-FFF2-40B4-BE49-F238E27FC236}">
              <a16:creationId xmlns="" xmlns:a16="http://schemas.microsoft.com/office/drawing/2014/main" id="{00000000-0008-0000-0100-000074000000}"/>
            </a:ext>
          </a:extLst>
        </xdr:cNvPr>
        <xdr:cNvSpPr txBox="1"/>
      </xdr:nvSpPr>
      <xdr:spPr>
        <a:xfrm>
          <a:off x="10515600" y="664432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51.877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106347</xdr:rowOff>
    </xdr:from>
    <xdr:to>
      <xdr:col>55</xdr:col>
      <xdr:colOff>50800</xdr:colOff>
      <xdr:row>40</xdr:row>
      <xdr:rowOff>36497</xdr:rowOff>
    </xdr:to>
    <xdr:sp macro="" textlink="">
      <xdr:nvSpPr>
        <xdr:cNvPr id="117" name="フローチャート: 判断 116">
          <a:extLst>
            <a:ext uri="{FF2B5EF4-FFF2-40B4-BE49-F238E27FC236}">
              <a16:creationId xmlns="" xmlns:a16="http://schemas.microsoft.com/office/drawing/2014/main" id="{00000000-0008-0000-0100-000075000000}"/>
            </a:ext>
          </a:extLst>
        </xdr:cNvPr>
        <xdr:cNvSpPr/>
      </xdr:nvSpPr>
      <xdr:spPr>
        <a:xfrm>
          <a:off x="10426700" y="6792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99016</xdr:rowOff>
    </xdr:from>
    <xdr:to>
      <xdr:col>50</xdr:col>
      <xdr:colOff>165100</xdr:colOff>
      <xdr:row>40</xdr:row>
      <xdr:rowOff>29166</xdr:rowOff>
    </xdr:to>
    <xdr:sp macro="" textlink="">
      <xdr:nvSpPr>
        <xdr:cNvPr id="118" name="フローチャート: 判断 117">
          <a:extLst>
            <a:ext uri="{FF2B5EF4-FFF2-40B4-BE49-F238E27FC236}">
              <a16:creationId xmlns="" xmlns:a16="http://schemas.microsoft.com/office/drawing/2014/main" id="{00000000-0008-0000-0100-000076000000}"/>
            </a:ext>
          </a:extLst>
        </xdr:cNvPr>
        <xdr:cNvSpPr/>
      </xdr:nvSpPr>
      <xdr:spPr>
        <a:xfrm>
          <a:off x="9588500" y="67855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94186</xdr:rowOff>
    </xdr:from>
    <xdr:to>
      <xdr:col>46</xdr:col>
      <xdr:colOff>38100</xdr:colOff>
      <xdr:row>40</xdr:row>
      <xdr:rowOff>24336</xdr:rowOff>
    </xdr:to>
    <xdr:sp macro="" textlink="">
      <xdr:nvSpPr>
        <xdr:cNvPr id="119" name="フローチャート: 判断 118">
          <a:extLst>
            <a:ext uri="{FF2B5EF4-FFF2-40B4-BE49-F238E27FC236}">
              <a16:creationId xmlns="" xmlns:a16="http://schemas.microsoft.com/office/drawing/2014/main" id="{00000000-0008-0000-0100-000077000000}"/>
            </a:ext>
          </a:extLst>
        </xdr:cNvPr>
        <xdr:cNvSpPr/>
      </xdr:nvSpPr>
      <xdr:spPr>
        <a:xfrm>
          <a:off x="8699500" y="6780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89408</xdr:rowOff>
    </xdr:from>
    <xdr:to>
      <xdr:col>41</xdr:col>
      <xdr:colOff>101600</xdr:colOff>
      <xdr:row>40</xdr:row>
      <xdr:rowOff>19558</xdr:rowOff>
    </xdr:to>
    <xdr:sp macro="" textlink="">
      <xdr:nvSpPr>
        <xdr:cNvPr id="120" name="フローチャート: 判断 119">
          <a:extLst>
            <a:ext uri="{FF2B5EF4-FFF2-40B4-BE49-F238E27FC236}">
              <a16:creationId xmlns="" xmlns:a16="http://schemas.microsoft.com/office/drawing/2014/main" id="{00000000-0008-0000-0100-000078000000}"/>
            </a:ext>
          </a:extLst>
        </xdr:cNvPr>
        <xdr:cNvSpPr/>
      </xdr:nvSpPr>
      <xdr:spPr>
        <a:xfrm>
          <a:off x="7810500" y="6775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84013</xdr:rowOff>
    </xdr:from>
    <xdr:to>
      <xdr:col>36</xdr:col>
      <xdr:colOff>165100</xdr:colOff>
      <xdr:row>40</xdr:row>
      <xdr:rowOff>14163</xdr:rowOff>
    </xdr:to>
    <xdr:sp macro="" textlink="">
      <xdr:nvSpPr>
        <xdr:cNvPr id="121" name="フローチャート: 判断 120">
          <a:extLst>
            <a:ext uri="{FF2B5EF4-FFF2-40B4-BE49-F238E27FC236}">
              <a16:creationId xmlns="" xmlns:a16="http://schemas.microsoft.com/office/drawing/2014/main" id="{00000000-0008-0000-0100-000079000000}"/>
            </a:ext>
          </a:extLst>
        </xdr:cNvPr>
        <xdr:cNvSpPr/>
      </xdr:nvSpPr>
      <xdr:spPr>
        <a:xfrm>
          <a:off x="6921500" y="6770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2" name="テキスト ボックス 121">
          <a:extLst>
            <a:ext uri="{FF2B5EF4-FFF2-40B4-BE49-F238E27FC236}">
              <a16:creationId xmlns="" xmlns:a16="http://schemas.microsoft.com/office/drawing/2014/main" id="{00000000-0008-0000-0100-00007A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3" name="テキスト ボックス 122">
          <a:extLst>
            <a:ext uri="{FF2B5EF4-FFF2-40B4-BE49-F238E27FC236}">
              <a16:creationId xmlns="" xmlns:a16="http://schemas.microsoft.com/office/drawing/2014/main" id="{00000000-0008-0000-0100-00007B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4" name="テキスト ボックス 123">
          <a:extLst>
            <a:ext uri="{FF2B5EF4-FFF2-40B4-BE49-F238E27FC236}">
              <a16:creationId xmlns="" xmlns:a16="http://schemas.microsoft.com/office/drawing/2014/main" id="{00000000-0008-0000-0100-00007C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5" name="テキスト ボックス 124">
          <a:extLst>
            <a:ext uri="{FF2B5EF4-FFF2-40B4-BE49-F238E27FC236}">
              <a16:creationId xmlns="" xmlns:a16="http://schemas.microsoft.com/office/drawing/2014/main" id="{00000000-0008-0000-0100-00007D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6" name="テキスト ボックス 125">
          <a:extLst>
            <a:ext uri="{FF2B5EF4-FFF2-40B4-BE49-F238E27FC236}">
              <a16:creationId xmlns="" xmlns:a16="http://schemas.microsoft.com/office/drawing/2014/main" id="{00000000-0008-0000-0100-00007E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137902</xdr:rowOff>
    </xdr:from>
    <xdr:to>
      <xdr:col>55</xdr:col>
      <xdr:colOff>50800</xdr:colOff>
      <xdr:row>40</xdr:row>
      <xdr:rowOff>68052</xdr:rowOff>
    </xdr:to>
    <xdr:sp macro="" textlink="">
      <xdr:nvSpPr>
        <xdr:cNvPr id="127" name="楕円 126">
          <a:extLst>
            <a:ext uri="{FF2B5EF4-FFF2-40B4-BE49-F238E27FC236}">
              <a16:creationId xmlns="" xmlns:a16="http://schemas.microsoft.com/office/drawing/2014/main" id="{00000000-0008-0000-0100-00007F000000}"/>
            </a:ext>
          </a:extLst>
        </xdr:cNvPr>
        <xdr:cNvSpPr/>
      </xdr:nvSpPr>
      <xdr:spPr>
        <a:xfrm>
          <a:off x="10426700" y="6824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116329</xdr:rowOff>
    </xdr:from>
    <xdr:ext cx="534377" cy="259045"/>
    <xdr:sp macro="" textlink="">
      <xdr:nvSpPr>
        <xdr:cNvPr id="128" name="【道路】&#10;一人当たり延長該当値テキスト">
          <a:extLst>
            <a:ext uri="{FF2B5EF4-FFF2-40B4-BE49-F238E27FC236}">
              <a16:creationId xmlns="" xmlns:a16="http://schemas.microsoft.com/office/drawing/2014/main" id="{00000000-0008-0000-0100-000080000000}"/>
            </a:ext>
          </a:extLst>
        </xdr:cNvPr>
        <xdr:cNvSpPr txBox="1"/>
      </xdr:nvSpPr>
      <xdr:spPr>
        <a:xfrm>
          <a:off x="10515600" y="68028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22489</xdr:rowOff>
    </xdr:from>
    <xdr:to>
      <xdr:col>50</xdr:col>
      <xdr:colOff>165100</xdr:colOff>
      <xdr:row>40</xdr:row>
      <xdr:rowOff>124089</xdr:rowOff>
    </xdr:to>
    <xdr:sp macro="" textlink="">
      <xdr:nvSpPr>
        <xdr:cNvPr id="129" name="楕円 128">
          <a:extLst>
            <a:ext uri="{FF2B5EF4-FFF2-40B4-BE49-F238E27FC236}">
              <a16:creationId xmlns="" xmlns:a16="http://schemas.microsoft.com/office/drawing/2014/main" id="{00000000-0008-0000-0100-000081000000}"/>
            </a:ext>
          </a:extLst>
        </xdr:cNvPr>
        <xdr:cNvSpPr/>
      </xdr:nvSpPr>
      <xdr:spPr>
        <a:xfrm>
          <a:off x="9588500" y="6880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17252</xdr:rowOff>
    </xdr:from>
    <xdr:to>
      <xdr:col>55</xdr:col>
      <xdr:colOff>0</xdr:colOff>
      <xdr:row>40</xdr:row>
      <xdr:rowOff>73289</xdr:rowOff>
    </xdr:to>
    <xdr:cxnSp macro="">
      <xdr:nvCxnSpPr>
        <xdr:cNvPr id="130" name="直線コネクタ 129">
          <a:extLst>
            <a:ext uri="{FF2B5EF4-FFF2-40B4-BE49-F238E27FC236}">
              <a16:creationId xmlns="" xmlns:a16="http://schemas.microsoft.com/office/drawing/2014/main" id="{00000000-0008-0000-0100-000082000000}"/>
            </a:ext>
          </a:extLst>
        </xdr:cNvPr>
        <xdr:cNvCxnSpPr/>
      </xdr:nvCxnSpPr>
      <xdr:spPr>
        <a:xfrm flipV="1">
          <a:off x="9639300" y="6875252"/>
          <a:ext cx="838200" cy="560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62189</xdr:rowOff>
    </xdr:from>
    <xdr:to>
      <xdr:col>46</xdr:col>
      <xdr:colOff>38100</xdr:colOff>
      <xdr:row>40</xdr:row>
      <xdr:rowOff>163789</xdr:rowOff>
    </xdr:to>
    <xdr:sp macro="" textlink="">
      <xdr:nvSpPr>
        <xdr:cNvPr id="131" name="楕円 130">
          <a:extLst>
            <a:ext uri="{FF2B5EF4-FFF2-40B4-BE49-F238E27FC236}">
              <a16:creationId xmlns="" xmlns:a16="http://schemas.microsoft.com/office/drawing/2014/main" id="{00000000-0008-0000-0100-000083000000}"/>
            </a:ext>
          </a:extLst>
        </xdr:cNvPr>
        <xdr:cNvSpPr/>
      </xdr:nvSpPr>
      <xdr:spPr>
        <a:xfrm>
          <a:off x="8699500" y="6920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73289</xdr:rowOff>
    </xdr:from>
    <xdr:to>
      <xdr:col>50</xdr:col>
      <xdr:colOff>114300</xdr:colOff>
      <xdr:row>40</xdr:row>
      <xdr:rowOff>112989</xdr:rowOff>
    </xdr:to>
    <xdr:cxnSp macro="">
      <xdr:nvCxnSpPr>
        <xdr:cNvPr id="132" name="直線コネクタ 131">
          <a:extLst>
            <a:ext uri="{FF2B5EF4-FFF2-40B4-BE49-F238E27FC236}">
              <a16:creationId xmlns="" xmlns:a16="http://schemas.microsoft.com/office/drawing/2014/main" id="{00000000-0008-0000-0100-000084000000}"/>
            </a:ext>
          </a:extLst>
        </xdr:cNvPr>
        <xdr:cNvCxnSpPr/>
      </xdr:nvCxnSpPr>
      <xdr:spPr>
        <a:xfrm flipV="1">
          <a:off x="8750300" y="6931289"/>
          <a:ext cx="889000" cy="39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70441</xdr:rowOff>
    </xdr:from>
    <xdr:to>
      <xdr:col>41</xdr:col>
      <xdr:colOff>101600</xdr:colOff>
      <xdr:row>41</xdr:row>
      <xdr:rowOff>591</xdr:rowOff>
    </xdr:to>
    <xdr:sp macro="" textlink="">
      <xdr:nvSpPr>
        <xdr:cNvPr id="133" name="楕円 132">
          <a:extLst>
            <a:ext uri="{FF2B5EF4-FFF2-40B4-BE49-F238E27FC236}">
              <a16:creationId xmlns="" xmlns:a16="http://schemas.microsoft.com/office/drawing/2014/main" id="{00000000-0008-0000-0100-000085000000}"/>
            </a:ext>
          </a:extLst>
        </xdr:cNvPr>
        <xdr:cNvSpPr/>
      </xdr:nvSpPr>
      <xdr:spPr>
        <a:xfrm>
          <a:off x="7810500" y="69284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112989</xdr:rowOff>
    </xdr:from>
    <xdr:to>
      <xdr:col>45</xdr:col>
      <xdr:colOff>177800</xdr:colOff>
      <xdr:row>40</xdr:row>
      <xdr:rowOff>121241</xdr:rowOff>
    </xdr:to>
    <xdr:cxnSp macro="">
      <xdr:nvCxnSpPr>
        <xdr:cNvPr id="134" name="直線コネクタ 133">
          <a:extLst>
            <a:ext uri="{FF2B5EF4-FFF2-40B4-BE49-F238E27FC236}">
              <a16:creationId xmlns="" xmlns:a16="http://schemas.microsoft.com/office/drawing/2014/main" id="{00000000-0008-0000-0100-000086000000}"/>
            </a:ext>
          </a:extLst>
        </xdr:cNvPr>
        <xdr:cNvCxnSpPr/>
      </xdr:nvCxnSpPr>
      <xdr:spPr>
        <a:xfrm flipV="1">
          <a:off x="7861300" y="6970989"/>
          <a:ext cx="889000" cy="8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38</xdr:row>
      <xdr:rowOff>45693</xdr:rowOff>
    </xdr:from>
    <xdr:ext cx="534377" cy="259045"/>
    <xdr:sp macro="" textlink="">
      <xdr:nvSpPr>
        <xdr:cNvPr id="135" name="n_1aveValue【道路】&#10;一人当たり延長">
          <a:extLst>
            <a:ext uri="{FF2B5EF4-FFF2-40B4-BE49-F238E27FC236}">
              <a16:creationId xmlns="" xmlns:a16="http://schemas.microsoft.com/office/drawing/2014/main" id="{00000000-0008-0000-0100-000087000000}"/>
            </a:ext>
          </a:extLst>
        </xdr:cNvPr>
        <xdr:cNvSpPr txBox="1"/>
      </xdr:nvSpPr>
      <xdr:spPr>
        <a:xfrm>
          <a:off x="9359411" y="65607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38</xdr:row>
      <xdr:rowOff>40863</xdr:rowOff>
    </xdr:from>
    <xdr:ext cx="534377" cy="259045"/>
    <xdr:sp macro="" textlink="">
      <xdr:nvSpPr>
        <xdr:cNvPr id="136" name="n_2aveValue【道路】&#10;一人当たり延長">
          <a:extLst>
            <a:ext uri="{FF2B5EF4-FFF2-40B4-BE49-F238E27FC236}">
              <a16:creationId xmlns="" xmlns:a16="http://schemas.microsoft.com/office/drawing/2014/main" id="{00000000-0008-0000-0100-000088000000}"/>
            </a:ext>
          </a:extLst>
        </xdr:cNvPr>
        <xdr:cNvSpPr txBox="1"/>
      </xdr:nvSpPr>
      <xdr:spPr>
        <a:xfrm>
          <a:off x="8483111" y="6555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38</xdr:row>
      <xdr:rowOff>36085</xdr:rowOff>
    </xdr:from>
    <xdr:ext cx="534377" cy="259045"/>
    <xdr:sp macro="" textlink="">
      <xdr:nvSpPr>
        <xdr:cNvPr id="137" name="n_3aveValue【道路】&#10;一人当たり延長">
          <a:extLst>
            <a:ext uri="{FF2B5EF4-FFF2-40B4-BE49-F238E27FC236}">
              <a16:creationId xmlns="" xmlns:a16="http://schemas.microsoft.com/office/drawing/2014/main" id="{00000000-0008-0000-0100-000089000000}"/>
            </a:ext>
          </a:extLst>
        </xdr:cNvPr>
        <xdr:cNvSpPr txBox="1"/>
      </xdr:nvSpPr>
      <xdr:spPr>
        <a:xfrm>
          <a:off x="7594111" y="6551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38</xdr:row>
      <xdr:rowOff>30690</xdr:rowOff>
    </xdr:from>
    <xdr:ext cx="534377" cy="259045"/>
    <xdr:sp macro="" textlink="">
      <xdr:nvSpPr>
        <xdr:cNvPr id="138" name="n_4aveValue【道路】&#10;一人当たり延長">
          <a:extLst>
            <a:ext uri="{FF2B5EF4-FFF2-40B4-BE49-F238E27FC236}">
              <a16:creationId xmlns="" xmlns:a16="http://schemas.microsoft.com/office/drawing/2014/main" id="{00000000-0008-0000-0100-00008A000000}"/>
            </a:ext>
          </a:extLst>
        </xdr:cNvPr>
        <xdr:cNvSpPr txBox="1"/>
      </xdr:nvSpPr>
      <xdr:spPr>
        <a:xfrm>
          <a:off x="6705111" y="65457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40</xdr:row>
      <xdr:rowOff>115216</xdr:rowOff>
    </xdr:from>
    <xdr:ext cx="534377" cy="259045"/>
    <xdr:sp macro="" textlink="">
      <xdr:nvSpPr>
        <xdr:cNvPr id="139" name="n_1mainValue【道路】&#10;一人当たり延長">
          <a:extLst>
            <a:ext uri="{FF2B5EF4-FFF2-40B4-BE49-F238E27FC236}">
              <a16:creationId xmlns="" xmlns:a16="http://schemas.microsoft.com/office/drawing/2014/main" id="{00000000-0008-0000-0100-00008B000000}"/>
            </a:ext>
          </a:extLst>
        </xdr:cNvPr>
        <xdr:cNvSpPr txBox="1"/>
      </xdr:nvSpPr>
      <xdr:spPr>
        <a:xfrm>
          <a:off x="9359411" y="6973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154916</xdr:rowOff>
    </xdr:from>
    <xdr:ext cx="534377" cy="259045"/>
    <xdr:sp macro="" textlink="">
      <xdr:nvSpPr>
        <xdr:cNvPr id="140" name="n_2mainValue【道路】&#10;一人当たり延長">
          <a:extLst>
            <a:ext uri="{FF2B5EF4-FFF2-40B4-BE49-F238E27FC236}">
              <a16:creationId xmlns="" xmlns:a16="http://schemas.microsoft.com/office/drawing/2014/main" id="{00000000-0008-0000-0100-00008C000000}"/>
            </a:ext>
          </a:extLst>
        </xdr:cNvPr>
        <xdr:cNvSpPr txBox="1"/>
      </xdr:nvSpPr>
      <xdr:spPr>
        <a:xfrm>
          <a:off x="8483111" y="70129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163168</xdr:rowOff>
    </xdr:from>
    <xdr:ext cx="534377" cy="259045"/>
    <xdr:sp macro="" textlink="">
      <xdr:nvSpPr>
        <xdr:cNvPr id="141" name="n_3mainValue【道路】&#10;一人当たり延長">
          <a:extLst>
            <a:ext uri="{FF2B5EF4-FFF2-40B4-BE49-F238E27FC236}">
              <a16:creationId xmlns="" xmlns:a16="http://schemas.microsoft.com/office/drawing/2014/main" id="{00000000-0008-0000-0100-00008D000000}"/>
            </a:ext>
          </a:extLst>
        </xdr:cNvPr>
        <xdr:cNvSpPr txBox="1"/>
      </xdr:nvSpPr>
      <xdr:spPr>
        <a:xfrm>
          <a:off x="7594111" y="70211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2" name="正方形/長方形 141">
          <a:extLst>
            <a:ext uri="{FF2B5EF4-FFF2-40B4-BE49-F238E27FC236}">
              <a16:creationId xmlns="" xmlns:a16="http://schemas.microsoft.com/office/drawing/2014/main" id="{00000000-0008-0000-0100-00008E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3" name="正方形/長方形 142">
          <a:extLst>
            <a:ext uri="{FF2B5EF4-FFF2-40B4-BE49-F238E27FC236}">
              <a16:creationId xmlns="" xmlns:a16="http://schemas.microsoft.com/office/drawing/2014/main" id="{00000000-0008-0000-0100-00008F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4" name="正方形/長方形 143">
          <a:extLst>
            <a:ext uri="{FF2B5EF4-FFF2-40B4-BE49-F238E27FC236}">
              <a16:creationId xmlns="" xmlns:a16="http://schemas.microsoft.com/office/drawing/2014/main" id="{00000000-0008-0000-0100-000090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5" name="正方形/長方形 144">
          <a:extLst>
            <a:ext uri="{FF2B5EF4-FFF2-40B4-BE49-F238E27FC236}">
              <a16:creationId xmlns="" xmlns:a16="http://schemas.microsoft.com/office/drawing/2014/main" id="{00000000-0008-0000-0100-000091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46" name="正方形/長方形 145">
          <a:extLst>
            <a:ext uri="{FF2B5EF4-FFF2-40B4-BE49-F238E27FC236}">
              <a16:creationId xmlns="" xmlns:a16="http://schemas.microsoft.com/office/drawing/2014/main" id="{00000000-0008-0000-0100-000092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47" name="正方形/長方形 146">
          <a:extLst>
            <a:ext uri="{FF2B5EF4-FFF2-40B4-BE49-F238E27FC236}">
              <a16:creationId xmlns="" xmlns:a16="http://schemas.microsoft.com/office/drawing/2014/main" id="{00000000-0008-0000-0100-000093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48" name="正方形/長方形 147">
          <a:extLst>
            <a:ext uri="{FF2B5EF4-FFF2-40B4-BE49-F238E27FC236}">
              <a16:creationId xmlns="" xmlns:a16="http://schemas.microsoft.com/office/drawing/2014/main" id="{00000000-0008-0000-0100-000094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49" name="正方形/長方形 148">
          <a:extLst>
            <a:ext uri="{FF2B5EF4-FFF2-40B4-BE49-F238E27FC236}">
              <a16:creationId xmlns="" xmlns:a16="http://schemas.microsoft.com/office/drawing/2014/main" id="{00000000-0008-0000-0100-000095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0" name="テキスト ボックス 149">
          <a:extLst>
            <a:ext uri="{FF2B5EF4-FFF2-40B4-BE49-F238E27FC236}">
              <a16:creationId xmlns="" xmlns:a16="http://schemas.microsoft.com/office/drawing/2014/main" id="{00000000-0008-0000-0100-000096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1" name="直線コネクタ 150">
          <a:extLst>
            <a:ext uri="{FF2B5EF4-FFF2-40B4-BE49-F238E27FC236}">
              <a16:creationId xmlns="" xmlns:a16="http://schemas.microsoft.com/office/drawing/2014/main" id="{00000000-0008-0000-0100-000097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2" name="テキスト ボックス 151">
          <a:extLst>
            <a:ext uri="{FF2B5EF4-FFF2-40B4-BE49-F238E27FC236}">
              <a16:creationId xmlns="" xmlns:a16="http://schemas.microsoft.com/office/drawing/2014/main" id="{00000000-0008-0000-0100-000098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0</xdr:rowOff>
    </xdr:from>
    <xdr:to>
      <xdr:col>28</xdr:col>
      <xdr:colOff>114300</xdr:colOff>
      <xdr:row>64</xdr:row>
      <xdr:rowOff>0</xdr:rowOff>
    </xdr:to>
    <xdr:cxnSp macro="">
      <xdr:nvCxnSpPr>
        <xdr:cNvPr id="153" name="直線コネクタ 152">
          <a:extLst>
            <a:ext uri="{FF2B5EF4-FFF2-40B4-BE49-F238E27FC236}">
              <a16:creationId xmlns="" xmlns:a16="http://schemas.microsoft.com/office/drawing/2014/main" id="{00000000-0008-0000-0100-000099000000}"/>
            </a:ext>
          </a:extLst>
        </xdr:cNvPr>
        <xdr:cNvCxnSpPr/>
      </xdr:nvCxnSpPr>
      <xdr:spPr>
        <a:xfrm>
          <a:off x="762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63</xdr:row>
      <xdr:rowOff>29227</xdr:rowOff>
    </xdr:from>
    <xdr:ext cx="403059" cy="259045"/>
    <xdr:sp macro="" textlink="">
      <xdr:nvSpPr>
        <xdr:cNvPr id="154" name="テキスト ボックス 153">
          <a:extLst>
            <a:ext uri="{FF2B5EF4-FFF2-40B4-BE49-F238E27FC236}">
              <a16:creationId xmlns="" xmlns:a16="http://schemas.microsoft.com/office/drawing/2014/main" id="{00000000-0008-0000-0100-00009A000000}"/>
            </a:ext>
          </a:extLst>
        </xdr:cNvPr>
        <xdr:cNvSpPr txBox="1"/>
      </xdr:nvSpPr>
      <xdr:spPr>
        <a:xfrm>
          <a:off x="358941" y="1083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57150</xdr:rowOff>
    </xdr:from>
    <xdr:to>
      <xdr:col>28</xdr:col>
      <xdr:colOff>114300</xdr:colOff>
      <xdr:row>61</xdr:row>
      <xdr:rowOff>57150</xdr:rowOff>
    </xdr:to>
    <xdr:cxnSp macro="">
      <xdr:nvCxnSpPr>
        <xdr:cNvPr id="155" name="直線コネクタ 154">
          <a:extLst>
            <a:ext uri="{FF2B5EF4-FFF2-40B4-BE49-F238E27FC236}">
              <a16:creationId xmlns="" xmlns:a16="http://schemas.microsoft.com/office/drawing/2014/main" id="{00000000-0008-0000-0100-00009B000000}"/>
            </a:ext>
          </a:extLst>
        </xdr:cNvPr>
        <xdr:cNvCxnSpPr/>
      </xdr:nvCxnSpPr>
      <xdr:spPr>
        <a:xfrm>
          <a:off x="762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86377</xdr:rowOff>
    </xdr:from>
    <xdr:ext cx="403059" cy="259045"/>
    <xdr:sp macro="" textlink="">
      <xdr:nvSpPr>
        <xdr:cNvPr id="156" name="テキスト ボックス 155">
          <a:extLst>
            <a:ext uri="{FF2B5EF4-FFF2-40B4-BE49-F238E27FC236}">
              <a16:creationId xmlns="" xmlns:a16="http://schemas.microsoft.com/office/drawing/2014/main" id="{00000000-0008-0000-0100-00009C000000}"/>
            </a:ext>
          </a:extLst>
        </xdr:cNvPr>
        <xdr:cNvSpPr txBox="1"/>
      </xdr:nvSpPr>
      <xdr:spPr>
        <a:xfrm>
          <a:off x="358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114300</xdr:rowOff>
    </xdr:from>
    <xdr:to>
      <xdr:col>28</xdr:col>
      <xdr:colOff>114300</xdr:colOff>
      <xdr:row>58</xdr:row>
      <xdr:rowOff>114300</xdr:rowOff>
    </xdr:to>
    <xdr:cxnSp macro="">
      <xdr:nvCxnSpPr>
        <xdr:cNvPr id="157" name="直線コネクタ 156">
          <a:extLst>
            <a:ext uri="{FF2B5EF4-FFF2-40B4-BE49-F238E27FC236}">
              <a16:creationId xmlns="" xmlns:a16="http://schemas.microsoft.com/office/drawing/2014/main" id="{00000000-0008-0000-0100-00009D000000}"/>
            </a:ext>
          </a:extLst>
        </xdr:cNvPr>
        <xdr:cNvCxnSpPr/>
      </xdr:nvCxnSpPr>
      <xdr:spPr>
        <a:xfrm>
          <a:off x="762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57</xdr:row>
      <xdr:rowOff>143527</xdr:rowOff>
    </xdr:from>
    <xdr:ext cx="403059" cy="259045"/>
    <xdr:sp macro="" textlink="">
      <xdr:nvSpPr>
        <xdr:cNvPr id="158" name="テキスト ボックス 157">
          <a:extLst>
            <a:ext uri="{FF2B5EF4-FFF2-40B4-BE49-F238E27FC236}">
              <a16:creationId xmlns="" xmlns:a16="http://schemas.microsoft.com/office/drawing/2014/main" id="{00000000-0008-0000-0100-00009E000000}"/>
            </a:ext>
          </a:extLst>
        </xdr:cNvPr>
        <xdr:cNvSpPr txBox="1"/>
      </xdr:nvSpPr>
      <xdr:spPr>
        <a:xfrm>
          <a:off x="358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0</xdr:rowOff>
    </xdr:from>
    <xdr:to>
      <xdr:col>28</xdr:col>
      <xdr:colOff>114300</xdr:colOff>
      <xdr:row>56</xdr:row>
      <xdr:rowOff>0</xdr:rowOff>
    </xdr:to>
    <xdr:cxnSp macro="">
      <xdr:nvCxnSpPr>
        <xdr:cNvPr id="159" name="直線コネクタ 158">
          <a:extLst>
            <a:ext uri="{FF2B5EF4-FFF2-40B4-BE49-F238E27FC236}">
              <a16:creationId xmlns="" xmlns:a16="http://schemas.microsoft.com/office/drawing/2014/main" id="{00000000-0008-0000-0100-00009F000000}"/>
            </a:ext>
          </a:extLst>
        </xdr:cNvPr>
        <xdr:cNvCxnSpPr/>
      </xdr:nvCxnSpPr>
      <xdr:spPr>
        <a:xfrm>
          <a:off x="762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55</xdr:row>
      <xdr:rowOff>29227</xdr:rowOff>
    </xdr:from>
    <xdr:ext cx="403059" cy="259045"/>
    <xdr:sp macro="" textlink="">
      <xdr:nvSpPr>
        <xdr:cNvPr id="160" name="テキスト ボックス 159">
          <a:extLst>
            <a:ext uri="{FF2B5EF4-FFF2-40B4-BE49-F238E27FC236}">
              <a16:creationId xmlns="" xmlns:a16="http://schemas.microsoft.com/office/drawing/2014/main" id="{00000000-0008-0000-0100-0000A0000000}"/>
            </a:ext>
          </a:extLst>
        </xdr:cNvPr>
        <xdr:cNvSpPr txBox="1"/>
      </xdr:nvSpPr>
      <xdr:spPr>
        <a:xfrm>
          <a:off x="358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1" name="直線コネクタ 160">
          <a:extLst>
            <a:ext uri="{FF2B5EF4-FFF2-40B4-BE49-F238E27FC236}">
              <a16:creationId xmlns="" xmlns:a16="http://schemas.microsoft.com/office/drawing/2014/main" id="{00000000-0008-0000-0100-0000A1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2" name="テキスト ボックス 161">
          <a:extLst>
            <a:ext uri="{FF2B5EF4-FFF2-40B4-BE49-F238E27FC236}">
              <a16:creationId xmlns="" xmlns:a16="http://schemas.microsoft.com/office/drawing/2014/main" id="{00000000-0008-0000-0100-0000A2000000}"/>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3" name="【橋りょう・トンネル】&#10;有形固定資産減価償却率グラフ枠">
          <a:extLst>
            <a:ext uri="{FF2B5EF4-FFF2-40B4-BE49-F238E27FC236}">
              <a16:creationId xmlns="" xmlns:a16="http://schemas.microsoft.com/office/drawing/2014/main" id="{00000000-0008-0000-0100-0000A3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57</xdr:row>
      <xdr:rowOff>4572</xdr:rowOff>
    </xdr:from>
    <xdr:to>
      <xdr:col>24</xdr:col>
      <xdr:colOff>62865</xdr:colOff>
      <xdr:row>63</xdr:row>
      <xdr:rowOff>162306</xdr:rowOff>
    </xdr:to>
    <xdr:cxnSp macro="">
      <xdr:nvCxnSpPr>
        <xdr:cNvPr id="164" name="直線コネクタ 163">
          <a:extLst>
            <a:ext uri="{FF2B5EF4-FFF2-40B4-BE49-F238E27FC236}">
              <a16:creationId xmlns="" xmlns:a16="http://schemas.microsoft.com/office/drawing/2014/main" id="{00000000-0008-0000-0100-0000A4000000}"/>
            </a:ext>
          </a:extLst>
        </xdr:cNvPr>
        <xdr:cNvCxnSpPr/>
      </xdr:nvCxnSpPr>
      <xdr:spPr>
        <a:xfrm flipV="1">
          <a:off x="4634865" y="9777222"/>
          <a:ext cx="0" cy="11864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166133</xdr:rowOff>
    </xdr:from>
    <xdr:ext cx="405111" cy="259045"/>
    <xdr:sp macro="" textlink="">
      <xdr:nvSpPr>
        <xdr:cNvPr id="165" name="【橋りょう・トンネル】&#10;有形固定資産減価償却率最小値テキスト">
          <a:extLst>
            <a:ext uri="{FF2B5EF4-FFF2-40B4-BE49-F238E27FC236}">
              <a16:creationId xmlns="" xmlns:a16="http://schemas.microsoft.com/office/drawing/2014/main" id="{00000000-0008-0000-0100-0000A5000000}"/>
            </a:ext>
          </a:extLst>
        </xdr:cNvPr>
        <xdr:cNvSpPr txBox="1"/>
      </xdr:nvSpPr>
      <xdr:spPr>
        <a:xfrm>
          <a:off x="4673600" y="109674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162306</xdr:rowOff>
    </xdr:from>
    <xdr:to>
      <xdr:col>24</xdr:col>
      <xdr:colOff>152400</xdr:colOff>
      <xdr:row>63</xdr:row>
      <xdr:rowOff>162306</xdr:rowOff>
    </xdr:to>
    <xdr:cxnSp macro="">
      <xdr:nvCxnSpPr>
        <xdr:cNvPr id="166" name="直線コネクタ 165">
          <a:extLst>
            <a:ext uri="{FF2B5EF4-FFF2-40B4-BE49-F238E27FC236}">
              <a16:creationId xmlns="" xmlns:a16="http://schemas.microsoft.com/office/drawing/2014/main" id="{00000000-0008-0000-0100-0000A6000000}"/>
            </a:ext>
          </a:extLst>
        </xdr:cNvPr>
        <xdr:cNvCxnSpPr/>
      </xdr:nvCxnSpPr>
      <xdr:spPr>
        <a:xfrm>
          <a:off x="4546600" y="109636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122699</xdr:rowOff>
    </xdr:from>
    <xdr:ext cx="405111" cy="259045"/>
    <xdr:sp macro="" textlink="">
      <xdr:nvSpPr>
        <xdr:cNvPr id="167" name="【橋りょう・トンネル】&#10;有形固定資産減価償却率最大値テキスト">
          <a:extLst>
            <a:ext uri="{FF2B5EF4-FFF2-40B4-BE49-F238E27FC236}">
              <a16:creationId xmlns="" xmlns:a16="http://schemas.microsoft.com/office/drawing/2014/main" id="{00000000-0008-0000-0100-0000A7000000}"/>
            </a:ext>
          </a:extLst>
        </xdr:cNvPr>
        <xdr:cNvSpPr txBox="1"/>
      </xdr:nvSpPr>
      <xdr:spPr>
        <a:xfrm>
          <a:off x="4673600" y="95524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4572</xdr:rowOff>
    </xdr:from>
    <xdr:to>
      <xdr:col>24</xdr:col>
      <xdr:colOff>152400</xdr:colOff>
      <xdr:row>57</xdr:row>
      <xdr:rowOff>4572</xdr:rowOff>
    </xdr:to>
    <xdr:cxnSp macro="">
      <xdr:nvCxnSpPr>
        <xdr:cNvPr id="168" name="直線コネクタ 167">
          <a:extLst>
            <a:ext uri="{FF2B5EF4-FFF2-40B4-BE49-F238E27FC236}">
              <a16:creationId xmlns="" xmlns:a16="http://schemas.microsoft.com/office/drawing/2014/main" id="{00000000-0008-0000-0100-0000A8000000}"/>
            </a:ext>
          </a:extLst>
        </xdr:cNvPr>
        <xdr:cNvCxnSpPr/>
      </xdr:nvCxnSpPr>
      <xdr:spPr>
        <a:xfrm>
          <a:off x="4546600" y="97772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101363</xdr:rowOff>
    </xdr:from>
    <xdr:ext cx="405111" cy="259045"/>
    <xdr:sp macro="" textlink="">
      <xdr:nvSpPr>
        <xdr:cNvPr id="169" name="【橋りょう・トンネル】&#10;有形固定資産減価償却率平均値テキスト">
          <a:extLst>
            <a:ext uri="{FF2B5EF4-FFF2-40B4-BE49-F238E27FC236}">
              <a16:creationId xmlns="" xmlns:a16="http://schemas.microsoft.com/office/drawing/2014/main" id="{00000000-0008-0000-0100-0000A9000000}"/>
            </a:ext>
          </a:extLst>
        </xdr:cNvPr>
        <xdr:cNvSpPr txBox="1"/>
      </xdr:nvSpPr>
      <xdr:spPr>
        <a:xfrm>
          <a:off x="4673600" y="1055981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122936</xdr:rowOff>
    </xdr:from>
    <xdr:to>
      <xdr:col>24</xdr:col>
      <xdr:colOff>114300</xdr:colOff>
      <xdr:row>62</xdr:row>
      <xdr:rowOff>53086</xdr:rowOff>
    </xdr:to>
    <xdr:sp macro="" textlink="">
      <xdr:nvSpPr>
        <xdr:cNvPr id="170" name="フローチャート: 判断 169">
          <a:extLst>
            <a:ext uri="{FF2B5EF4-FFF2-40B4-BE49-F238E27FC236}">
              <a16:creationId xmlns="" xmlns:a16="http://schemas.microsoft.com/office/drawing/2014/main" id="{00000000-0008-0000-0100-0000AA000000}"/>
            </a:ext>
          </a:extLst>
        </xdr:cNvPr>
        <xdr:cNvSpPr/>
      </xdr:nvSpPr>
      <xdr:spPr>
        <a:xfrm>
          <a:off x="4584700" y="10581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52070</xdr:rowOff>
    </xdr:from>
    <xdr:to>
      <xdr:col>20</xdr:col>
      <xdr:colOff>38100</xdr:colOff>
      <xdr:row>61</xdr:row>
      <xdr:rowOff>153670</xdr:rowOff>
    </xdr:to>
    <xdr:sp macro="" textlink="">
      <xdr:nvSpPr>
        <xdr:cNvPr id="171" name="フローチャート: 判断 170">
          <a:extLst>
            <a:ext uri="{FF2B5EF4-FFF2-40B4-BE49-F238E27FC236}">
              <a16:creationId xmlns="" xmlns:a16="http://schemas.microsoft.com/office/drawing/2014/main" id="{00000000-0008-0000-0100-0000AB000000}"/>
            </a:ext>
          </a:extLst>
        </xdr:cNvPr>
        <xdr:cNvSpPr/>
      </xdr:nvSpPr>
      <xdr:spPr>
        <a:xfrm>
          <a:off x="3746500" y="10510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13208</xdr:rowOff>
    </xdr:from>
    <xdr:to>
      <xdr:col>15</xdr:col>
      <xdr:colOff>101600</xdr:colOff>
      <xdr:row>61</xdr:row>
      <xdr:rowOff>114808</xdr:rowOff>
    </xdr:to>
    <xdr:sp macro="" textlink="">
      <xdr:nvSpPr>
        <xdr:cNvPr id="172" name="フローチャート: 判断 171">
          <a:extLst>
            <a:ext uri="{FF2B5EF4-FFF2-40B4-BE49-F238E27FC236}">
              <a16:creationId xmlns="" xmlns:a16="http://schemas.microsoft.com/office/drawing/2014/main" id="{00000000-0008-0000-0100-0000AC000000}"/>
            </a:ext>
          </a:extLst>
        </xdr:cNvPr>
        <xdr:cNvSpPr/>
      </xdr:nvSpPr>
      <xdr:spPr>
        <a:xfrm>
          <a:off x="2857500" y="10471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24638</xdr:rowOff>
    </xdr:from>
    <xdr:to>
      <xdr:col>10</xdr:col>
      <xdr:colOff>165100</xdr:colOff>
      <xdr:row>61</xdr:row>
      <xdr:rowOff>126238</xdr:rowOff>
    </xdr:to>
    <xdr:sp macro="" textlink="">
      <xdr:nvSpPr>
        <xdr:cNvPr id="173" name="フローチャート: 判断 172">
          <a:extLst>
            <a:ext uri="{FF2B5EF4-FFF2-40B4-BE49-F238E27FC236}">
              <a16:creationId xmlns="" xmlns:a16="http://schemas.microsoft.com/office/drawing/2014/main" id="{00000000-0008-0000-0100-0000AD000000}"/>
            </a:ext>
          </a:extLst>
        </xdr:cNvPr>
        <xdr:cNvSpPr/>
      </xdr:nvSpPr>
      <xdr:spPr>
        <a:xfrm>
          <a:off x="1968500" y="10483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152654</xdr:rowOff>
    </xdr:from>
    <xdr:to>
      <xdr:col>6</xdr:col>
      <xdr:colOff>38100</xdr:colOff>
      <xdr:row>61</xdr:row>
      <xdr:rowOff>82804</xdr:rowOff>
    </xdr:to>
    <xdr:sp macro="" textlink="">
      <xdr:nvSpPr>
        <xdr:cNvPr id="174" name="フローチャート: 判断 173">
          <a:extLst>
            <a:ext uri="{FF2B5EF4-FFF2-40B4-BE49-F238E27FC236}">
              <a16:creationId xmlns="" xmlns:a16="http://schemas.microsoft.com/office/drawing/2014/main" id="{00000000-0008-0000-0100-0000AE000000}"/>
            </a:ext>
          </a:extLst>
        </xdr:cNvPr>
        <xdr:cNvSpPr/>
      </xdr:nvSpPr>
      <xdr:spPr>
        <a:xfrm>
          <a:off x="1079500" y="10439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75" name="テキスト ボックス 174">
          <a:extLst>
            <a:ext uri="{FF2B5EF4-FFF2-40B4-BE49-F238E27FC236}">
              <a16:creationId xmlns="" xmlns:a16="http://schemas.microsoft.com/office/drawing/2014/main" id="{00000000-0008-0000-0100-0000AF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76" name="テキスト ボックス 175">
          <a:extLst>
            <a:ext uri="{FF2B5EF4-FFF2-40B4-BE49-F238E27FC236}">
              <a16:creationId xmlns="" xmlns:a16="http://schemas.microsoft.com/office/drawing/2014/main" id="{00000000-0008-0000-0100-0000B0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77" name="テキスト ボックス 176">
          <a:extLst>
            <a:ext uri="{FF2B5EF4-FFF2-40B4-BE49-F238E27FC236}">
              <a16:creationId xmlns="" xmlns:a16="http://schemas.microsoft.com/office/drawing/2014/main" id="{00000000-0008-0000-0100-0000B1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78" name="テキスト ボックス 177">
          <a:extLst>
            <a:ext uri="{FF2B5EF4-FFF2-40B4-BE49-F238E27FC236}">
              <a16:creationId xmlns="" xmlns:a16="http://schemas.microsoft.com/office/drawing/2014/main" id="{00000000-0008-0000-0100-0000B2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79" name="テキスト ボックス 178">
          <a:extLst>
            <a:ext uri="{FF2B5EF4-FFF2-40B4-BE49-F238E27FC236}">
              <a16:creationId xmlns="" xmlns:a16="http://schemas.microsoft.com/office/drawing/2014/main" id="{00000000-0008-0000-0100-0000B3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15494</xdr:rowOff>
    </xdr:from>
    <xdr:to>
      <xdr:col>24</xdr:col>
      <xdr:colOff>114300</xdr:colOff>
      <xdr:row>61</xdr:row>
      <xdr:rowOff>117094</xdr:rowOff>
    </xdr:to>
    <xdr:sp macro="" textlink="">
      <xdr:nvSpPr>
        <xdr:cNvPr id="180" name="楕円 179">
          <a:extLst>
            <a:ext uri="{FF2B5EF4-FFF2-40B4-BE49-F238E27FC236}">
              <a16:creationId xmlns="" xmlns:a16="http://schemas.microsoft.com/office/drawing/2014/main" id="{00000000-0008-0000-0100-0000B4000000}"/>
            </a:ext>
          </a:extLst>
        </xdr:cNvPr>
        <xdr:cNvSpPr/>
      </xdr:nvSpPr>
      <xdr:spPr>
        <a:xfrm>
          <a:off x="4584700" y="10473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38371</xdr:rowOff>
    </xdr:from>
    <xdr:ext cx="405111" cy="259045"/>
    <xdr:sp macro="" textlink="">
      <xdr:nvSpPr>
        <xdr:cNvPr id="181" name="【橋りょう・トンネル】&#10;有形固定資産減価償却率該当値テキスト">
          <a:extLst>
            <a:ext uri="{FF2B5EF4-FFF2-40B4-BE49-F238E27FC236}">
              <a16:creationId xmlns="" xmlns:a16="http://schemas.microsoft.com/office/drawing/2014/main" id="{00000000-0008-0000-0100-0000B5000000}"/>
            </a:ext>
          </a:extLst>
        </xdr:cNvPr>
        <xdr:cNvSpPr txBox="1"/>
      </xdr:nvSpPr>
      <xdr:spPr>
        <a:xfrm>
          <a:off x="4673600" y="103253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148082</xdr:rowOff>
    </xdr:from>
    <xdr:to>
      <xdr:col>20</xdr:col>
      <xdr:colOff>38100</xdr:colOff>
      <xdr:row>61</xdr:row>
      <xdr:rowOff>78232</xdr:rowOff>
    </xdr:to>
    <xdr:sp macro="" textlink="">
      <xdr:nvSpPr>
        <xdr:cNvPr id="182" name="楕円 181">
          <a:extLst>
            <a:ext uri="{FF2B5EF4-FFF2-40B4-BE49-F238E27FC236}">
              <a16:creationId xmlns="" xmlns:a16="http://schemas.microsoft.com/office/drawing/2014/main" id="{00000000-0008-0000-0100-0000B6000000}"/>
            </a:ext>
          </a:extLst>
        </xdr:cNvPr>
        <xdr:cNvSpPr/>
      </xdr:nvSpPr>
      <xdr:spPr>
        <a:xfrm>
          <a:off x="3746500" y="104350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27432</xdr:rowOff>
    </xdr:from>
    <xdr:to>
      <xdr:col>24</xdr:col>
      <xdr:colOff>63500</xdr:colOff>
      <xdr:row>61</xdr:row>
      <xdr:rowOff>66294</xdr:rowOff>
    </xdr:to>
    <xdr:cxnSp macro="">
      <xdr:nvCxnSpPr>
        <xdr:cNvPr id="183" name="直線コネクタ 182">
          <a:extLst>
            <a:ext uri="{FF2B5EF4-FFF2-40B4-BE49-F238E27FC236}">
              <a16:creationId xmlns="" xmlns:a16="http://schemas.microsoft.com/office/drawing/2014/main" id="{00000000-0008-0000-0100-0000B7000000}"/>
            </a:ext>
          </a:extLst>
        </xdr:cNvPr>
        <xdr:cNvCxnSpPr/>
      </xdr:nvCxnSpPr>
      <xdr:spPr>
        <a:xfrm>
          <a:off x="3797300" y="10485882"/>
          <a:ext cx="83820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109220</xdr:rowOff>
    </xdr:from>
    <xdr:to>
      <xdr:col>15</xdr:col>
      <xdr:colOff>101600</xdr:colOff>
      <xdr:row>61</xdr:row>
      <xdr:rowOff>39370</xdr:rowOff>
    </xdr:to>
    <xdr:sp macro="" textlink="">
      <xdr:nvSpPr>
        <xdr:cNvPr id="184" name="楕円 183">
          <a:extLst>
            <a:ext uri="{FF2B5EF4-FFF2-40B4-BE49-F238E27FC236}">
              <a16:creationId xmlns="" xmlns:a16="http://schemas.microsoft.com/office/drawing/2014/main" id="{00000000-0008-0000-0100-0000B8000000}"/>
            </a:ext>
          </a:extLst>
        </xdr:cNvPr>
        <xdr:cNvSpPr/>
      </xdr:nvSpPr>
      <xdr:spPr>
        <a:xfrm>
          <a:off x="2857500" y="10396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160020</xdr:rowOff>
    </xdr:from>
    <xdr:to>
      <xdr:col>19</xdr:col>
      <xdr:colOff>177800</xdr:colOff>
      <xdr:row>61</xdr:row>
      <xdr:rowOff>27432</xdr:rowOff>
    </xdr:to>
    <xdr:cxnSp macro="">
      <xdr:nvCxnSpPr>
        <xdr:cNvPr id="185" name="直線コネクタ 184">
          <a:extLst>
            <a:ext uri="{FF2B5EF4-FFF2-40B4-BE49-F238E27FC236}">
              <a16:creationId xmlns="" xmlns:a16="http://schemas.microsoft.com/office/drawing/2014/main" id="{00000000-0008-0000-0100-0000B9000000}"/>
            </a:ext>
          </a:extLst>
        </xdr:cNvPr>
        <xdr:cNvCxnSpPr/>
      </xdr:nvCxnSpPr>
      <xdr:spPr>
        <a:xfrm>
          <a:off x="2908300" y="10447020"/>
          <a:ext cx="88900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70358</xdr:rowOff>
    </xdr:from>
    <xdr:to>
      <xdr:col>10</xdr:col>
      <xdr:colOff>165100</xdr:colOff>
      <xdr:row>61</xdr:row>
      <xdr:rowOff>508</xdr:rowOff>
    </xdr:to>
    <xdr:sp macro="" textlink="">
      <xdr:nvSpPr>
        <xdr:cNvPr id="186" name="楕円 185">
          <a:extLst>
            <a:ext uri="{FF2B5EF4-FFF2-40B4-BE49-F238E27FC236}">
              <a16:creationId xmlns="" xmlns:a16="http://schemas.microsoft.com/office/drawing/2014/main" id="{00000000-0008-0000-0100-0000BA000000}"/>
            </a:ext>
          </a:extLst>
        </xdr:cNvPr>
        <xdr:cNvSpPr/>
      </xdr:nvSpPr>
      <xdr:spPr>
        <a:xfrm>
          <a:off x="1968500" y="103573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121158</xdr:rowOff>
    </xdr:from>
    <xdr:to>
      <xdr:col>15</xdr:col>
      <xdr:colOff>50800</xdr:colOff>
      <xdr:row>60</xdr:row>
      <xdr:rowOff>160020</xdr:rowOff>
    </xdr:to>
    <xdr:cxnSp macro="">
      <xdr:nvCxnSpPr>
        <xdr:cNvPr id="187" name="直線コネクタ 186">
          <a:extLst>
            <a:ext uri="{FF2B5EF4-FFF2-40B4-BE49-F238E27FC236}">
              <a16:creationId xmlns="" xmlns:a16="http://schemas.microsoft.com/office/drawing/2014/main" id="{00000000-0008-0000-0100-0000BB000000}"/>
            </a:ext>
          </a:extLst>
        </xdr:cNvPr>
        <xdr:cNvCxnSpPr/>
      </xdr:nvCxnSpPr>
      <xdr:spPr>
        <a:xfrm>
          <a:off x="2019300" y="10408158"/>
          <a:ext cx="88900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144797</xdr:rowOff>
    </xdr:from>
    <xdr:ext cx="405111" cy="259045"/>
    <xdr:sp macro="" textlink="">
      <xdr:nvSpPr>
        <xdr:cNvPr id="188" name="n_1aveValue【橋りょう・トンネル】&#10;有形固定資産減価償却率">
          <a:extLst>
            <a:ext uri="{FF2B5EF4-FFF2-40B4-BE49-F238E27FC236}">
              <a16:creationId xmlns="" xmlns:a16="http://schemas.microsoft.com/office/drawing/2014/main" id="{00000000-0008-0000-0100-0000BC000000}"/>
            </a:ext>
          </a:extLst>
        </xdr:cNvPr>
        <xdr:cNvSpPr txBox="1"/>
      </xdr:nvSpPr>
      <xdr:spPr>
        <a:xfrm>
          <a:off x="3582044" y="10603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105935</xdr:rowOff>
    </xdr:from>
    <xdr:ext cx="405111" cy="259045"/>
    <xdr:sp macro="" textlink="">
      <xdr:nvSpPr>
        <xdr:cNvPr id="189" name="n_2aveValue【橋りょう・トンネル】&#10;有形固定資産減価償却率">
          <a:extLst>
            <a:ext uri="{FF2B5EF4-FFF2-40B4-BE49-F238E27FC236}">
              <a16:creationId xmlns="" xmlns:a16="http://schemas.microsoft.com/office/drawing/2014/main" id="{00000000-0008-0000-0100-0000BD000000}"/>
            </a:ext>
          </a:extLst>
        </xdr:cNvPr>
        <xdr:cNvSpPr txBox="1"/>
      </xdr:nvSpPr>
      <xdr:spPr>
        <a:xfrm>
          <a:off x="2705744" y="105643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117365</xdr:rowOff>
    </xdr:from>
    <xdr:ext cx="405111" cy="259045"/>
    <xdr:sp macro="" textlink="">
      <xdr:nvSpPr>
        <xdr:cNvPr id="190" name="n_3aveValue【橋りょう・トンネル】&#10;有形固定資産減価償却率">
          <a:extLst>
            <a:ext uri="{FF2B5EF4-FFF2-40B4-BE49-F238E27FC236}">
              <a16:creationId xmlns="" xmlns:a16="http://schemas.microsoft.com/office/drawing/2014/main" id="{00000000-0008-0000-0100-0000BE000000}"/>
            </a:ext>
          </a:extLst>
        </xdr:cNvPr>
        <xdr:cNvSpPr txBox="1"/>
      </xdr:nvSpPr>
      <xdr:spPr>
        <a:xfrm>
          <a:off x="1816744" y="105758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99331</xdr:rowOff>
    </xdr:from>
    <xdr:ext cx="405111" cy="259045"/>
    <xdr:sp macro="" textlink="">
      <xdr:nvSpPr>
        <xdr:cNvPr id="191" name="n_4aveValue【橋りょう・トンネル】&#10;有形固定資産減価償却率">
          <a:extLst>
            <a:ext uri="{FF2B5EF4-FFF2-40B4-BE49-F238E27FC236}">
              <a16:creationId xmlns="" xmlns:a16="http://schemas.microsoft.com/office/drawing/2014/main" id="{00000000-0008-0000-0100-0000BF000000}"/>
            </a:ext>
          </a:extLst>
        </xdr:cNvPr>
        <xdr:cNvSpPr txBox="1"/>
      </xdr:nvSpPr>
      <xdr:spPr>
        <a:xfrm>
          <a:off x="927744" y="102148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94759</xdr:rowOff>
    </xdr:from>
    <xdr:ext cx="405111" cy="259045"/>
    <xdr:sp macro="" textlink="">
      <xdr:nvSpPr>
        <xdr:cNvPr id="192" name="n_1mainValue【橋りょう・トンネル】&#10;有形固定資産減価償却率">
          <a:extLst>
            <a:ext uri="{FF2B5EF4-FFF2-40B4-BE49-F238E27FC236}">
              <a16:creationId xmlns="" xmlns:a16="http://schemas.microsoft.com/office/drawing/2014/main" id="{00000000-0008-0000-0100-0000C0000000}"/>
            </a:ext>
          </a:extLst>
        </xdr:cNvPr>
        <xdr:cNvSpPr txBox="1"/>
      </xdr:nvSpPr>
      <xdr:spPr>
        <a:xfrm>
          <a:off x="3582044" y="102103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55897</xdr:rowOff>
    </xdr:from>
    <xdr:ext cx="405111" cy="259045"/>
    <xdr:sp macro="" textlink="">
      <xdr:nvSpPr>
        <xdr:cNvPr id="193" name="n_2mainValue【橋りょう・トンネル】&#10;有形固定資産減価償却率">
          <a:extLst>
            <a:ext uri="{FF2B5EF4-FFF2-40B4-BE49-F238E27FC236}">
              <a16:creationId xmlns="" xmlns:a16="http://schemas.microsoft.com/office/drawing/2014/main" id="{00000000-0008-0000-0100-0000C1000000}"/>
            </a:ext>
          </a:extLst>
        </xdr:cNvPr>
        <xdr:cNvSpPr txBox="1"/>
      </xdr:nvSpPr>
      <xdr:spPr>
        <a:xfrm>
          <a:off x="2705744" y="10171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17035</xdr:rowOff>
    </xdr:from>
    <xdr:ext cx="405111" cy="259045"/>
    <xdr:sp macro="" textlink="">
      <xdr:nvSpPr>
        <xdr:cNvPr id="194" name="n_3mainValue【橋りょう・トンネル】&#10;有形固定資産減価償却率">
          <a:extLst>
            <a:ext uri="{FF2B5EF4-FFF2-40B4-BE49-F238E27FC236}">
              <a16:creationId xmlns="" xmlns:a16="http://schemas.microsoft.com/office/drawing/2014/main" id="{00000000-0008-0000-0100-0000C2000000}"/>
            </a:ext>
          </a:extLst>
        </xdr:cNvPr>
        <xdr:cNvSpPr txBox="1"/>
      </xdr:nvSpPr>
      <xdr:spPr>
        <a:xfrm>
          <a:off x="1816744" y="101325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95" name="正方形/長方形 194">
          <a:extLst>
            <a:ext uri="{FF2B5EF4-FFF2-40B4-BE49-F238E27FC236}">
              <a16:creationId xmlns="" xmlns:a16="http://schemas.microsoft.com/office/drawing/2014/main" id="{00000000-0008-0000-0100-0000C3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96" name="正方形/長方形 195">
          <a:extLst>
            <a:ext uri="{FF2B5EF4-FFF2-40B4-BE49-F238E27FC236}">
              <a16:creationId xmlns="" xmlns:a16="http://schemas.microsoft.com/office/drawing/2014/main" id="{00000000-0008-0000-0100-0000C4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97" name="正方形/長方形 196">
          <a:extLst>
            <a:ext uri="{FF2B5EF4-FFF2-40B4-BE49-F238E27FC236}">
              <a16:creationId xmlns="" xmlns:a16="http://schemas.microsoft.com/office/drawing/2014/main" id="{00000000-0008-0000-0100-0000C5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98" name="正方形/長方形 197">
          <a:extLst>
            <a:ext uri="{FF2B5EF4-FFF2-40B4-BE49-F238E27FC236}">
              <a16:creationId xmlns="" xmlns:a16="http://schemas.microsoft.com/office/drawing/2014/main" id="{00000000-0008-0000-0100-0000C6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99" name="正方形/長方形 198">
          <a:extLst>
            <a:ext uri="{FF2B5EF4-FFF2-40B4-BE49-F238E27FC236}">
              <a16:creationId xmlns="" xmlns:a16="http://schemas.microsoft.com/office/drawing/2014/main" id="{00000000-0008-0000-0100-0000C7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156,208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0" name="正方形/長方形 199">
          <a:extLst>
            <a:ext uri="{FF2B5EF4-FFF2-40B4-BE49-F238E27FC236}">
              <a16:creationId xmlns="" xmlns:a16="http://schemas.microsoft.com/office/drawing/2014/main" id="{00000000-0008-0000-0100-0000C8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1" name="正方形/長方形 200">
          <a:extLst>
            <a:ext uri="{FF2B5EF4-FFF2-40B4-BE49-F238E27FC236}">
              <a16:creationId xmlns="" xmlns:a16="http://schemas.microsoft.com/office/drawing/2014/main" id="{00000000-0008-0000-0100-0000C9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321,725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02" name="正方形/長方形 201">
          <a:extLst>
            <a:ext uri="{FF2B5EF4-FFF2-40B4-BE49-F238E27FC236}">
              <a16:creationId xmlns="" xmlns:a16="http://schemas.microsoft.com/office/drawing/2014/main" id="{00000000-0008-0000-0100-0000CA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03" name="テキスト ボックス 202">
          <a:extLst>
            <a:ext uri="{FF2B5EF4-FFF2-40B4-BE49-F238E27FC236}">
              <a16:creationId xmlns="" xmlns:a16="http://schemas.microsoft.com/office/drawing/2014/main" id="{00000000-0008-0000-0100-0000CB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04" name="直線コネクタ 203">
          <a:extLst>
            <a:ext uri="{FF2B5EF4-FFF2-40B4-BE49-F238E27FC236}">
              <a16:creationId xmlns="" xmlns:a16="http://schemas.microsoft.com/office/drawing/2014/main" id="{00000000-0008-0000-0100-0000CC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05" name="直線コネクタ 204">
          <a:extLst>
            <a:ext uri="{FF2B5EF4-FFF2-40B4-BE49-F238E27FC236}">
              <a16:creationId xmlns="" xmlns:a16="http://schemas.microsoft.com/office/drawing/2014/main" id="{00000000-0008-0000-0100-0000CD000000}"/>
            </a:ext>
          </a:extLst>
        </xdr:cNvPr>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159855</xdr:rowOff>
    </xdr:from>
    <xdr:ext cx="248786" cy="259045"/>
    <xdr:sp macro="" textlink="">
      <xdr:nvSpPr>
        <xdr:cNvPr id="206" name="テキスト ボックス 205">
          <a:extLst>
            <a:ext uri="{FF2B5EF4-FFF2-40B4-BE49-F238E27FC236}">
              <a16:creationId xmlns="" xmlns:a16="http://schemas.microsoft.com/office/drawing/2014/main" id="{00000000-0008-0000-0100-0000CE000000}"/>
            </a:ext>
          </a:extLst>
        </xdr:cNvPr>
        <xdr:cNvSpPr txBox="1"/>
      </xdr:nvSpPr>
      <xdr:spPr>
        <a:xfrm>
          <a:off x="6355214" y="10961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07" name="直線コネクタ 206">
          <a:extLst>
            <a:ext uri="{FF2B5EF4-FFF2-40B4-BE49-F238E27FC236}">
              <a16:creationId xmlns="" xmlns:a16="http://schemas.microsoft.com/office/drawing/2014/main" id="{00000000-0008-0000-0100-0000CF000000}"/>
            </a:ext>
          </a:extLst>
        </xdr:cNvPr>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62</xdr:row>
      <xdr:rowOff>4734</xdr:rowOff>
    </xdr:from>
    <xdr:ext cx="685572" cy="259045"/>
    <xdr:sp macro="" textlink="">
      <xdr:nvSpPr>
        <xdr:cNvPr id="208" name="テキスト ボックス 207">
          <a:extLst>
            <a:ext uri="{FF2B5EF4-FFF2-40B4-BE49-F238E27FC236}">
              <a16:creationId xmlns="" xmlns:a16="http://schemas.microsoft.com/office/drawing/2014/main" id="{00000000-0008-0000-0100-0000D0000000}"/>
            </a:ext>
          </a:extLst>
        </xdr:cNvPr>
        <xdr:cNvSpPr txBox="1"/>
      </xdr:nvSpPr>
      <xdr:spPr>
        <a:xfrm>
          <a:off x="5918428" y="10634634"/>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09" name="直線コネクタ 208">
          <a:extLst>
            <a:ext uri="{FF2B5EF4-FFF2-40B4-BE49-F238E27FC236}">
              <a16:creationId xmlns="" xmlns:a16="http://schemas.microsoft.com/office/drawing/2014/main" id="{00000000-0008-0000-0100-0000D1000000}"/>
            </a:ext>
          </a:extLst>
        </xdr:cNvPr>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60</xdr:row>
      <xdr:rowOff>21062</xdr:rowOff>
    </xdr:from>
    <xdr:ext cx="685572" cy="259045"/>
    <xdr:sp macro="" textlink="">
      <xdr:nvSpPr>
        <xdr:cNvPr id="210" name="テキスト ボックス 209">
          <a:extLst>
            <a:ext uri="{FF2B5EF4-FFF2-40B4-BE49-F238E27FC236}">
              <a16:creationId xmlns="" xmlns:a16="http://schemas.microsoft.com/office/drawing/2014/main" id="{00000000-0008-0000-0100-0000D2000000}"/>
            </a:ext>
          </a:extLst>
        </xdr:cNvPr>
        <xdr:cNvSpPr txBox="1"/>
      </xdr:nvSpPr>
      <xdr:spPr>
        <a:xfrm>
          <a:off x="5918428" y="1030806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11" name="直線コネクタ 210">
          <a:extLst>
            <a:ext uri="{FF2B5EF4-FFF2-40B4-BE49-F238E27FC236}">
              <a16:creationId xmlns="" xmlns:a16="http://schemas.microsoft.com/office/drawing/2014/main" id="{00000000-0008-0000-0100-0000D3000000}"/>
            </a:ext>
          </a:extLst>
        </xdr:cNvPr>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58</xdr:row>
      <xdr:rowOff>37392</xdr:rowOff>
    </xdr:from>
    <xdr:ext cx="685572" cy="259045"/>
    <xdr:sp macro="" textlink="">
      <xdr:nvSpPr>
        <xdr:cNvPr id="212" name="テキスト ボックス 211">
          <a:extLst>
            <a:ext uri="{FF2B5EF4-FFF2-40B4-BE49-F238E27FC236}">
              <a16:creationId xmlns="" xmlns:a16="http://schemas.microsoft.com/office/drawing/2014/main" id="{00000000-0008-0000-0100-0000D4000000}"/>
            </a:ext>
          </a:extLst>
        </xdr:cNvPr>
        <xdr:cNvSpPr txBox="1"/>
      </xdr:nvSpPr>
      <xdr:spPr>
        <a:xfrm>
          <a:off x="5918428" y="998149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13" name="直線コネクタ 212">
          <a:extLst>
            <a:ext uri="{FF2B5EF4-FFF2-40B4-BE49-F238E27FC236}">
              <a16:creationId xmlns="" xmlns:a16="http://schemas.microsoft.com/office/drawing/2014/main" id="{00000000-0008-0000-0100-0000D5000000}"/>
            </a:ext>
          </a:extLst>
        </xdr:cNvPr>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53720</xdr:rowOff>
    </xdr:from>
    <xdr:ext cx="685572" cy="259045"/>
    <xdr:sp macro="" textlink="">
      <xdr:nvSpPr>
        <xdr:cNvPr id="214" name="テキスト ボックス 213">
          <a:extLst>
            <a:ext uri="{FF2B5EF4-FFF2-40B4-BE49-F238E27FC236}">
              <a16:creationId xmlns="" xmlns:a16="http://schemas.microsoft.com/office/drawing/2014/main" id="{00000000-0008-0000-0100-0000D6000000}"/>
            </a:ext>
          </a:extLst>
        </xdr:cNvPr>
        <xdr:cNvSpPr txBox="1"/>
      </xdr:nvSpPr>
      <xdr:spPr>
        <a:xfrm>
          <a:off x="5918428" y="9654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15" name="直線コネクタ 214">
          <a:extLst>
            <a:ext uri="{FF2B5EF4-FFF2-40B4-BE49-F238E27FC236}">
              <a16:creationId xmlns="" xmlns:a16="http://schemas.microsoft.com/office/drawing/2014/main" id="{00000000-0008-0000-0100-0000D7000000}"/>
            </a:ext>
          </a:extLst>
        </xdr:cNvPr>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54</xdr:row>
      <xdr:rowOff>70049</xdr:rowOff>
    </xdr:from>
    <xdr:ext cx="749692" cy="259045"/>
    <xdr:sp macro="" textlink="">
      <xdr:nvSpPr>
        <xdr:cNvPr id="216" name="テキスト ボックス 215">
          <a:extLst>
            <a:ext uri="{FF2B5EF4-FFF2-40B4-BE49-F238E27FC236}">
              <a16:creationId xmlns="" xmlns:a16="http://schemas.microsoft.com/office/drawing/2014/main" id="{00000000-0008-0000-0100-0000D8000000}"/>
            </a:ext>
          </a:extLst>
        </xdr:cNvPr>
        <xdr:cNvSpPr txBox="1"/>
      </xdr:nvSpPr>
      <xdr:spPr>
        <a:xfrm>
          <a:off x="5854308" y="9328349"/>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17" name="直線コネクタ 216">
          <a:extLst>
            <a:ext uri="{FF2B5EF4-FFF2-40B4-BE49-F238E27FC236}">
              <a16:creationId xmlns="" xmlns:a16="http://schemas.microsoft.com/office/drawing/2014/main" id="{00000000-0008-0000-0100-0000D9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52</xdr:row>
      <xdr:rowOff>86377</xdr:rowOff>
    </xdr:from>
    <xdr:ext cx="749692" cy="259045"/>
    <xdr:sp macro="" textlink="">
      <xdr:nvSpPr>
        <xdr:cNvPr id="218" name="テキスト ボックス 217">
          <a:extLst>
            <a:ext uri="{FF2B5EF4-FFF2-40B4-BE49-F238E27FC236}">
              <a16:creationId xmlns="" xmlns:a16="http://schemas.microsoft.com/office/drawing/2014/main" id="{00000000-0008-0000-0100-0000DA000000}"/>
            </a:ext>
          </a:extLst>
        </xdr:cNvPr>
        <xdr:cNvSpPr txBox="1"/>
      </xdr:nvSpPr>
      <xdr:spPr>
        <a:xfrm>
          <a:off x="5854308" y="900177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19" name="【橋りょう・トンネル】&#10;一人当たり有形固定資産（償却資産）額グラフ枠">
          <a:extLst>
            <a:ext uri="{FF2B5EF4-FFF2-40B4-BE49-F238E27FC236}">
              <a16:creationId xmlns="" xmlns:a16="http://schemas.microsoft.com/office/drawing/2014/main" id="{00000000-0008-0000-0100-0000DB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67717</xdr:rowOff>
    </xdr:from>
    <xdr:to>
      <xdr:col>54</xdr:col>
      <xdr:colOff>189865</xdr:colOff>
      <xdr:row>64</xdr:row>
      <xdr:rowOff>128712</xdr:rowOff>
    </xdr:to>
    <xdr:cxnSp macro="">
      <xdr:nvCxnSpPr>
        <xdr:cNvPr id="220" name="直線コネクタ 219">
          <a:extLst>
            <a:ext uri="{FF2B5EF4-FFF2-40B4-BE49-F238E27FC236}">
              <a16:creationId xmlns="" xmlns:a16="http://schemas.microsoft.com/office/drawing/2014/main" id="{00000000-0008-0000-0100-0000DC000000}"/>
            </a:ext>
          </a:extLst>
        </xdr:cNvPr>
        <xdr:cNvCxnSpPr/>
      </xdr:nvCxnSpPr>
      <xdr:spPr>
        <a:xfrm flipV="1">
          <a:off x="10476865" y="9668917"/>
          <a:ext cx="0" cy="14325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132539</xdr:rowOff>
    </xdr:from>
    <xdr:ext cx="534377" cy="259045"/>
    <xdr:sp macro="" textlink="">
      <xdr:nvSpPr>
        <xdr:cNvPr id="221" name="【橋りょう・トンネル】&#10;一人当たり有形固定資産（償却資産）額最小値テキスト">
          <a:extLst>
            <a:ext uri="{FF2B5EF4-FFF2-40B4-BE49-F238E27FC236}">
              <a16:creationId xmlns="" xmlns:a16="http://schemas.microsoft.com/office/drawing/2014/main" id="{00000000-0008-0000-0100-0000DD000000}"/>
            </a:ext>
          </a:extLst>
        </xdr:cNvPr>
        <xdr:cNvSpPr txBox="1"/>
      </xdr:nvSpPr>
      <xdr:spPr>
        <a:xfrm>
          <a:off x="10515600" y="111053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128712</xdr:rowOff>
    </xdr:from>
    <xdr:to>
      <xdr:col>55</xdr:col>
      <xdr:colOff>88900</xdr:colOff>
      <xdr:row>64</xdr:row>
      <xdr:rowOff>128712</xdr:rowOff>
    </xdr:to>
    <xdr:cxnSp macro="">
      <xdr:nvCxnSpPr>
        <xdr:cNvPr id="222" name="直線コネクタ 221">
          <a:extLst>
            <a:ext uri="{FF2B5EF4-FFF2-40B4-BE49-F238E27FC236}">
              <a16:creationId xmlns="" xmlns:a16="http://schemas.microsoft.com/office/drawing/2014/main" id="{00000000-0008-0000-0100-0000DE000000}"/>
            </a:ext>
          </a:extLst>
        </xdr:cNvPr>
        <xdr:cNvCxnSpPr/>
      </xdr:nvCxnSpPr>
      <xdr:spPr>
        <a:xfrm>
          <a:off x="10388600" y="111015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14394</xdr:rowOff>
    </xdr:from>
    <xdr:ext cx="690189" cy="259045"/>
    <xdr:sp macro="" textlink="">
      <xdr:nvSpPr>
        <xdr:cNvPr id="223" name="【橋りょう・トンネル】&#10;一人当たり有形固定資産（償却資産）額最大値テキスト">
          <a:extLst>
            <a:ext uri="{FF2B5EF4-FFF2-40B4-BE49-F238E27FC236}">
              <a16:creationId xmlns="" xmlns:a16="http://schemas.microsoft.com/office/drawing/2014/main" id="{00000000-0008-0000-0100-0000DF000000}"/>
            </a:ext>
          </a:extLst>
        </xdr:cNvPr>
        <xdr:cNvSpPr txBox="1"/>
      </xdr:nvSpPr>
      <xdr:spPr>
        <a:xfrm>
          <a:off x="10515600" y="944414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8,785,288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67717</xdr:rowOff>
    </xdr:from>
    <xdr:to>
      <xdr:col>55</xdr:col>
      <xdr:colOff>88900</xdr:colOff>
      <xdr:row>56</xdr:row>
      <xdr:rowOff>67717</xdr:rowOff>
    </xdr:to>
    <xdr:cxnSp macro="">
      <xdr:nvCxnSpPr>
        <xdr:cNvPr id="224" name="直線コネクタ 223">
          <a:extLst>
            <a:ext uri="{FF2B5EF4-FFF2-40B4-BE49-F238E27FC236}">
              <a16:creationId xmlns="" xmlns:a16="http://schemas.microsoft.com/office/drawing/2014/main" id="{00000000-0008-0000-0100-0000E0000000}"/>
            </a:ext>
          </a:extLst>
        </xdr:cNvPr>
        <xdr:cNvCxnSpPr/>
      </xdr:nvCxnSpPr>
      <xdr:spPr>
        <a:xfrm>
          <a:off x="10388600" y="96689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68632</xdr:rowOff>
    </xdr:from>
    <xdr:ext cx="690189" cy="259045"/>
    <xdr:sp macro="" textlink="">
      <xdr:nvSpPr>
        <xdr:cNvPr id="225" name="【橋りょう・トンネル】&#10;一人当たり有形固定資産（償却資産）額平均値テキスト">
          <a:extLst>
            <a:ext uri="{FF2B5EF4-FFF2-40B4-BE49-F238E27FC236}">
              <a16:creationId xmlns="" xmlns:a16="http://schemas.microsoft.com/office/drawing/2014/main" id="{00000000-0008-0000-0100-0000E1000000}"/>
            </a:ext>
          </a:extLst>
        </xdr:cNvPr>
        <xdr:cNvSpPr txBox="1"/>
      </xdr:nvSpPr>
      <xdr:spPr>
        <a:xfrm>
          <a:off x="10515600" y="10698532"/>
          <a:ext cx="69018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1,258,678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45755</xdr:rowOff>
    </xdr:from>
    <xdr:to>
      <xdr:col>55</xdr:col>
      <xdr:colOff>50800</xdr:colOff>
      <xdr:row>63</xdr:row>
      <xdr:rowOff>147355</xdr:rowOff>
    </xdr:to>
    <xdr:sp macro="" textlink="">
      <xdr:nvSpPr>
        <xdr:cNvPr id="226" name="フローチャート: 判断 225">
          <a:extLst>
            <a:ext uri="{FF2B5EF4-FFF2-40B4-BE49-F238E27FC236}">
              <a16:creationId xmlns="" xmlns:a16="http://schemas.microsoft.com/office/drawing/2014/main" id="{00000000-0008-0000-0100-0000E2000000}"/>
            </a:ext>
          </a:extLst>
        </xdr:cNvPr>
        <xdr:cNvSpPr/>
      </xdr:nvSpPr>
      <xdr:spPr>
        <a:xfrm>
          <a:off x="10426700" y="10847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95665</xdr:rowOff>
    </xdr:from>
    <xdr:to>
      <xdr:col>50</xdr:col>
      <xdr:colOff>165100</xdr:colOff>
      <xdr:row>64</xdr:row>
      <xdr:rowOff>25815</xdr:rowOff>
    </xdr:to>
    <xdr:sp macro="" textlink="">
      <xdr:nvSpPr>
        <xdr:cNvPr id="227" name="フローチャート: 判断 226">
          <a:extLst>
            <a:ext uri="{FF2B5EF4-FFF2-40B4-BE49-F238E27FC236}">
              <a16:creationId xmlns="" xmlns:a16="http://schemas.microsoft.com/office/drawing/2014/main" id="{00000000-0008-0000-0100-0000E3000000}"/>
            </a:ext>
          </a:extLst>
        </xdr:cNvPr>
        <xdr:cNvSpPr/>
      </xdr:nvSpPr>
      <xdr:spPr>
        <a:xfrm>
          <a:off x="9588500" y="10897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100186</xdr:rowOff>
    </xdr:from>
    <xdr:to>
      <xdr:col>46</xdr:col>
      <xdr:colOff>38100</xdr:colOff>
      <xdr:row>64</xdr:row>
      <xdr:rowOff>30336</xdr:rowOff>
    </xdr:to>
    <xdr:sp macro="" textlink="">
      <xdr:nvSpPr>
        <xdr:cNvPr id="228" name="フローチャート: 判断 227">
          <a:extLst>
            <a:ext uri="{FF2B5EF4-FFF2-40B4-BE49-F238E27FC236}">
              <a16:creationId xmlns="" xmlns:a16="http://schemas.microsoft.com/office/drawing/2014/main" id="{00000000-0008-0000-0100-0000E4000000}"/>
            </a:ext>
          </a:extLst>
        </xdr:cNvPr>
        <xdr:cNvSpPr/>
      </xdr:nvSpPr>
      <xdr:spPr>
        <a:xfrm>
          <a:off x="8699500" y="10901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62985</xdr:rowOff>
    </xdr:from>
    <xdr:to>
      <xdr:col>41</xdr:col>
      <xdr:colOff>101600</xdr:colOff>
      <xdr:row>63</xdr:row>
      <xdr:rowOff>164585</xdr:rowOff>
    </xdr:to>
    <xdr:sp macro="" textlink="">
      <xdr:nvSpPr>
        <xdr:cNvPr id="229" name="フローチャート: 判断 228">
          <a:extLst>
            <a:ext uri="{FF2B5EF4-FFF2-40B4-BE49-F238E27FC236}">
              <a16:creationId xmlns="" xmlns:a16="http://schemas.microsoft.com/office/drawing/2014/main" id="{00000000-0008-0000-0100-0000E5000000}"/>
            </a:ext>
          </a:extLst>
        </xdr:cNvPr>
        <xdr:cNvSpPr/>
      </xdr:nvSpPr>
      <xdr:spPr>
        <a:xfrm>
          <a:off x="7810500" y="10864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34348</xdr:rowOff>
    </xdr:from>
    <xdr:to>
      <xdr:col>36</xdr:col>
      <xdr:colOff>165100</xdr:colOff>
      <xdr:row>63</xdr:row>
      <xdr:rowOff>135948</xdr:rowOff>
    </xdr:to>
    <xdr:sp macro="" textlink="">
      <xdr:nvSpPr>
        <xdr:cNvPr id="230" name="フローチャート: 判断 229">
          <a:extLst>
            <a:ext uri="{FF2B5EF4-FFF2-40B4-BE49-F238E27FC236}">
              <a16:creationId xmlns="" xmlns:a16="http://schemas.microsoft.com/office/drawing/2014/main" id="{00000000-0008-0000-0100-0000E6000000}"/>
            </a:ext>
          </a:extLst>
        </xdr:cNvPr>
        <xdr:cNvSpPr/>
      </xdr:nvSpPr>
      <xdr:spPr>
        <a:xfrm>
          <a:off x="6921500" y="108356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1" name="テキスト ボックス 230">
          <a:extLst>
            <a:ext uri="{FF2B5EF4-FFF2-40B4-BE49-F238E27FC236}">
              <a16:creationId xmlns="" xmlns:a16="http://schemas.microsoft.com/office/drawing/2014/main" id="{00000000-0008-0000-0100-0000E7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2" name="テキスト ボックス 231">
          <a:extLst>
            <a:ext uri="{FF2B5EF4-FFF2-40B4-BE49-F238E27FC236}">
              <a16:creationId xmlns="" xmlns:a16="http://schemas.microsoft.com/office/drawing/2014/main" id="{00000000-0008-0000-0100-0000E8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3" name="テキスト ボックス 232">
          <a:extLst>
            <a:ext uri="{FF2B5EF4-FFF2-40B4-BE49-F238E27FC236}">
              <a16:creationId xmlns="" xmlns:a16="http://schemas.microsoft.com/office/drawing/2014/main" id="{00000000-0008-0000-0100-0000E9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34" name="テキスト ボックス 233">
          <a:extLst>
            <a:ext uri="{FF2B5EF4-FFF2-40B4-BE49-F238E27FC236}">
              <a16:creationId xmlns="" xmlns:a16="http://schemas.microsoft.com/office/drawing/2014/main" id="{00000000-0008-0000-0100-0000EA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35" name="テキスト ボックス 234">
          <a:extLst>
            <a:ext uri="{FF2B5EF4-FFF2-40B4-BE49-F238E27FC236}">
              <a16:creationId xmlns="" xmlns:a16="http://schemas.microsoft.com/office/drawing/2014/main" id="{00000000-0008-0000-0100-0000EB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130767</xdr:rowOff>
    </xdr:from>
    <xdr:to>
      <xdr:col>55</xdr:col>
      <xdr:colOff>50800</xdr:colOff>
      <xdr:row>64</xdr:row>
      <xdr:rowOff>60917</xdr:rowOff>
    </xdr:to>
    <xdr:sp macro="" textlink="">
      <xdr:nvSpPr>
        <xdr:cNvPr id="236" name="楕円 235">
          <a:extLst>
            <a:ext uri="{FF2B5EF4-FFF2-40B4-BE49-F238E27FC236}">
              <a16:creationId xmlns="" xmlns:a16="http://schemas.microsoft.com/office/drawing/2014/main" id="{00000000-0008-0000-0100-0000EC000000}"/>
            </a:ext>
          </a:extLst>
        </xdr:cNvPr>
        <xdr:cNvSpPr/>
      </xdr:nvSpPr>
      <xdr:spPr>
        <a:xfrm>
          <a:off x="10426700" y="10932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45694</xdr:rowOff>
    </xdr:from>
    <xdr:ext cx="599010" cy="259045"/>
    <xdr:sp macro="" textlink="">
      <xdr:nvSpPr>
        <xdr:cNvPr id="237" name="【橋りょう・トンネル】&#10;一人当たり有形固定資産（償却資産）額該当値テキスト">
          <a:extLst>
            <a:ext uri="{FF2B5EF4-FFF2-40B4-BE49-F238E27FC236}">
              <a16:creationId xmlns="" xmlns:a16="http://schemas.microsoft.com/office/drawing/2014/main" id="{00000000-0008-0000-0100-0000ED000000}"/>
            </a:ext>
          </a:extLst>
        </xdr:cNvPr>
        <xdr:cNvSpPr txBox="1"/>
      </xdr:nvSpPr>
      <xdr:spPr>
        <a:xfrm>
          <a:off x="10515600" y="108470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738,038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134308</xdr:rowOff>
    </xdr:from>
    <xdr:to>
      <xdr:col>50</xdr:col>
      <xdr:colOff>165100</xdr:colOff>
      <xdr:row>64</xdr:row>
      <xdr:rowOff>64458</xdr:rowOff>
    </xdr:to>
    <xdr:sp macro="" textlink="">
      <xdr:nvSpPr>
        <xdr:cNvPr id="238" name="楕円 237">
          <a:extLst>
            <a:ext uri="{FF2B5EF4-FFF2-40B4-BE49-F238E27FC236}">
              <a16:creationId xmlns="" xmlns:a16="http://schemas.microsoft.com/office/drawing/2014/main" id="{00000000-0008-0000-0100-0000EE000000}"/>
            </a:ext>
          </a:extLst>
        </xdr:cNvPr>
        <xdr:cNvSpPr/>
      </xdr:nvSpPr>
      <xdr:spPr>
        <a:xfrm>
          <a:off x="9588500" y="10935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10117</xdr:rowOff>
    </xdr:from>
    <xdr:to>
      <xdr:col>55</xdr:col>
      <xdr:colOff>0</xdr:colOff>
      <xdr:row>64</xdr:row>
      <xdr:rowOff>13658</xdr:rowOff>
    </xdr:to>
    <xdr:cxnSp macro="">
      <xdr:nvCxnSpPr>
        <xdr:cNvPr id="239" name="直線コネクタ 238">
          <a:extLst>
            <a:ext uri="{FF2B5EF4-FFF2-40B4-BE49-F238E27FC236}">
              <a16:creationId xmlns="" xmlns:a16="http://schemas.microsoft.com/office/drawing/2014/main" id="{00000000-0008-0000-0100-0000EF000000}"/>
            </a:ext>
          </a:extLst>
        </xdr:cNvPr>
        <xdr:cNvCxnSpPr/>
      </xdr:nvCxnSpPr>
      <xdr:spPr>
        <a:xfrm flipV="1">
          <a:off x="9639300" y="10982917"/>
          <a:ext cx="838200" cy="3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137019</xdr:rowOff>
    </xdr:from>
    <xdr:to>
      <xdr:col>46</xdr:col>
      <xdr:colOff>38100</xdr:colOff>
      <xdr:row>64</xdr:row>
      <xdr:rowOff>67169</xdr:rowOff>
    </xdr:to>
    <xdr:sp macro="" textlink="">
      <xdr:nvSpPr>
        <xdr:cNvPr id="240" name="楕円 239">
          <a:extLst>
            <a:ext uri="{FF2B5EF4-FFF2-40B4-BE49-F238E27FC236}">
              <a16:creationId xmlns="" xmlns:a16="http://schemas.microsoft.com/office/drawing/2014/main" id="{00000000-0008-0000-0100-0000F0000000}"/>
            </a:ext>
          </a:extLst>
        </xdr:cNvPr>
        <xdr:cNvSpPr/>
      </xdr:nvSpPr>
      <xdr:spPr>
        <a:xfrm>
          <a:off x="8699500" y="10938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13658</xdr:rowOff>
    </xdr:from>
    <xdr:to>
      <xdr:col>50</xdr:col>
      <xdr:colOff>114300</xdr:colOff>
      <xdr:row>64</xdr:row>
      <xdr:rowOff>16369</xdr:rowOff>
    </xdr:to>
    <xdr:cxnSp macro="">
      <xdr:nvCxnSpPr>
        <xdr:cNvPr id="241" name="直線コネクタ 240">
          <a:extLst>
            <a:ext uri="{FF2B5EF4-FFF2-40B4-BE49-F238E27FC236}">
              <a16:creationId xmlns="" xmlns:a16="http://schemas.microsoft.com/office/drawing/2014/main" id="{00000000-0008-0000-0100-0000F1000000}"/>
            </a:ext>
          </a:extLst>
        </xdr:cNvPr>
        <xdr:cNvCxnSpPr/>
      </xdr:nvCxnSpPr>
      <xdr:spPr>
        <a:xfrm flipV="1">
          <a:off x="8750300" y="10986458"/>
          <a:ext cx="889000" cy="27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140367</xdr:rowOff>
    </xdr:from>
    <xdr:to>
      <xdr:col>41</xdr:col>
      <xdr:colOff>101600</xdr:colOff>
      <xdr:row>64</xdr:row>
      <xdr:rowOff>70517</xdr:rowOff>
    </xdr:to>
    <xdr:sp macro="" textlink="">
      <xdr:nvSpPr>
        <xdr:cNvPr id="242" name="楕円 241">
          <a:extLst>
            <a:ext uri="{FF2B5EF4-FFF2-40B4-BE49-F238E27FC236}">
              <a16:creationId xmlns="" xmlns:a16="http://schemas.microsoft.com/office/drawing/2014/main" id="{00000000-0008-0000-0100-0000F2000000}"/>
            </a:ext>
          </a:extLst>
        </xdr:cNvPr>
        <xdr:cNvSpPr/>
      </xdr:nvSpPr>
      <xdr:spPr>
        <a:xfrm>
          <a:off x="7810500" y="10941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16369</xdr:rowOff>
    </xdr:from>
    <xdr:to>
      <xdr:col>45</xdr:col>
      <xdr:colOff>177800</xdr:colOff>
      <xdr:row>64</xdr:row>
      <xdr:rowOff>19717</xdr:rowOff>
    </xdr:to>
    <xdr:cxnSp macro="">
      <xdr:nvCxnSpPr>
        <xdr:cNvPr id="243" name="直線コネクタ 242">
          <a:extLst>
            <a:ext uri="{FF2B5EF4-FFF2-40B4-BE49-F238E27FC236}">
              <a16:creationId xmlns="" xmlns:a16="http://schemas.microsoft.com/office/drawing/2014/main" id="{00000000-0008-0000-0100-0000F3000000}"/>
            </a:ext>
          </a:extLst>
        </xdr:cNvPr>
        <xdr:cNvCxnSpPr/>
      </xdr:nvCxnSpPr>
      <xdr:spPr>
        <a:xfrm flipV="1">
          <a:off x="7861300" y="10989169"/>
          <a:ext cx="889000" cy="33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62</xdr:row>
      <xdr:rowOff>42342</xdr:rowOff>
    </xdr:from>
    <xdr:ext cx="599010" cy="259045"/>
    <xdr:sp macro="" textlink="">
      <xdr:nvSpPr>
        <xdr:cNvPr id="244" name="n_1aveValue【橋りょう・トンネル】&#10;一人当たり有形固定資産（償却資産）額">
          <a:extLst>
            <a:ext uri="{FF2B5EF4-FFF2-40B4-BE49-F238E27FC236}">
              <a16:creationId xmlns="" xmlns:a16="http://schemas.microsoft.com/office/drawing/2014/main" id="{00000000-0008-0000-0100-0000F4000000}"/>
            </a:ext>
          </a:extLst>
        </xdr:cNvPr>
        <xdr:cNvSpPr txBox="1"/>
      </xdr:nvSpPr>
      <xdr:spPr>
        <a:xfrm>
          <a:off x="9327095" y="106722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953,018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46863</xdr:rowOff>
    </xdr:from>
    <xdr:ext cx="599010" cy="259045"/>
    <xdr:sp macro="" textlink="">
      <xdr:nvSpPr>
        <xdr:cNvPr id="245" name="n_2aveValue【橋りょう・トンネル】&#10;一人当たり有形固定資産（償却資産）額">
          <a:extLst>
            <a:ext uri="{FF2B5EF4-FFF2-40B4-BE49-F238E27FC236}">
              <a16:creationId xmlns="" xmlns:a16="http://schemas.microsoft.com/office/drawing/2014/main" id="{00000000-0008-0000-0100-0000F5000000}"/>
            </a:ext>
          </a:extLst>
        </xdr:cNvPr>
        <xdr:cNvSpPr txBox="1"/>
      </xdr:nvSpPr>
      <xdr:spPr>
        <a:xfrm>
          <a:off x="8450795" y="106767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925,324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62</xdr:row>
      <xdr:rowOff>9662</xdr:rowOff>
    </xdr:from>
    <xdr:ext cx="690189" cy="259045"/>
    <xdr:sp macro="" textlink="">
      <xdr:nvSpPr>
        <xdr:cNvPr id="246" name="n_3aveValue【橋りょう・トンネル】&#10;一人当たり有形固定資産（償却資産）額">
          <a:extLst>
            <a:ext uri="{FF2B5EF4-FFF2-40B4-BE49-F238E27FC236}">
              <a16:creationId xmlns="" xmlns:a16="http://schemas.microsoft.com/office/drawing/2014/main" id="{00000000-0008-0000-0100-0000F6000000}"/>
            </a:ext>
          </a:extLst>
        </xdr:cNvPr>
        <xdr:cNvSpPr txBox="1"/>
      </xdr:nvSpPr>
      <xdr:spPr>
        <a:xfrm>
          <a:off x="7516205" y="1063956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1,153,150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61</xdr:row>
      <xdr:rowOff>152475</xdr:rowOff>
    </xdr:from>
    <xdr:ext cx="690189" cy="259045"/>
    <xdr:sp macro="" textlink="">
      <xdr:nvSpPr>
        <xdr:cNvPr id="247" name="n_4aveValue【橋りょう・トンネル】&#10;一人当たり有形固定資産（償却資産）額">
          <a:extLst>
            <a:ext uri="{FF2B5EF4-FFF2-40B4-BE49-F238E27FC236}">
              <a16:creationId xmlns="" xmlns:a16="http://schemas.microsoft.com/office/drawing/2014/main" id="{00000000-0008-0000-0100-0000F7000000}"/>
            </a:ext>
          </a:extLst>
        </xdr:cNvPr>
        <xdr:cNvSpPr txBox="1"/>
      </xdr:nvSpPr>
      <xdr:spPr>
        <a:xfrm>
          <a:off x="6627205" y="1061092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1,328,532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64</xdr:row>
      <xdr:rowOff>55585</xdr:rowOff>
    </xdr:from>
    <xdr:ext cx="599010" cy="259045"/>
    <xdr:sp macro="" textlink="">
      <xdr:nvSpPr>
        <xdr:cNvPr id="248" name="n_1mainValue【橋りょう・トンネル】&#10;一人当たり有形固定資産（償却資産）額">
          <a:extLst>
            <a:ext uri="{FF2B5EF4-FFF2-40B4-BE49-F238E27FC236}">
              <a16:creationId xmlns="" xmlns:a16="http://schemas.microsoft.com/office/drawing/2014/main" id="{00000000-0008-0000-0100-0000F8000000}"/>
            </a:ext>
          </a:extLst>
        </xdr:cNvPr>
        <xdr:cNvSpPr txBox="1"/>
      </xdr:nvSpPr>
      <xdr:spPr>
        <a:xfrm>
          <a:off x="9327095" y="110283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64</xdr:row>
      <xdr:rowOff>58296</xdr:rowOff>
    </xdr:from>
    <xdr:ext cx="599010" cy="259045"/>
    <xdr:sp macro="" textlink="">
      <xdr:nvSpPr>
        <xdr:cNvPr id="249" name="n_2mainValue【橋りょう・トンネル】&#10;一人当たり有形固定資産（償却資産）額">
          <a:extLst>
            <a:ext uri="{FF2B5EF4-FFF2-40B4-BE49-F238E27FC236}">
              <a16:creationId xmlns="" xmlns:a16="http://schemas.microsoft.com/office/drawing/2014/main" id="{00000000-0008-0000-0100-0000F9000000}"/>
            </a:ext>
          </a:extLst>
        </xdr:cNvPr>
        <xdr:cNvSpPr txBox="1"/>
      </xdr:nvSpPr>
      <xdr:spPr>
        <a:xfrm>
          <a:off x="8450795" y="110310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64</xdr:row>
      <xdr:rowOff>61644</xdr:rowOff>
    </xdr:from>
    <xdr:ext cx="599010" cy="259045"/>
    <xdr:sp macro="" textlink="">
      <xdr:nvSpPr>
        <xdr:cNvPr id="250" name="n_3mainValue【橋りょう・トンネル】&#10;一人当たり有形固定資産（償却資産）額">
          <a:extLst>
            <a:ext uri="{FF2B5EF4-FFF2-40B4-BE49-F238E27FC236}">
              <a16:creationId xmlns="" xmlns:a16="http://schemas.microsoft.com/office/drawing/2014/main" id="{00000000-0008-0000-0100-0000FA000000}"/>
            </a:ext>
          </a:extLst>
        </xdr:cNvPr>
        <xdr:cNvSpPr txBox="1"/>
      </xdr:nvSpPr>
      <xdr:spPr>
        <a:xfrm>
          <a:off x="7561795" y="110344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51" name="正方形/長方形 250">
          <a:extLst>
            <a:ext uri="{FF2B5EF4-FFF2-40B4-BE49-F238E27FC236}">
              <a16:creationId xmlns="" xmlns:a16="http://schemas.microsoft.com/office/drawing/2014/main" id="{00000000-0008-0000-0100-0000FB00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52" name="正方形/長方形 251">
          <a:extLst>
            <a:ext uri="{FF2B5EF4-FFF2-40B4-BE49-F238E27FC236}">
              <a16:creationId xmlns="" xmlns:a16="http://schemas.microsoft.com/office/drawing/2014/main" id="{00000000-0008-0000-0100-0000FC00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53" name="正方形/長方形 252">
          <a:extLst>
            <a:ext uri="{FF2B5EF4-FFF2-40B4-BE49-F238E27FC236}">
              <a16:creationId xmlns="" xmlns:a16="http://schemas.microsoft.com/office/drawing/2014/main" id="{00000000-0008-0000-0100-0000FD00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54" name="正方形/長方形 253">
          <a:extLst>
            <a:ext uri="{FF2B5EF4-FFF2-40B4-BE49-F238E27FC236}">
              <a16:creationId xmlns="" xmlns:a16="http://schemas.microsoft.com/office/drawing/2014/main" id="{00000000-0008-0000-0100-0000FE00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55" name="正方形/長方形 254">
          <a:extLst>
            <a:ext uri="{FF2B5EF4-FFF2-40B4-BE49-F238E27FC236}">
              <a16:creationId xmlns="" xmlns:a16="http://schemas.microsoft.com/office/drawing/2014/main" id="{00000000-0008-0000-0100-0000FF00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56" name="正方形/長方形 255">
          <a:extLst>
            <a:ext uri="{FF2B5EF4-FFF2-40B4-BE49-F238E27FC236}">
              <a16:creationId xmlns="" xmlns:a16="http://schemas.microsoft.com/office/drawing/2014/main" id="{00000000-0008-0000-0100-000000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57" name="正方形/長方形 256">
          <a:extLst>
            <a:ext uri="{FF2B5EF4-FFF2-40B4-BE49-F238E27FC236}">
              <a16:creationId xmlns="" xmlns:a16="http://schemas.microsoft.com/office/drawing/2014/main" id="{00000000-0008-0000-0100-000001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58" name="正方形/長方形 257">
          <a:extLst>
            <a:ext uri="{FF2B5EF4-FFF2-40B4-BE49-F238E27FC236}">
              <a16:creationId xmlns="" xmlns:a16="http://schemas.microsoft.com/office/drawing/2014/main" id="{00000000-0008-0000-0100-00000201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59" name="テキスト ボックス 258">
          <a:extLst>
            <a:ext uri="{FF2B5EF4-FFF2-40B4-BE49-F238E27FC236}">
              <a16:creationId xmlns="" xmlns:a16="http://schemas.microsoft.com/office/drawing/2014/main" id="{00000000-0008-0000-0100-00000301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0" name="直線コネクタ 259">
          <a:extLst>
            <a:ext uri="{FF2B5EF4-FFF2-40B4-BE49-F238E27FC236}">
              <a16:creationId xmlns="" xmlns:a16="http://schemas.microsoft.com/office/drawing/2014/main" id="{00000000-0008-0000-0100-00000401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61" name="テキスト ボックス 260">
          <a:extLst>
            <a:ext uri="{FF2B5EF4-FFF2-40B4-BE49-F238E27FC236}">
              <a16:creationId xmlns="" xmlns:a16="http://schemas.microsoft.com/office/drawing/2014/main" id="{00000000-0008-0000-0100-00000501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62" name="直線コネクタ 261">
          <a:extLst>
            <a:ext uri="{FF2B5EF4-FFF2-40B4-BE49-F238E27FC236}">
              <a16:creationId xmlns="" xmlns:a16="http://schemas.microsoft.com/office/drawing/2014/main" id="{00000000-0008-0000-0100-000006010000}"/>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63" name="テキスト ボックス 262">
          <a:extLst>
            <a:ext uri="{FF2B5EF4-FFF2-40B4-BE49-F238E27FC236}">
              <a16:creationId xmlns="" xmlns:a16="http://schemas.microsoft.com/office/drawing/2014/main" id="{00000000-0008-0000-0100-000007010000}"/>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64" name="直線コネクタ 263">
          <a:extLst>
            <a:ext uri="{FF2B5EF4-FFF2-40B4-BE49-F238E27FC236}">
              <a16:creationId xmlns="" xmlns:a16="http://schemas.microsoft.com/office/drawing/2014/main" id="{00000000-0008-0000-0100-000008010000}"/>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65" name="テキスト ボックス 264">
          <a:extLst>
            <a:ext uri="{FF2B5EF4-FFF2-40B4-BE49-F238E27FC236}">
              <a16:creationId xmlns="" xmlns:a16="http://schemas.microsoft.com/office/drawing/2014/main" id="{00000000-0008-0000-0100-000009010000}"/>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66" name="直線コネクタ 265">
          <a:extLst>
            <a:ext uri="{FF2B5EF4-FFF2-40B4-BE49-F238E27FC236}">
              <a16:creationId xmlns="" xmlns:a16="http://schemas.microsoft.com/office/drawing/2014/main" id="{00000000-0008-0000-0100-00000A010000}"/>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67" name="テキスト ボックス 266">
          <a:extLst>
            <a:ext uri="{FF2B5EF4-FFF2-40B4-BE49-F238E27FC236}">
              <a16:creationId xmlns="" xmlns:a16="http://schemas.microsoft.com/office/drawing/2014/main" id="{00000000-0008-0000-0100-00000B010000}"/>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68" name="直線コネクタ 267">
          <a:extLst>
            <a:ext uri="{FF2B5EF4-FFF2-40B4-BE49-F238E27FC236}">
              <a16:creationId xmlns="" xmlns:a16="http://schemas.microsoft.com/office/drawing/2014/main" id="{00000000-0008-0000-0100-00000C010000}"/>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69" name="テキスト ボックス 268">
          <a:extLst>
            <a:ext uri="{FF2B5EF4-FFF2-40B4-BE49-F238E27FC236}">
              <a16:creationId xmlns="" xmlns:a16="http://schemas.microsoft.com/office/drawing/2014/main" id="{00000000-0008-0000-0100-00000D010000}"/>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70" name="直線コネクタ 269">
          <a:extLst>
            <a:ext uri="{FF2B5EF4-FFF2-40B4-BE49-F238E27FC236}">
              <a16:creationId xmlns="" xmlns:a16="http://schemas.microsoft.com/office/drawing/2014/main" id="{00000000-0008-0000-0100-00000E010000}"/>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71" name="テキスト ボックス 270">
          <a:extLst>
            <a:ext uri="{FF2B5EF4-FFF2-40B4-BE49-F238E27FC236}">
              <a16:creationId xmlns="" xmlns:a16="http://schemas.microsoft.com/office/drawing/2014/main" id="{00000000-0008-0000-0100-00000F010000}"/>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72" name="直線コネクタ 271">
          <a:extLst>
            <a:ext uri="{FF2B5EF4-FFF2-40B4-BE49-F238E27FC236}">
              <a16:creationId xmlns="" xmlns:a16="http://schemas.microsoft.com/office/drawing/2014/main" id="{00000000-0008-0000-0100-000010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73" name="テキスト ボックス 272">
          <a:extLst>
            <a:ext uri="{FF2B5EF4-FFF2-40B4-BE49-F238E27FC236}">
              <a16:creationId xmlns="" xmlns:a16="http://schemas.microsoft.com/office/drawing/2014/main" id="{00000000-0008-0000-0100-000011010000}"/>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74" name="【公営住宅】&#10;有形固定資産減価償却率グラフ枠">
          <a:extLst>
            <a:ext uri="{FF2B5EF4-FFF2-40B4-BE49-F238E27FC236}">
              <a16:creationId xmlns="" xmlns:a16="http://schemas.microsoft.com/office/drawing/2014/main" id="{00000000-0008-0000-0100-000012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163830</xdr:rowOff>
    </xdr:from>
    <xdr:to>
      <xdr:col>24</xdr:col>
      <xdr:colOff>62865</xdr:colOff>
      <xdr:row>86</xdr:row>
      <xdr:rowOff>30480</xdr:rowOff>
    </xdr:to>
    <xdr:cxnSp macro="">
      <xdr:nvCxnSpPr>
        <xdr:cNvPr id="275" name="直線コネクタ 274">
          <a:extLst>
            <a:ext uri="{FF2B5EF4-FFF2-40B4-BE49-F238E27FC236}">
              <a16:creationId xmlns="" xmlns:a16="http://schemas.microsoft.com/office/drawing/2014/main" id="{00000000-0008-0000-0100-000013010000}"/>
            </a:ext>
          </a:extLst>
        </xdr:cNvPr>
        <xdr:cNvCxnSpPr/>
      </xdr:nvCxnSpPr>
      <xdr:spPr>
        <a:xfrm flipV="1">
          <a:off x="4634865" y="13365480"/>
          <a:ext cx="0" cy="140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34307</xdr:rowOff>
    </xdr:from>
    <xdr:ext cx="405111" cy="259045"/>
    <xdr:sp macro="" textlink="">
      <xdr:nvSpPr>
        <xdr:cNvPr id="276" name="【公営住宅】&#10;有形固定資産減価償却率最小値テキスト">
          <a:extLst>
            <a:ext uri="{FF2B5EF4-FFF2-40B4-BE49-F238E27FC236}">
              <a16:creationId xmlns="" xmlns:a16="http://schemas.microsoft.com/office/drawing/2014/main" id="{00000000-0008-0000-0100-000014010000}"/>
            </a:ext>
          </a:extLst>
        </xdr:cNvPr>
        <xdr:cNvSpPr txBox="1"/>
      </xdr:nvSpPr>
      <xdr:spPr>
        <a:xfrm>
          <a:off x="4673600" y="14779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30480</xdr:rowOff>
    </xdr:from>
    <xdr:to>
      <xdr:col>24</xdr:col>
      <xdr:colOff>152400</xdr:colOff>
      <xdr:row>86</xdr:row>
      <xdr:rowOff>30480</xdr:rowOff>
    </xdr:to>
    <xdr:cxnSp macro="">
      <xdr:nvCxnSpPr>
        <xdr:cNvPr id="277" name="直線コネクタ 276">
          <a:extLst>
            <a:ext uri="{FF2B5EF4-FFF2-40B4-BE49-F238E27FC236}">
              <a16:creationId xmlns="" xmlns:a16="http://schemas.microsoft.com/office/drawing/2014/main" id="{00000000-0008-0000-0100-000015010000}"/>
            </a:ext>
          </a:extLst>
        </xdr:cNvPr>
        <xdr:cNvCxnSpPr/>
      </xdr:nvCxnSpPr>
      <xdr:spPr>
        <a:xfrm>
          <a:off x="4546600" y="147751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110507</xdr:rowOff>
    </xdr:from>
    <xdr:ext cx="405111" cy="259045"/>
    <xdr:sp macro="" textlink="">
      <xdr:nvSpPr>
        <xdr:cNvPr id="278" name="【公営住宅】&#10;有形固定資産減価償却率最大値テキスト">
          <a:extLst>
            <a:ext uri="{FF2B5EF4-FFF2-40B4-BE49-F238E27FC236}">
              <a16:creationId xmlns="" xmlns:a16="http://schemas.microsoft.com/office/drawing/2014/main" id="{00000000-0008-0000-0100-000016010000}"/>
            </a:ext>
          </a:extLst>
        </xdr:cNvPr>
        <xdr:cNvSpPr txBox="1"/>
      </xdr:nvSpPr>
      <xdr:spPr>
        <a:xfrm>
          <a:off x="4673600" y="13140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163830</xdr:rowOff>
    </xdr:from>
    <xdr:to>
      <xdr:col>24</xdr:col>
      <xdr:colOff>152400</xdr:colOff>
      <xdr:row>77</xdr:row>
      <xdr:rowOff>163830</xdr:rowOff>
    </xdr:to>
    <xdr:cxnSp macro="">
      <xdr:nvCxnSpPr>
        <xdr:cNvPr id="279" name="直線コネクタ 278">
          <a:extLst>
            <a:ext uri="{FF2B5EF4-FFF2-40B4-BE49-F238E27FC236}">
              <a16:creationId xmlns="" xmlns:a16="http://schemas.microsoft.com/office/drawing/2014/main" id="{00000000-0008-0000-0100-000017010000}"/>
            </a:ext>
          </a:extLst>
        </xdr:cNvPr>
        <xdr:cNvCxnSpPr/>
      </xdr:nvCxnSpPr>
      <xdr:spPr>
        <a:xfrm>
          <a:off x="4546600" y="1336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111141</xdr:rowOff>
    </xdr:from>
    <xdr:ext cx="405111" cy="259045"/>
    <xdr:sp macro="" textlink="">
      <xdr:nvSpPr>
        <xdr:cNvPr id="280" name="【公営住宅】&#10;有形固定資産減価償却率平均値テキスト">
          <a:extLst>
            <a:ext uri="{FF2B5EF4-FFF2-40B4-BE49-F238E27FC236}">
              <a16:creationId xmlns="" xmlns:a16="http://schemas.microsoft.com/office/drawing/2014/main" id="{00000000-0008-0000-0100-000018010000}"/>
            </a:ext>
          </a:extLst>
        </xdr:cNvPr>
        <xdr:cNvSpPr txBox="1"/>
      </xdr:nvSpPr>
      <xdr:spPr>
        <a:xfrm>
          <a:off x="4673600" y="1399859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88264</xdr:rowOff>
    </xdr:from>
    <xdr:to>
      <xdr:col>24</xdr:col>
      <xdr:colOff>114300</xdr:colOff>
      <xdr:row>83</xdr:row>
      <xdr:rowOff>18414</xdr:rowOff>
    </xdr:to>
    <xdr:sp macro="" textlink="">
      <xdr:nvSpPr>
        <xdr:cNvPr id="281" name="フローチャート: 判断 280">
          <a:extLst>
            <a:ext uri="{FF2B5EF4-FFF2-40B4-BE49-F238E27FC236}">
              <a16:creationId xmlns="" xmlns:a16="http://schemas.microsoft.com/office/drawing/2014/main" id="{00000000-0008-0000-0100-000019010000}"/>
            </a:ext>
          </a:extLst>
        </xdr:cNvPr>
        <xdr:cNvSpPr/>
      </xdr:nvSpPr>
      <xdr:spPr>
        <a:xfrm>
          <a:off x="4584700" y="14147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103505</xdr:rowOff>
    </xdr:from>
    <xdr:to>
      <xdr:col>20</xdr:col>
      <xdr:colOff>38100</xdr:colOff>
      <xdr:row>83</xdr:row>
      <xdr:rowOff>33655</xdr:rowOff>
    </xdr:to>
    <xdr:sp macro="" textlink="">
      <xdr:nvSpPr>
        <xdr:cNvPr id="282" name="フローチャート: 判断 281">
          <a:extLst>
            <a:ext uri="{FF2B5EF4-FFF2-40B4-BE49-F238E27FC236}">
              <a16:creationId xmlns="" xmlns:a16="http://schemas.microsoft.com/office/drawing/2014/main" id="{00000000-0008-0000-0100-00001A010000}"/>
            </a:ext>
          </a:extLst>
        </xdr:cNvPr>
        <xdr:cNvSpPr/>
      </xdr:nvSpPr>
      <xdr:spPr>
        <a:xfrm>
          <a:off x="3746500" y="14162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4445</xdr:rowOff>
    </xdr:from>
    <xdr:to>
      <xdr:col>15</xdr:col>
      <xdr:colOff>101600</xdr:colOff>
      <xdr:row>82</xdr:row>
      <xdr:rowOff>106045</xdr:rowOff>
    </xdr:to>
    <xdr:sp macro="" textlink="">
      <xdr:nvSpPr>
        <xdr:cNvPr id="283" name="フローチャート: 判断 282">
          <a:extLst>
            <a:ext uri="{FF2B5EF4-FFF2-40B4-BE49-F238E27FC236}">
              <a16:creationId xmlns="" xmlns:a16="http://schemas.microsoft.com/office/drawing/2014/main" id="{00000000-0008-0000-0100-00001B010000}"/>
            </a:ext>
          </a:extLst>
        </xdr:cNvPr>
        <xdr:cNvSpPr/>
      </xdr:nvSpPr>
      <xdr:spPr>
        <a:xfrm>
          <a:off x="2857500" y="14063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61595</xdr:rowOff>
    </xdr:from>
    <xdr:to>
      <xdr:col>10</xdr:col>
      <xdr:colOff>165100</xdr:colOff>
      <xdr:row>82</xdr:row>
      <xdr:rowOff>163195</xdr:rowOff>
    </xdr:to>
    <xdr:sp macro="" textlink="">
      <xdr:nvSpPr>
        <xdr:cNvPr id="284" name="フローチャート: 判断 283">
          <a:extLst>
            <a:ext uri="{FF2B5EF4-FFF2-40B4-BE49-F238E27FC236}">
              <a16:creationId xmlns="" xmlns:a16="http://schemas.microsoft.com/office/drawing/2014/main" id="{00000000-0008-0000-0100-00001C010000}"/>
            </a:ext>
          </a:extLst>
        </xdr:cNvPr>
        <xdr:cNvSpPr/>
      </xdr:nvSpPr>
      <xdr:spPr>
        <a:xfrm>
          <a:off x="1968500" y="14120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19686</xdr:rowOff>
    </xdr:from>
    <xdr:to>
      <xdr:col>6</xdr:col>
      <xdr:colOff>38100</xdr:colOff>
      <xdr:row>82</xdr:row>
      <xdr:rowOff>121286</xdr:rowOff>
    </xdr:to>
    <xdr:sp macro="" textlink="">
      <xdr:nvSpPr>
        <xdr:cNvPr id="285" name="フローチャート: 判断 284">
          <a:extLst>
            <a:ext uri="{FF2B5EF4-FFF2-40B4-BE49-F238E27FC236}">
              <a16:creationId xmlns="" xmlns:a16="http://schemas.microsoft.com/office/drawing/2014/main" id="{00000000-0008-0000-0100-00001D010000}"/>
            </a:ext>
          </a:extLst>
        </xdr:cNvPr>
        <xdr:cNvSpPr/>
      </xdr:nvSpPr>
      <xdr:spPr>
        <a:xfrm>
          <a:off x="1079500" y="14078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86" name="テキスト ボックス 285">
          <a:extLst>
            <a:ext uri="{FF2B5EF4-FFF2-40B4-BE49-F238E27FC236}">
              <a16:creationId xmlns="" xmlns:a16="http://schemas.microsoft.com/office/drawing/2014/main" id="{00000000-0008-0000-0100-00001E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87" name="テキスト ボックス 286">
          <a:extLst>
            <a:ext uri="{FF2B5EF4-FFF2-40B4-BE49-F238E27FC236}">
              <a16:creationId xmlns="" xmlns:a16="http://schemas.microsoft.com/office/drawing/2014/main" id="{00000000-0008-0000-0100-00001F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88" name="テキスト ボックス 287">
          <a:extLst>
            <a:ext uri="{FF2B5EF4-FFF2-40B4-BE49-F238E27FC236}">
              <a16:creationId xmlns="" xmlns:a16="http://schemas.microsoft.com/office/drawing/2014/main" id="{00000000-0008-0000-0100-000020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89" name="テキスト ボックス 288">
          <a:extLst>
            <a:ext uri="{FF2B5EF4-FFF2-40B4-BE49-F238E27FC236}">
              <a16:creationId xmlns="" xmlns:a16="http://schemas.microsoft.com/office/drawing/2014/main" id="{00000000-0008-0000-0100-000021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0" name="テキスト ボックス 289">
          <a:extLst>
            <a:ext uri="{FF2B5EF4-FFF2-40B4-BE49-F238E27FC236}">
              <a16:creationId xmlns="" xmlns:a16="http://schemas.microsoft.com/office/drawing/2014/main" id="{00000000-0008-0000-0100-000022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147320</xdr:rowOff>
    </xdr:from>
    <xdr:to>
      <xdr:col>24</xdr:col>
      <xdr:colOff>114300</xdr:colOff>
      <xdr:row>85</xdr:row>
      <xdr:rowOff>77470</xdr:rowOff>
    </xdr:to>
    <xdr:sp macro="" textlink="">
      <xdr:nvSpPr>
        <xdr:cNvPr id="291" name="楕円 290">
          <a:extLst>
            <a:ext uri="{FF2B5EF4-FFF2-40B4-BE49-F238E27FC236}">
              <a16:creationId xmlns="" xmlns:a16="http://schemas.microsoft.com/office/drawing/2014/main" id="{00000000-0008-0000-0100-000023010000}"/>
            </a:ext>
          </a:extLst>
        </xdr:cNvPr>
        <xdr:cNvSpPr/>
      </xdr:nvSpPr>
      <xdr:spPr>
        <a:xfrm>
          <a:off x="4584700" y="14549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125747</xdr:rowOff>
    </xdr:from>
    <xdr:ext cx="405111" cy="259045"/>
    <xdr:sp macro="" textlink="">
      <xdr:nvSpPr>
        <xdr:cNvPr id="292" name="【公営住宅】&#10;有形固定資産減価償却率該当値テキスト">
          <a:extLst>
            <a:ext uri="{FF2B5EF4-FFF2-40B4-BE49-F238E27FC236}">
              <a16:creationId xmlns="" xmlns:a16="http://schemas.microsoft.com/office/drawing/2014/main" id="{00000000-0008-0000-0100-000024010000}"/>
            </a:ext>
          </a:extLst>
        </xdr:cNvPr>
        <xdr:cNvSpPr txBox="1"/>
      </xdr:nvSpPr>
      <xdr:spPr>
        <a:xfrm>
          <a:off x="4673600" y="14527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118745</xdr:rowOff>
    </xdr:from>
    <xdr:to>
      <xdr:col>20</xdr:col>
      <xdr:colOff>38100</xdr:colOff>
      <xdr:row>85</xdr:row>
      <xdr:rowOff>48895</xdr:rowOff>
    </xdr:to>
    <xdr:sp macro="" textlink="">
      <xdr:nvSpPr>
        <xdr:cNvPr id="293" name="楕円 292">
          <a:extLst>
            <a:ext uri="{FF2B5EF4-FFF2-40B4-BE49-F238E27FC236}">
              <a16:creationId xmlns="" xmlns:a16="http://schemas.microsoft.com/office/drawing/2014/main" id="{00000000-0008-0000-0100-000025010000}"/>
            </a:ext>
          </a:extLst>
        </xdr:cNvPr>
        <xdr:cNvSpPr/>
      </xdr:nvSpPr>
      <xdr:spPr>
        <a:xfrm>
          <a:off x="3746500" y="14520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169545</xdr:rowOff>
    </xdr:from>
    <xdr:to>
      <xdr:col>24</xdr:col>
      <xdr:colOff>63500</xdr:colOff>
      <xdr:row>85</xdr:row>
      <xdr:rowOff>26670</xdr:rowOff>
    </xdr:to>
    <xdr:cxnSp macro="">
      <xdr:nvCxnSpPr>
        <xdr:cNvPr id="294" name="直線コネクタ 293">
          <a:extLst>
            <a:ext uri="{FF2B5EF4-FFF2-40B4-BE49-F238E27FC236}">
              <a16:creationId xmlns="" xmlns:a16="http://schemas.microsoft.com/office/drawing/2014/main" id="{00000000-0008-0000-0100-000026010000}"/>
            </a:ext>
          </a:extLst>
        </xdr:cNvPr>
        <xdr:cNvCxnSpPr/>
      </xdr:nvCxnSpPr>
      <xdr:spPr>
        <a:xfrm>
          <a:off x="3797300" y="14571345"/>
          <a:ext cx="8382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88264</xdr:rowOff>
    </xdr:from>
    <xdr:to>
      <xdr:col>15</xdr:col>
      <xdr:colOff>101600</xdr:colOff>
      <xdr:row>85</xdr:row>
      <xdr:rowOff>18414</xdr:rowOff>
    </xdr:to>
    <xdr:sp macro="" textlink="">
      <xdr:nvSpPr>
        <xdr:cNvPr id="295" name="楕円 294">
          <a:extLst>
            <a:ext uri="{FF2B5EF4-FFF2-40B4-BE49-F238E27FC236}">
              <a16:creationId xmlns="" xmlns:a16="http://schemas.microsoft.com/office/drawing/2014/main" id="{00000000-0008-0000-0100-000027010000}"/>
            </a:ext>
          </a:extLst>
        </xdr:cNvPr>
        <xdr:cNvSpPr/>
      </xdr:nvSpPr>
      <xdr:spPr>
        <a:xfrm>
          <a:off x="2857500" y="14490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139064</xdr:rowOff>
    </xdr:from>
    <xdr:to>
      <xdr:col>19</xdr:col>
      <xdr:colOff>177800</xdr:colOff>
      <xdr:row>84</xdr:row>
      <xdr:rowOff>169545</xdr:rowOff>
    </xdr:to>
    <xdr:cxnSp macro="">
      <xdr:nvCxnSpPr>
        <xdr:cNvPr id="296" name="直線コネクタ 295">
          <a:extLst>
            <a:ext uri="{FF2B5EF4-FFF2-40B4-BE49-F238E27FC236}">
              <a16:creationId xmlns="" xmlns:a16="http://schemas.microsoft.com/office/drawing/2014/main" id="{00000000-0008-0000-0100-000028010000}"/>
            </a:ext>
          </a:extLst>
        </xdr:cNvPr>
        <xdr:cNvCxnSpPr/>
      </xdr:nvCxnSpPr>
      <xdr:spPr>
        <a:xfrm>
          <a:off x="2908300" y="14540864"/>
          <a:ext cx="889000" cy="3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59689</xdr:rowOff>
    </xdr:from>
    <xdr:to>
      <xdr:col>10</xdr:col>
      <xdr:colOff>165100</xdr:colOff>
      <xdr:row>84</xdr:row>
      <xdr:rowOff>161289</xdr:rowOff>
    </xdr:to>
    <xdr:sp macro="" textlink="">
      <xdr:nvSpPr>
        <xdr:cNvPr id="297" name="楕円 296">
          <a:extLst>
            <a:ext uri="{FF2B5EF4-FFF2-40B4-BE49-F238E27FC236}">
              <a16:creationId xmlns="" xmlns:a16="http://schemas.microsoft.com/office/drawing/2014/main" id="{00000000-0008-0000-0100-000029010000}"/>
            </a:ext>
          </a:extLst>
        </xdr:cNvPr>
        <xdr:cNvSpPr/>
      </xdr:nvSpPr>
      <xdr:spPr>
        <a:xfrm>
          <a:off x="1968500" y="14461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110489</xdr:rowOff>
    </xdr:from>
    <xdr:to>
      <xdr:col>15</xdr:col>
      <xdr:colOff>50800</xdr:colOff>
      <xdr:row>84</xdr:row>
      <xdr:rowOff>139064</xdr:rowOff>
    </xdr:to>
    <xdr:cxnSp macro="">
      <xdr:nvCxnSpPr>
        <xdr:cNvPr id="298" name="直線コネクタ 297">
          <a:extLst>
            <a:ext uri="{FF2B5EF4-FFF2-40B4-BE49-F238E27FC236}">
              <a16:creationId xmlns="" xmlns:a16="http://schemas.microsoft.com/office/drawing/2014/main" id="{00000000-0008-0000-0100-00002A010000}"/>
            </a:ext>
          </a:extLst>
        </xdr:cNvPr>
        <xdr:cNvCxnSpPr/>
      </xdr:nvCxnSpPr>
      <xdr:spPr>
        <a:xfrm>
          <a:off x="2019300" y="14512289"/>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50182</xdr:rowOff>
    </xdr:from>
    <xdr:ext cx="405111" cy="259045"/>
    <xdr:sp macro="" textlink="">
      <xdr:nvSpPr>
        <xdr:cNvPr id="299" name="n_1aveValue【公営住宅】&#10;有形固定資産減価償却率">
          <a:extLst>
            <a:ext uri="{FF2B5EF4-FFF2-40B4-BE49-F238E27FC236}">
              <a16:creationId xmlns="" xmlns:a16="http://schemas.microsoft.com/office/drawing/2014/main" id="{00000000-0008-0000-0100-00002B010000}"/>
            </a:ext>
          </a:extLst>
        </xdr:cNvPr>
        <xdr:cNvSpPr txBox="1"/>
      </xdr:nvSpPr>
      <xdr:spPr>
        <a:xfrm>
          <a:off x="3582044" y="13937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122572</xdr:rowOff>
    </xdr:from>
    <xdr:ext cx="405111" cy="259045"/>
    <xdr:sp macro="" textlink="">
      <xdr:nvSpPr>
        <xdr:cNvPr id="300" name="n_2aveValue【公営住宅】&#10;有形固定資産減価償却率">
          <a:extLst>
            <a:ext uri="{FF2B5EF4-FFF2-40B4-BE49-F238E27FC236}">
              <a16:creationId xmlns="" xmlns:a16="http://schemas.microsoft.com/office/drawing/2014/main" id="{00000000-0008-0000-0100-00002C010000}"/>
            </a:ext>
          </a:extLst>
        </xdr:cNvPr>
        <xdr:cNvSpPr txBox="1"/>
      </xdr:nvSpPr>
      <xdr:spPr>
        <a:xfrm>
          <a:off x="2705744" y="13838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8272</xdr:rowOff>
    </xdr:from>
    <xdr:ext cx="405111" cy="259045"/>
    <xdr:sp macro="" textlink="">
      <xdr:nvSpPr>
        <xdr:cNvPr id="301" name="n_3aveValue【公営住宅】&#10;有形固定資産減価償却率">
          <a:extLst>
            <a:ext uri="{FF2B5EF4-FFF2-40B4-BE49-F238E27FC236}">
              <a16:creationId xmlns="" xmlns:a16="http://schemas.microsoft.com/office/drawing/2014/main" id="{00000000-0008-0000-0100-00002D010000}"/>
            </a:ext>
          </a:extLst>
        </xdr:cNvPr>
        <xdr:cNvSpPr txBox="1"/>
      </xdr:nvSpPr>
      <xdr:spPr>
        <a:xfrm>
          <a:off x="1816744" y="13895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137813</xdr:rowOff>
    </xdr:from>
    <xdr:ext cx="405111" cy="259045"/>
    <xdr:sp macro="" textlink="">
      <xdr:nvSpPr>
        <xdr:cNvPr id="302" name="n_4aveValue【公営住宅】&#10;有形固定資産減価償却率">
          <a:extLst>
            <a:ext uri="{FF2B5EF4-FFF2-40B4-BE49-F238E27FC236}">
              <a16:creationId xmlns="" xmlns:a16="http://schemas.microsoft.com/office/drawing/2014/main" id="{00000000-0008-0000-0100-00002E010000}"/>
            </a:ext>
          </a:extLst>
        </xdr:cNvPr>
        <xdr:cNvSpPr txBox="1"/>
      </xdr:nvSpPr>
      <xdr:spPr>
        <a:xfrm>
          <a:off x="927744" y="13853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40022</xdr:rowOff>
    </xdr:from>
    <xdr:ext cx="405111" cy="259045"/>
    <xdr:sp macro="" textlink="">
      <xdr:nvSpPr>
        <xdr:cNvPr id="303" name="n_1mainValue【公営住宅】&#10;有形固定資産減価償却率">
          <a:extLst>
            <a:ext uri="{FF2B5EF4-FFF2-40B4-BE49-F238E27FC236}">
              <a16:creationId xmlns="" xmlns:a16="http://schemas.microsoft.com/office/drawing/2014/main" id="{00000000-0008-0000-0100-00002F010000}"/>
            </a:ext>
          </a:extLst>
        </xdr:cNvPr>
        <xdr:cNvSpPr txBox="1"/>
      </xdr:nvSpPr>
      <xdr:spPr>
        <a:xfrm>
          <a:off x="3582044" y="14613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85</xdr:row>
      <xdr:rowOff>9541</xdr:rowOff>
    </xdr:from>
    <xdr:ext cx="405111" cy="259045"/>
    <xdr:sp macro="" textlink="">
      <xdr:nvSpPr>
        <xdr:cNvPr id="304" name="n_2mainValue【公営住宅】&#10;有形固定資産減価償却率">
          <a:extLst>
            <a:ext uri="{FF2B5EF4-FFF2-40B4-BE49-F238E27FC236}">
              <a16:creationId xmlns="" xmlns:a16="http://schemas.microsoft.com/office/drawing/2014/main" id="{00000000-0008-0000-0100-000030010000}"/>
            </a:ext>
          </a:extLst>
        </xdr:cNvPr>
        <xdr:cNvSpPr txBox="1"/>
      </xdr:nvSpPr>
      <xdr:spPr>
        <a:xfrm>
          <a:off x="2705744" y="145827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152416</xdr:rowOff>
    </xdr:from>
    <xdr:ext cx="405111" cy="259045"/>
    <xdr:sp macro="" textlink="">
      <xdr:nvSpPr>
        <xdr:cNvPr id="305" name="n_3mainValue【公営住宅】&#10;有形固定資産減価償却率">
          <a:extLst>
            <a:ext uri="{FF2B5EF4-FFF2-40B4-BE49-F238E27FC236}">
              <a16:creationId xmlns="" xmlns:a16="http://schemas.microsoft.com/office/drawing/2014/main" id="{00000000-0008-0000-0100-000031010000}"/>
            </a:ext>
          </a:extLst>
        </xdr:cNvPr>
        <xdr:cNvSpPr txBox="1"/>
      </xdr:nvSpPr>
      <xdr:spPr>
        <a:xfrm>
          <a:off x="1816744" y="145542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06" name="正方形/長方形 305">
          <a:extLst>
            <a:ext uri="{FF2B5EF4-FFF2-40B4-BE49-F238E27FC236}">
              <a16:creationId xmlns="" xmlns:a16="http://schemas.microsoft.com/office/drawing/2014/main" id="{00000000-0008-0000-0100-000032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07" name="正方形/長方形 306">
          <a:extLst>
            <a:ext uri="{FF2B5EF4-FFF2-40B4-BE49-F238E27FC236}">
              <a16:creationId xmlns="" xmlns:a16="http://schemas.microsoft.com/office/drawing/2014/main" id="{00000000-0008-0000-0100-000033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08" name="正方形/長方形 307">
          <a:extLst>
            <a:ext uri="{FF2B5EF4-FFF2-40B4-BE49-F238E27FC236}">
              <a16:creationId xmlns="" xmlns:a16="http://schemas.microsoft.com/office/drawing/2014/main" id="{00000000-0008-0000-0100-000034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09" name="正方形/長方形 308">
          <a:extLst>
            <a:ext uri="{FF2B5EF4-FFF2-40B4-BE49-F238E27FC236}">
              <a16:creationId xmlns="" xmlns:a16="http://schemas.microsoft.com/office/drawing/2014/main" id="{00000000-0008-0000-0100-000035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10" name="正方形/長方形 309">
          <a:extLst>
            <a:ext uri="{FF2B5EF4-FFF2-40B4-BE49-F238E27FC236}">
              <a16:creationId xmlns="" xmlns:a16="http://schemas.microsoft.com/office/drawing/2014/main" id="{00000000-0008-0000-0100-000036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11" name="正方形/長方形 310">
          <a:extLst>
            <a:ext uri="{FF2B5EF4-FFF2-40B4-BE49-F238E27FC236}">
              <a16:creationId xmlns="" xmlns:a16="http://schemas.microsoft.com/office/drawing/2014/main" id="{00000000-0008-0000-0100-000037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12" name="正方形/長方形 311">
          <a:extLst>
            <a:ext uri="{FF2B5EF4-FFF2-40B4-BE49-F238E27FC236}">
              <a16:creationId xmlns="" xmlns:a16="http://schemas.microsoft.com/office/drawing/2014/main" id="{00000000-0008-0000-0100-000038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13" name="正方形/長方形 312">
          <a:extLst>
            <a:ext uri="{FF2B5EF4-FFF2-40B4-BE49-F238E27FC236}">
              <a16:creationId xmlns="" xmlns:a16="http://schemas.microsoft.com/office/drawing/2014/main" id="{00000000-0008-0000-0100-000039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14" name="テキスト ボックス 313">
          <a:extLst>
            <a:ext uri="{FF2B5EF4-FFF2-40B4-BE49-F238E27FC236}">
              <a16:creationId xmlns="" xmlns:a16="http://schemas.microsoft.com/office/drawing/2014/main" id="{00000000-0008-0000-0100-00003A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15" name="直線コネクタ 314">
          <a:extLst>
            <a:ext uri="{FF2B5EF4-FFF2-40B4-BE49-F238E27FC236}">
              <a16:creationId xmlns="" xmlns:a16="http://schemas.microsoft.com/office/drawing/2014/main" id="{00000000-0008-0000-0100-00003B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16" name="直線コネクタ 315">
          <a:extLst>
            <a:ext uri="{FF2B5EF4-FFF2-40B4-BE49-F238E27FC236}">
              <a16:creationId xmlns="" xmlns:a16="http://schemas.microsoft.com/office/drawing/2014/main" id="{00000000-0008-0000-0100-00003C010000}"/>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17" name="テキスト ボックス 316">
          <a:extLst>
            <a:ext uri="{FF2B5EF4-FFF2-40B4-BE49-F238E27FC236}">
              <a16:creationId xmlns="" xmlns:a16="http://schemas.microsoft.com/office/drawing/2014/main" id="{00000000-0008-0000-0100-00003D010000}"/>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18" name="直線コネクタ 317">
          <a:extLst>
            <a:ext uri="{FF2B5EF4-FFF2-40B4-BE49-F238E27FC236}">
              <a16:creationId xmlns="" xmlns:a16="http://schemas.microsoft.com/office/drawing/2014/main" id="{00000000-0008-0000-0100-00003E010000}"/>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19" name="テキスト ボックス 318">
          <a:extLst>
            <a:ext uri="{FF2B5EF4-FFF2-40B4-BE49-F238E27FC236}">
              <a16:creationId xmlns="" xmlns:a16="http://schemas.microsoft.com/office/drawing/2014/main" id="{00000000-0008-0000-0100-00003F010000}"/>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20" name="直線コネクタ 319">
          <a:extLst>
            <a:ext uri="{FF2B5EF4-FFF2-40B4-BE49-F238E27FC236}">
              <a16:creationId xmlns="" xmlns:a16="http://schemas.microsoft.com/office/drawing/2014/main" id="{00000000-0008-0000-0100-000040010000}"/>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21" name="テキスト ボックス 320">
          <a:extLst>
            <a:ext uri="{FF2B5EF4-FFF2-40B4-BE49-F238E27FC236}">
              <a16:creationId xmlns="" xmlns:a16="http://schemas.microsoft.com/office/drawing/2014/main" id="{00000000-0008-0000-0100-000041010000}"/>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22" name="直線コネクタ 321">
          <a:extLst>
            <a:ext uri="{FF2B5EF4-FFF2-40B4-BE49-F238E27FC236}">
              <a16:creationId xmlns="" xmlns:a16="http://schemas.microsoft.com/office/drawing/2014/main" id="{00000000-0008-0000-0100-000042010000}"/>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23" name="テキスト ボックス 322">
          <a:extLst>
            <a:ext uri="{FF2B5EF4-FFF2-40B4-BE49-F238E27FC236}">
              <a16:creationId xmlns="" xmlns:a16="http://schemas.microsoft.com/office/drawing/2014/main" id="{00000000-0008-0000-0100-000043010000}"/>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24" name="直線コネクタ 323">
          <a:extLst>
            <a:ext uri="{FF2B5EF4-FFF2-40B4-BE49-F238E27FC236}">
              <a16:creationId xmlns="" xmlns:a16="http://schemas.microsoft.com/office/drawing/2014/main" id="{00000000-0008-0000-0100-000044010000}"/>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162577</xdr:rowOff>
    </xdr:from>
    <xdr:ext cx="531299" cy="259045"/>
    <xdr:sp macro="" textlink="">
      <xdr:nvSpPr>
        <xdr:cNvPr id="325" name="テキスト ボックス 324">
          <a:extLst>
            <a:ext uri="{FF2B5EF4-FFF2-40B4-BE49-F238E27FC236}">
              <a16:creationId xmlns="" xmlns:a16="http://schemas.microsoft.com/office/drawing/2014/main" id="{00000000-0008-0000-0100-000045010000}"/>
            </a:ext>
          </a:extLst>
        </xdr:cNvPr>
        <xdr:cNvSpPr txBox="1"/>
      </xdr:nvSpPr>
      <xdr:spPr>
        <a:xfrm>
          <a:off x="6072701" y="1319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26" name="直線コネクタ 325">
          <a:extLst>
            <a:ext uri="{FF2B5EF4-FFF2-40B4-BE49-F238E27FC236}">
              <a16:creationId xmlns="" xmlns:a16="http://schemas.microsoft.com/office/drawing/2014/main" id="{00000000-0008-0000-0100-000046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27" name="テキスト ボックス 326">
          <a:extLst>
            <a:ext uri="{FF2B5EF4-FFF2-40B4-BE49-F238E27FC236}">
              <a16:creationId xmlns="" xmlns:a16="http://schemas.microsoft.com/office/drawing/2014/main" id="{00000000-0008-0000-0100-000047010000}"/>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28" name="【公営住宅】&#10;一人当たり面積グラフ枠">
          <a:extLst>
            <a:ext uri="{FF2B5EF4-FFF2-40B4-BE49-F238E27FC236}">
              <a16:creationId xmlns="" xmlns:a16="http://schemas.microsoft.com/office/drawing/2014/main" id="{00000000-0008-0000-0100-000048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60452</xdr:rowOff>
    </xdr:from>
    <xdr:to>
      <xdr:col>54</xdr:col>
      <xdr:colOff>189865</xdr:colOff>
      <xdr:row>85</xdr:row>
      <xdr:rowOff>166370</xdr:rowOff>
    </xdr:to>
    <xdr:cxnSp macro="">
      <xdr:nvCxnSpPr>
        <xdr:cNvPr id="329" name="直線コネクタ 328">
          <a:extLst>
            <a:ext uri="{FF2B5EF4-FFF2-40B4-BE49-F238E27FC236}">
              <a16:creationId xmlns="" xmlns:a16="http://schemas.microsoft.com/office/drawing/2014/main" id="{00000000-0008-0000-0100-000049010000}"/>
            </a:ext>
          </a:extLst>
        </xdr:cNvPr>
        <xdr:cNvCxnSpPr/>
      </xdr:nvCxnSpPr>
      <xdr:spPr>
        <a:xfrm flipV="1">
          <a:off x="10476865" y="13262102"/>
          <a:ext cx="0" cy="14775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170197</xdr:rowOff>
    </xdr:from>
    <xdr:ext cx="469744" cy="259045"/>
    <xdr:sp macro="" textlink="">
      <xdr:nvSpPr>
        <xdr:cNvPr id="330" name="【公営住宅】&#10;一人当たり面積最小値テキスト">
          <a:extLst>
            <a:ext uri="{FF2B5EF4-FFF2-40B4-BE49-F238E27FC236}">
              <a16:creationId xmlns="" xmlns:a16="http://schemas.microsoft.com/office/drawing/2014/main" id="{00000000-0008-0000-0100-00004A010000}"/>
            </a:ext>
          </a:extLst>
        </xdr:cNvPr>
        <xdr:cNvSpPr txBox="1"/>
      </xdr:nvSpPr>
      <xdr:spPr>
        <a:xfrm>
          <a:off x="10515600" y="14743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166370</xdr:rowOff>
    </xdr:from>
    <xdr:to>
      <xdr:col>55</xdr:col>
      <xdr:colOff>88900</xdr:colOff>
      <xdr:row>85</xdr:row>
      <xdr:rowOff>166370</xdr:rowOff>
    </xdr:to>
    <xdr:cxnSp macro="">
      <xdr:nvCxnSpPr>
        <xdr:cNvPr id="331" name="直線コネクタ 330">
          <a:extLst>
            <a:ext uri="{FF2B5EF4-FFF2-40B4-BE49-F238E27FC236}">
              <a16:creationId xmlns="" xmlns:a16="http://schemas.microsoft.com/office/drawing/2014/main" id="{00000000-0008-0000-0100-00004B010000}"/>
            </a:ext>
          </a:extLst>
        </xdr:cNvPr>
        <xdr:cNvCxnSpPr/>
      </xdr:nvCxnSpPr>
      <xdr:spPr>
        <a:xfrm>
          <a:off x="10388600" y="14739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7129</xdr:rowOff>
    </xdr:from>
    <xdr:ext cx="534377" cy="259045"/>
    <xdr:sp macro="" textlink="">
      <xdr:nvSpPr>
        <xdr:cNvPr id="332" name="【公営住宅】&#10;一人当たり面積最大値テキスト">
          <a:extLst>
            <a:ext uri="{FF2B5EF4-FFF2-40B4-BE49-F238E27FC236}">
              <a16:creationId xmlns="" xmlns:a16="http://schemas.microsoft.com/office/drawing/2014/main" id="{00000000-0008-0000-0100-00004C010000}"/>
            </a:ext>
          </a:extLst>
        </xdr:cNvPr>
        <xdr:cNvSpPr txBox="1"/>
      </xdr:nvSpPr>
      <xdr:spPr>
        <a:xfrm>
          <a:off x="10515600" y="130373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60452</xdr:rowOff>
    </xdr:from>
    <xdr:to>
      <xdr:col>55</xdr:col>
      <xdr:colOff>88900</xdr:colOff>
      <xdr:row>77</xdr:row>
      <xdr:rowOff>60452</xdr:rowOff>
    </xdr:to>
    <xdr:cxnSp macro="">
      <xdr:nvCxnSpPr>
        <xdr:cNvPr id="333" name="直線コネクタ 332">
          <a:extLst>
            <a:ext uri="{FF2B5EF4-FFF2-40B4-BE49-F238E27FC236}">
              <a16:creationId xmlns="" xmlns:a16="http://schemas.microsoft.com/office/drawing/2014/main" id="{00000000-0008-0000-0100-00004D010000}"/>
            </a:ext>
          </a:extLst>
        </xdr:cNvPr>
        <xdr:cNvCxnSpPr/>
      </xdr:nvCxnSpPr>
      <xdr:spPr>
        <a:xfrm>
          <a:off x="10388600" y="132621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83965</xdr:rowOff>
    </xdr:from>
    <xdr:ext cx="469744" cy="259045"/>
    <xdr:sp macro="" textlink="">
      <xdr:nvSpPr>
        <xdr:cNvPr id="334" name="【公営住宅】&#10;一人当たり面積平均値テキスト">
          <a:extLst>
            <a:ext uri="{FF2B5EF4-FFF2-40B4-BE49-F238E27FC236}">
              <a16:creationId xmlns="" xmlns:a16="http://schemas.microsoft.com/office/drawing/2014/main" id="{00000000-0008-0000-0100-00004E010000}"/>
            </a:ext>
          </a:extLst>
        </xdr:cNvPr>
        <xdr:cNvSpPr txBox="1"/>
      </xdr:nvSpPr>
      <xdr:spPr>
        <a:xfrm>
          <a:off x="10515600" y="1431431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61088</xdr:rowOff>
    </xdr:from>
    <xdr:to>
      <xdr:col>55</xdr:col>
      <xdr:colOff>50800</xdr:colOff>
      <xdr:row>84</xdr:row>
      <xdr:rowOff>162688</xdr:rowOff>
    </xdr:to>
    <xdr:sp macro="" textlink="">
      <xdr:nvSpPr>
        <xdr:cNvPr id="335" name="フローチャート: 判断 334">
          <a:extLst>
            <a:ext uri="{FF2B5EF4-FFF2-40B4-BE49-F238E27FC236}">
              <a16:creationId xmlns="" xmlns:a16="http://schemas.microsoft.com/office/drawing/2014/main" id="{00000000-0008-0000-0100-00004F010000}"/>
            </a:ext>
          </a:extLst>
        </xdr:cNvPr>
        <xdr:cNvSpPr/>
      </xdr:nvSpPr>
      <xdr:spPr>
        <a:xfrm>
          <a:off x="10426700" y="144628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43435</xdr:rowOff>
    </xdr:from>
    <xdr:to>
      <xdr:col>50</xdr:col>
      <xdr:colOff>165100</xdr:colOff>
      <xdr:row>84</xdr:row>
      <xdr:rowOff>145035</xdr:rowOff>
    </xdr:to>
    <xdr:sp macro="" textlink="">
      <xdr:nvSpPr>
        <xdr:cNvPr id="336" name="フローチャート: 判断 335">
          <a:extLst>
            <a:ext uri="{FF2B5EF4-FFF2-40B4-BE49-F238E27FC236}">
              <a16:creationId xmlns="" xmlns:a16="http://schemas.microsoft.com/office/drawing/2014/main" id="{00000000-0008-0000-0100-000050010000}"/>
            </a:ext>
          </a:extLst>
        </xdr:cNvPr>
        <xdr:cNvSpPr/>
      </xdr:nvSpPr>
      <xdr:spPr>
        <a:xfrm>
          <a:off x="9588500" y="14445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84328</xdr:rowOff>
    </xdr:from>
    <xdr:to>
      <xdr:col>46</xdr:col>
      <xdr:colOff>38100</xdr:colOff>
      <xdr:row>85</xdr:row>
      <xdr:rowOff>14478</xdr:rowOff>
    </xdr:to>
    <xdr:sp macro="" textlink="">
      <xdr:nvSpPr>
        <xdr:cNvPr id="337" name="フローチャート: 判断 336">
          <a:extLst>
            <a:ext uri="{FF2B5EF4-FFF2-40B4-BE49-F238E27FC236}">
              <a16:creationId xmlns="" xmlns:a16="http://schemas.microsoft.com/office/drawing/2014/main" id="{00000000-0008-0000-0100-000051010000}"/>
            </a:ext>
          </a:extLst>
        </xdr:cNvPr>
        <xdr:cNvSpPr/>
      </xdr:nvSpPr>
      <xdr:spPr>
        <a:xfrm>
          <a:off x="8699500" y="14486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102997</xdr:rowOff>
    </xdr:from>
    <xdr:to>
      <xdr:col>41</xdr:col>
      <xdr:colOff>101600</xdr:colOff>
      <xdr:row>85</xdr:row>
      <xdr:rowOff>33147</xdr:rowOff>
    </xdr:to>
    <xdr:sp macro="" textlink="">
      <xdr:nvSpPr>
        <xdr:cNvPr id="338" name="フローチャート: 判断 337">
          <a:extLst>
            <a:ext uri="{FF2B5EF4-FFF2-40B4-BE49-F238E27FC236}">
              <a16:creationId xmlns="" xmlns:a16="http://schemas.microsoft.com/office/drawing/2014/main" id="{00000000-0008-0000-0100-000052010000}"/>
            </a:ext>
          </a:extLst>
        </xdr:cNvPr>
        <xdr:cNvSpPr/>
      </xdr:nvSpPr>
      <xdr:spPr>
        <a:xfrm>
          <a:off x="7810500" y="145047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95123</xdr:rowOff>
    </xdr:from>
    <xdr:to>
      <xdr:col>36</xdr:col>
      <xdr:colOff>165100</xdr:colOff>
      <xdr:row>85</xdr:row>
      <xdr:rowOff>25273</xdr:rowOff>
    </xdr:to>
    <xdr:sp macro="" textlink="">
      <xdr:nvSpPr>
        <xdr:cNvPr id="339" name="フローチャート: 判断 338">
          <a:extLst>
            <a:ext uri="{FF2B5EF4-FFF2-40B4-BE49-F238E27FC236}">
              <a16:creationId xmlns="" xmlns:a16="http://schemas.microsoft.com/office/drawing/2014/main" id="{00000000-0008-0000-0100-000053010000}"/>
            </a:ext>
          </a:extLst>
        </xdr:cNvPr>
        <xdr:cNvSpPr/>
      </xdr:nvSpPr>
      <xdr:spPr>
        <a:xfrm>
          <a:off x="6921500" y="144969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40" name="テキスト ボックス 339">
          <a:extLst>
            <a:ext uri="{FF2B5EF4-FFF2-40B4-BE49-F238E27FC236}">
              <a16:creationId xmlns="" xmlns:a16="http://schemas.microsoft.com/office/drawing/2014/main" id="{00000000-0008-0000-0100-000054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41" name="テキスト ボックス 340">
          <a:extLst>
            <a:ext uri="{FF2B5EF4-FFF2-40B4-BE49-F238E27FC236}">
              <a16:creationId xmlns="" xmlns:a16="http://schemas.microsoft.com/office/drawing/2014/main" id="{00000000-0008-0000-0100-000055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42" name="テキスト ボックス 341">
          <a:extLst>
            <a:ext uri="{FF2B5EF4-FFF2-40B4-BE49-F238E27FC236}">
              <a16:creationId xmlns="" xmlns:a16="http://schemas.microsoft.com/office/drawing/2014/main" id="{00000000-0008-0000-0100-000056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43" name="テキスト ボックス 342">
          <a:extLst>
            <a:ext uri="{FF2B5EF4-FFF2-40B4-BE49-F238E27FC236}">
              <a16:creationId xmlns="" xmlns:a16="http://schemas.microsoft.com/office/drawing/2014/main" id="{00000000-0008-0000-0100-000057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44" name="テキスト ボックス 343">
          <a:extLst>
            <a:ext uri="{FF2B5EF4-FFF2-40B4-BE49-F238E27FC236}">
              <a16:creationId xmlns="" xmlns:a16="http://schemas.microsoft.com/office/drawing/2014/main" id="{00000000-0008-0000-0100-000058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106807</xdr:rowOff>
    </xdr:from>
    <xdr:to>
      <xdr:col>55</xdr:col>
      <xdr:colOff>50800</xdr:colOff>
      <xdr:row>86</xdr:row>
      <xdr:rowOff>36957</xdr:rowOff>
    </xdr:to>
    <xdr:sp macro="" textlink="">
      <xdr:nvSpPr>
        <xdr:cNvPr id="345" name="楕円 344">
          <a:extLst>
            <a:ext uri="{FF2B5EF4-FFF2-40B4-BE49-F238E27FC236}">
              <a16:creationId xmlns="" xmlns:a16="http://schemas.microsoft.com/office/drawing/2014/main" id="{00000000-0008-0000-0100-000059010000}"/>
            </a:ext>
          </a:extLst>
        </xdr:cNvPr>
        <xdr:cNvSpPr/>
      </xdr:nvSpPr>
      <xdr:spPr>
        <a:xfrm>
          <a:off x="10426700" y="14680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21734</xdr:rowOff>
    </xdr:from>
    <xdr:ext cx="469744" cy="259045"/>
    <xdr:sp macro="" textlink="">
      <xdr:nvSpPr>
        <xdr:cNvPr id="346" name="【公営住宅】&#10;一人当たり面積該当値テキスト">
          <a:extLst>
            <a:ext uri="{FF2B5EF4-FFF2-40B4-BE49-F238E27FC236}">
              <a16:creationId xmlns="" xmlns:a16="http://schemas.microsoft.com/office/drawing/2014/main" id="{00000000-0008-0000-0100-00005A010000}"/>
            </a:ext>
          </a:extLst>
        </xdr:cNvPr>
        <xdr:cNvSpPr txBox="1"/>
      </xdr:nvSpPr>
      <xdr:spPr>
        <a:xfrm>
          <a:off x="10515600" y="14594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110489</xdr:rowOff>
    </xdr:from>
    <xdr:to>
      <xdr:col>50</xdr:col>
      <xdr:colOff>165100</xdr:colOff>
      <xdr:row>86</xdr:row>
      <xdr:rowOff>40639</xdr:rowOff>
    </xdr:to>
    <xdr:sp macro="" textlink="">
      <xdr:nvSpPr>
        <xdr:cNvPr id="347" name="楕円 346">
          <a:extLst>
            <a:ext uri="{FF2B5EF4-FFF2-40B4-BE49-F238E27FC236}">
              <a16:creationId xmlns="" xmlns:a16="http://schemas.microsoft.com/office/drawing/2014/main" id="{00000000-0008-0000-0100-00005B010000}"/>
            </a:ext>
          </a:extLst>
        </xdr:cNvPr>
        <xdr:cNvSpPr/>
      </xdr:nvSpPr>
      <xdr:spPr>
        <a:xfrm>
          <a:off x="9588500" y="14683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157607</xdr:rowOff>
    </xdr:from>
    <xdr:to>
      <xdr:col>55</xdr:col>
      <xdr:colOff>0</xdr:colOff>
      <xdr:row>85</xdr:row>
      <xdr:rowOff>161289</xdr:rowOff>
    </xdr:to>
    <xdr:cxnSp macro="">
      <xdr:nvCxnSpPr>
        <xdr:cNvPr id="348" name="直線コネクタ 347">
          <a:extLst>
            <a:ext uri="{FF2B5EF4-FFF2-40B4-BE49-F238E27FC236}">
              <a16:creationId xmlns="" xmlns:a16="http://schemas.microsoft.com/office/drawing/2014/main" id="{00000000-0008-0000-0100-00005C010000}"/>
            </a:ext>
          </a:extLst>
        </xdr:cNvPr>
        <xdr:cNvCxnSpPr/>
      </xdr:nvCxnSpPr>
      <xdr:spPr>
        <a:xfrm flipV="1">
          <a:off x="9639300" y="14730857"/>
          <a:ext cx="838200" cy="36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113412</xdr:rowOff>
    </xdr:from>
    <xdr:to>
      <xdr:col>46</xdr:col>
      <xdr:colOff>38100</xdr:colOff>
      <xdr:row>86</xdr:row>
      <xdr:rowOff>43562</xdr:rowOff>
    </xdr:to>
    <xdr:sp macro="" textlink="">
      <xdr:nvSpPr>
        <xdr:cNvPr id="349" name="楕円 348">
          <a:extLst>
            <a:ext uri="{FF2B5EF4-FFF2-40B4-BE49-F238E27FC236}">
              <a16:creationId xmlns="" xmlns:a16="http://schemas.microsoft.com/office/drawing/2014/main" id="{00000000-0008-0000-0100-00005D010000}"/>
            </a:ext>
          </a:extLst>
        </xdr:cNvPr>
        <xdr:cNvSpPr/>
      </xdr:nvSpPr>
      <xdr:spPr>
        <a:xfrm>
          <a:off x="8699500" y="146866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161289</xdr:rowOff>
    </xdr:from>
    <xdr:to>
      <xdr:col>50</xdr:col>
      <xdr:colOff>114300</xdr:colOff>
      <xdr:row>85</xdr:row>
      <xdr:rowOff>164212</xdr:rowOff>
    </xdr:to>
    <xdr:cxnSp macro="">
      <xdr:nvCxnSpPr>
        <xdr:cNvPr id="350" name="直線コネクタ 349">
          <a:extLst>
            <a:ext uri="{FF2B5EF4-FFF2-40B4-BE49-F238E27FC236}">
              <a16:creationId xmlns="" xmlns:a16="http://schemas.microsoft.com/office/drawing/2014/main" id="{00000000-0008-0000-0100-00005E010000}"/>
            </a:ext>
          </a:extLst>
        </xdr:cNvPr>
        <xdr:cNvCxnSpPr/>
      </xdr:nvCxnSpPr>
      <xdr:spPr>
        <a:xfrm flipV="1">
          <a:off x="8750300" y="14734539"/>
          <a:ext cx="889000" cy="2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116967</xdr:rowOff>
    </xdr:from>
    <xdr:to>
      <xdr:col>41</xdr:col>
      <xdr:colOff>101600</xdr:colOff>
      <xdr:row>86</xdr:row>
      <xdr:rowOff>47117</xdr:rowOff>
    </xdr:to>
    <xdr:sp macro="" textlink="">
      <xdr:nvSpPr>
        <xdr:cNvPr id="351" name="楕円 350">
          <a:extLst>
            <a:ext uri="{FF2B5EF4-FFF2-40B4-BE49-F238E27FC236}">
              <a16:creationId xmlns="" xmlns:a16="http://schemas.microsoft.com/office/drawing/2014/main" id="{00000000-0008-0000-0100-00005F010000}"/>
            </a:ext>
          </a:extLst>
        </xdr:cNvPr>
        <xdr:cNvSpPr/>
      </xdr:nvSpPr>
      <xdr:spPr>
        <a:xfrm>
          <a:off x="7810500" y="146902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164212</xdr:rowOff>
    </xdr:from>
    <xdr:to>
      <xdr:col>45</xdr:col>
      <xdr:colOff>177800</xdr:colOff>
      <xdr:row>85</xdr:row>
      <xdr:rowOff>167767</xdr:rowOff>
    </xdr:to>
    <xdr:cxnSp macro="">
      <xdr:nvCxnSpPr>
        <xdr:cNvPr id="352" name="直線コネクタ 351">
          <a:extLst>
            <a:ext uri="{FF2B5EF4-FFF2-40B4-BE49-F238E27FC236}">
              <a16:creationId xmlns="" xmlns:a16="http://schemas.microsoft.com/office/drawing/2014/main" id="{00000000-0008-0000-0100-000060010000}"/>
            </a:ext>
          </a:extLst>
        </xdr:cNvPr>
        <xdr:cNvCxnSpPr/>
      </xdr:nvCxnSpPr>
      <xdr:spPr>
        <a:xfrm flipV="1">
          <a:off x="7861300" y="14737462"/>
          <a:ext cx="889000" cy="3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161562</xdr:rowOff>
    </xdr:from>
    <xdr:ext cx="469744" cy="259045"/>
    <xdr:sp macro="" textlink="">
      <xdr:nvSpPr>
        <xdr:cNvPr id="353" name="n_1aveValue【公営住宅】&#10;一人当たり面積">
          <a:extLst>
            <a:ext uri="{FF2B5EF4-FFF2-40B4-BE49-F238E27FC236}">
              <a16:creationId xmlns="" xmlns:a16="http://schemas.microsoft.com/office/drawing/2014/main" id="{00000000-0008-0000-0100-000061010000}"/>
            </a:ext>
          </a:extLst>
        </xdr:cNvPr>
        <xdr:cNvSpPr txBox="1"/>
      </xdr:nvSpPr>
      <xdr:spPr>
        <a:xfrm>
          <a:off x="9391727" y="142204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31005</xdr:rowOff>
    </xdr:from>
    <xdr:ext cx="469744" cy="259045"/>
    <xdr:sp macro="" textlink="">
      <xdr:nvSpPr>
        <xdr:cNvPr id="354" name="n_2aveValue【公営住宅】&#10;一人当たり面積">
          <a:extLst>
            <a:ext uri="{FF2B5EF4-FFF2-40B4-BE49-F238E27FC236}">
              <a16:creationId xmlns="" xmlns:a16="http://schemas.microsoft.com/office/drawing/2014/main" id="{00000000-0008-0000-0100-000062010000}"/>
            </a:ext>
          </a:extLst>
        </xdr:cNvPr>
        <xdr:cNvSpPr txBox="1"/>
      </xdr:nvSpPr>
      <xdr:spPr>
        <a:xfrm>
          <a:off x="8515427" y="14261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49674</xdr:rowOff>
    </xdr:from>
    <xdr:ext cx="469744" cy="259045"/>
    <xdr:sp macro="" textlink="">
      <xdr:nvSpPr>
        <xdr:cNvPr id="355" name="n_3aveValue【公営住宅】&#10;一人当たり面積">
          <a:extLst>
            <a:ext uri="{FF2B5EF4-FFF2-40B4-BE49-F238E27FC236}">
              <a16:creationId xmlns="" xmlns:a16="http://schemas.microsoft.com/office/drawing/2014/main" id="{00000000-0008-0000-0100-000063010000}"/>
            </a:ext>
          </a:extLst>
        </xdr:cNvPr>
        <xdr:cNvSpPr txBox="1"/>
      </xdr:nvSpPr>
      <xdr:spPr>
        <a:xfrm>
          <a:off x="7626427" y="142800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41800</xdr:rowOff>
    </xdr:from>
    <xdr:ext cx="469744" cy="259045"/>
    <xdr:sp macro="" textlink="">
      <xdr:nvSpPr>
        <xdr:cNvPr id="356" name="n_4aveValue【公営住宅】&#10;一人当たり面積">
          <a:extLst>
            <a:ext uri="{FF2B5EF4-FFF2-40B4-BE49-F238E27FC236}">
              <a16:creationId xmlns="" xmlns:a16="http://schemas.microsoft.com/office/drawing/2014/main" id="{00000000-0008-0000-0100-000064010000}"/>
            </a:ext>
          </a:extLst>
        </xdr:cNvPr>
        <xdr:cNvSpPr txBox="1"/>
      </xdr:nvSpPr>
      <xdr:spPr>
        <a:xfrm>
          <a:off x="6737427" y="142721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31766</xdr:rowOff>
    </xdr:from>
    <xdr:ext cx="469744" cy="259045"/>
    <xdr:sp macro="" textlink="">
      <xdr:nvSpPr>
        <xdr:cNvPr id="357" name="n_1mainValue【公営住宅】&#10;一人当たり面積">
          <a:extLst>
            <a:ext uri="{FF2B5EF4-FFF2-40B4-BE49-F238E27FC236}">
              <a16:creationId xmlns="" xmlns:a16="http://schemas.microsoft.com/office/drawing/2014/main" id="{00000000-0008-0000-0100-000065010000}"/>
            </a:ext>
          </a:extLst>
        </xdr:cNvPr>
        <xdr:cNvSpPr txBox="1"/>
      </xdr:nvSpPr>
      <xdr:spPr>
        <a:xfrm>
          <a:off x="9391727" y="14776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34689</xdr:rowOff>
    </xdr:from>
    <xdr:ext cx="469744" cy="259045"/>
    <xdr:sp macro="" textlink="">
      <xdr:nvSpPr>
        <xdr:cNvPr id="358" name="n_2mainValue【公営住宅】&#10;一人当たり面積">
          <a:extLst>
            <a:ext uri="{FF2B5EF4-FFF2-40B4-BE49-F238E27FC236}">
              <a16:creationId xmlns="" xmlns:a16="http://schemas.microsoft.com/office/drawing/2014/main" id="{00000000-0008-0000-0100-000066010000}"/>
            </a:ext>
          </a:extLst>
        </xdr:cNvPr>
        <xdr:cNvSpPr txBox="1"/>
      </xdr:nvSpPr>
      <xdr:spPr>
        <a:xfrm>
          <a:off x="8515427" y="147793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38244</xdr:rowOff>
    </xdr:from>
    <xdr:ext cx="469744" cy="259045"/>
    <xdr:sp macro="" textlink="">
      <xdr:nvSpPr>
        <xdr:cNvPr id="359" name="n_3mainValue【公営住宅】&#10;一人当たり面積">
          <a:extLst>
            <a:ext uri="{FF2B5EF4-FFF2-40B4-BE49-F238E27FC236}">
              <a16:creationId xmlns="" xmlns:a16="http://schemas.microsoft.com/office/drawing/2014/main" id="{00000000-0008-0000-0100-000067010000}"/>
            </a:ext>
          </a:extLst>
        </xdr:cNvPr>
        <xdr:cNvSpPr txBox="1"/>
      </xdr:nvSpPr>
      <xdr:spPr>
        <a:xfrm>
          <a:off x="7626427" y="147829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60" name="正方形/長方形 359">
          <a:extLst>
            <a:ext uri="{FF2B5EF4-FFF2-40B4-BE49-F238E27FC236}">
              <a16:creationId xmlns="" xmlns:a16="http://schemas.microsoft.com/office/drawing/2014/main" id="{00000000-0008-0000-0100-000068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61" name="正方形/長方形 360">
          <a:extLst>
            <a:ext uri="{FF2B5EF4-FFF2-40B4-BE49-F238E27FC236}">
              <a16:creationId xmlns="" xmlns:a16="http://schemas.microsoft.com/office/drawing/2014/main" id="{00000000-0008-0000-0100-000069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62" name="正方形/長方形 361">
          <a:extLst>
            <a:ext uri="{FF2B5EF4-FFF2-40B4-BE49-F238E27FC236}">
              <a16:creationId xmlns="" xmlns:a16="http://schemas.microsoft.com/office/drawing/2014/main" id="{00000000-0008-0000-0100-00006A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63" name="正方形/長方形 362">
          <a:extLst>
            <a:ext uri="{FF2B5EF4-FFF2-40B4-BE49-F238E27FC236}">
              <a16:creationId xmlns="" xmlns:a16="http://schemas.microsoft.com/office/drawing/2014/main" id="{00000000-0008-0000-0100-00006B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64" name="正方形/長方形 363">
          <a:extLst>
            <a:ext uri="{FF2B5EF4-FFF2-40B4-BE49-F238E27FC236}">
              <a16:creationId xmlns="" xmlns:a16="http://schemas.microsoft.com/office/drawing/2014/main" id="{00000000-0008-0000-0100-00006C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65" name="正方形/長方形 364">
          <a:extLst>
            <a:ext uri="{FF2B5EF4-FFF2-40B4-BE49-F238E27FC236}">
              <a16:creationId xmlns="" xmlns:a16="http://schemas.microsoft.com/office/drawing/2014/main" id="{00000000-0008-0000-0100-00006D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66" name="正方形/長方形 365">
          <a:extLst>
            <a:ext uri="{FF2B5EF4-FFF2-40B4-BE49-F238E27FC236}">
              <a16:creationId xmlns="" xmlns:a16="http://schemas.microsoft.com/office/drawing/2014/main" id="{00000000-0008-0000-0100-00006E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67" name="正方形/長方形 366">
          <a:extLst>
            <a:ext uri="{FF2B5EF4-FFF2-40B4-BE49-F238E27FC236}">
              <a16:creationId xmlns="" xmlns:a16="http://schemas.microsoft.com/office/drawing/2014/main" id="{00000000-0008-0000-0100-00006F010000}"/>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68" name="正方形/長方形 367">
          <a:extLst>
            <a:ext uri="{FF2B5EF4-FFF2-40B4-BE49-F238E27FC236}">
              <a16:creationId xmlns="" xmlns:a16="http://schemas.microsoft.com/office/drawing/2014/main" id="{00000000-0008-0000-0100-000070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69" name="正方形/長方形 368">
          <a:extLst>
            <a:ext uri="{FF2B5EF4-FFF2-40B4-BE49-F238E27FC236}">
              <a16:creationId xmlns="" xmlns:a16="http://schemas.microsoft.com/office/drawing/2014/main" id="{00000000-0008-0000-0100-000071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70" name="正方形/長方形 369">
          <a:extLst>
            <a:ext uri="{FF2B5EF4-FFF2-40B4-BE49-F238E27FC236}">
              <a16:creationId xmlns="" xmlns:a16="http://schemas.microsoft.com/office/drawing/2014/main" id="{00000000-0008-0000-0100-000072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71" name="正方形/長方形 370">
          <a:extLst>
            <a:ext uri="{FF2B5EF4-FFF2-40B4-BE49-F238E27FC236}">
              <a16:creationId xmlns="" xmlns:a16="http://schemas.microsoft.com/office/drawing/2014/main" id="{00000000-0008-0000-0100-000073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72" name="正方形/長方形 371">
          <a:extLst>
            <a:ext uri="{FF2B5EF4-FFF2-40B4-BE49-F238E27FC236}">
              <a16:creationId xmlns="" xmlns:a16="http://schemas.microsoft.com/office/drawing/2014/main" id="{00000000-0008-0000-0100-000074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111,417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73" name="正方形/長方形 372">
          <a:extLst>
            <a:ext uri="{FF2B5EF4-FFF2-40B4-BE49-F238E27FC236}">
              <a16:creationId xmlns="" xmlns:a16="http://schemas.microsoft.com/office/drawing/2014/main" id="{00000000-0008-0000-0100-000075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74" name="正方形/長方形 373">
          <a:extLst>
            <a:ext uri="{FF2B5EF4-FFF2-40B4-BE49-F238E27FC236}">
              <a16:creationId xmlns="" xmlns:a16="http://schemas.microsoft.com/office/drawing/2014/main" id="{00000000-0008-0000-0100-000076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75" name="正方形/長方形 374">
          <a:extLst>
            <a:ext uri="{FF2B5EF4-FFF2-40B4-BE49-F238E27FC236}">
              <a16:creationId xmlns="" xmlns:a16="http://schemas.microsoft.com/office/drawing/2014/main" id="{00000000-0008-0000-0100-000077010000}"/>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76" name="正方形/長方形 375">
          <a:extLst>
            <a:ext uri="{FF2B5EF4-FFF2-40B4-BE49-F238E27FC236}">
              <a16:creationId xmlns="" xmlns:a16="http://schemas.microsoft.com/office/drawing/2014/main" id="{00000000-0008-0000-0100-000078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77" name="正方形/長方形 376">
          <a:extLst>
            <a:ext uri="{FF2B5EF4-FFF2-40B4-BE49-F238E27FC236}">
              <a16:creationId xmlns="" xmlns:a16="http://schemas.microsoft.com/office/drawing/2014/main" id="{00000000-0008-0000-0100-000079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78" name="正方形/長方形 377">
          <a:extLst>
            <a:ext uri="{FF2B5EF4-FFF2-40B4-BE49-F238E27FC236}">
              <a16:creationId xmlns="" xmlns:a16="http://schemas.microsoft.com/office/drawing/2014/main" id="{00000000-0008-0000-0100-00007A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79" name="正方形/長方形 378">
          <a:extLst>
            <a:ext uri="{FF2B5EF4-FFF2-40B4-BE49-F238E27FC236}">
              <a16:creationId xmlns="" xmlns:a16="http://schemas.microsoft.com/office/drawing/2014/main" id="{00000000-0008-0000-0100-00007B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80" name="正方形/長方形 379">
          <a:extLst>
            <a:ext uri="{FF2B5EF4-FFF2-40B4-BE49-F238E27FC236}">
              <a16:creationId xmlns="" xmlns:a16="http://schemas.microsoft.com/office/drawing/2014/main" id="{00000000-0008-0000-0100-00007C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81" name="正方形/長方形 380">
          <a:extLst>
            <a:ext uri="{FF2B5EF4-FFF2-40B4-BE49-F238E27FC236}">
              <a16:creationId xmlns="" xmlns:a16="http://schemas.microsoft.com/office/drawing/2014/main" id="{00000000-0008-0000-0100-00007D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82" name="正方形/長方形 381">
          <a:extLst>
            <a:ext uri="{FF2B5EF4-FFF2-40B4-BE49-F238E27FC236}">
              <a16:creationId xmlns="" xmlns:a16="http://schemas.microsoft.com/office/drawing/2014/main" id="{00000000-0008-0000-0100-00007E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83" name="正方形/長方形 382">
          <a:extLst>
            <a:ext uri="{FF2B5EF4-FFF2-40B4-BE49-F238E27FC236}">
              <a16:creationId xmlns="" xmlns:a16="http://schemas.microsoft.com/office/drawing/2014/main" id="{00000000-0008-0000-0100-00007F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84" name="テキスト ボックス 383">
          <a:extLst>
            <a:ext uri="{FF2B5EF4-FFF2-40B4-BE49-F238E27FC236}">
              <a16:creationId xmlns="" xmlns:a16="http://schemas.microsoft.com/office/drawing/2014/main" id="{00000000-0008-0000-0100-000080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85" name="直線コネクタ 384">
          <a:extLst>
            <a:ext uri="{FF2B5EF4-FFF2-40B4-BE49-F238E27FC236}">
              <a16:creationId xmlns="" xmlns:a16="http://schemas.microsoft.com/office/drawing/2014/main" id="{00000000-0008-0000-0100-000081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86" name="テキスト ボックス 385">
          <a:extLst>
            <a:ext uri="{FF2B5EF4-FFF2-40B4-BE49-F238E27FC236}">
              <a16:creationId xmlns="" xmlns:a16="http://schemas.microsoft.com/office/drawing/2014/main" id="{00000000-0008-0000-0100-000082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387" name="直線コネクタ 386">
          <a:extLst>
            <a:ext uri="{FF2B5EF4-FFF2-40B4-BE49-F238E27FC236}">
              <a16:creationId xmlns="" xmlns:a16="http://schemas.microsoft.com/office/drawing/2014/main" id="{00000000-0008-0000-0100-000083010000}"/>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388" name="テキスト ボックス 387">
          <a:extLst>
            <a:ext uri="{FF2B5EF4-FFF2-40B4-BE49-F238E27FC236}">
              <a16:creationId xmlns="" xmlns:a16="http://schemas.microsoft.com/office/drawing/2014/main" id="{00000000-0008-0000-0100-000084010000}"/>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389" name="直線コネクタ 388">
          <a:extLst>
            <a:ext uri="{FF2B5EF4-FFF2-40B4-BE49-F238E27FC236}">
              <a16:creationId xmlns="" xmlns:a16="http://schemas.microsoft.com/office/drawing/2014/main" id="{00000000-0008-0000-0100-000085010000}"/>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390" name="テキスト ボックス 389">
          <a:extLst>
            <a:ext uri="{FF2B5EF4-FFF2-40B4-BE49-F238E27FC236}">
              <a16:creationId xmlns="" xmlns:a16="http://schemas.microsoft.com/office/drawing/2014/main" id="{00000000-0008-0000-0100-000086010000}"/>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391" name="直線コネクタ 390">
          <a:extLst>
            <a:ext uri="{FF2B5EF4-FFF2-40B4-BE49-F238E27FC236}">
              <a16:creationId xmlns="" xmlns:a16="http://schemas.microsoft.com/office/drawing/2014/main" id="{00000000-0008-0000-0100-000087010000}"/>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392" name="テキスト ボックス 391">
          <a:extLst>
            <a:ext uri="{FF2B5EF4-FFF2-40B4-BE49-F238E27FC236}">
              <a16:creationId xmlns="" xmlns:a16="http://schemas.microsoft.com/office/drawing/2014/main" id="{00000000-0008-0000-0100-000088010000}"/>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393" name="直線コネクタ 392">
          <a:extLst>
            <a:ext uri="{FF2B5EF4-FFF2-40B4-BE49-F238E27FC236}">
              <a16:creationId xmlns="" xmlns:a16="http://schemas.microsoft.com/office/drawing/2014/main" id="{00000000-0008-0000-0100-000089010000}"/>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394" name="テキスト ボックス 393">
          <a:extLst>
            <a:ext uri="{FF2B5EF4-FFF2-40B4-BE49-F238E27FC236}">
              <a16:creationId xmlns="" xmlns:a16="http://schemas.microsoft.com/office/drawing/2014/main" id="{00000000-0008-0000-0100-00008A010000}"/>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395" name="直線コネクタ 394">
          <a:extLst>
            <a:ext uri="{FF2B5EF4-FFF2-40B4-BE49-F238E27FC236}">
              <a16:creationId xmlns="" xmlns:a16="http://schemas.microsoft.com/office/drawing/2014/main" id="{00000000-0008-0000-0100-00008B010000}"/>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396" name="テキスト ボックス 395">
          <a:extLst>
            <a:ext uri="{FF2B5EF4-FFF2-40B4-BE49-F238E27FC236}">
              <a16:creationId xmlns="" xmlns:a16="http://schemas.microsoft.com/office/drawing/2014/main" id="{00000000-0008-0000-0100-00008C010000}"/>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397" name="直線コネクタ 396">
          <a:extLst>
            <a:ext uri="{FF2B5EF4-FFF2-40B4-BE49-F238E27FC236}">
              <a16:creationId xmlns="" xmlns:a16="http://schemas.microsoft.com/office/drawing/2014/main" id="{00000000-0008-0000-0100-00008D010000}"/>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398" name="テキスト ボックス 397">
          <a:extLst>
            <a:ext uri="{FF2B5EF4-FFF2-40B4-BE49-F238E27FC236}">
              <a16:creationId xmlns="" xmlns:a16="http://schemas.microsoft.com/office/drawing/2014/main" id="{00000000-0008-0000-0100-00008E010000}"/>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99" name="直線コネクタ 398">
          <a:extLst>
            <a:ext uri="{FF2B5EF4-FFF2-40B4-BE49-F238E27FC236}">
              <a16:creationId xmlns="" xmlns:a16="http://schemas.microsoft.com/office/drawing/2014/main" id="{00000000-0008-0000-0100-00008F01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00" name="【認定こども園・幼稚園・保育所】&#10;有形固定資産減価償却率グラフ枠">
          <a:extLst>
            <a:ext uri="{FF2B5EF4-FFF2-40B4-BE49-F238E27FC236}">
              <a16:creationId xmlns="" xmlns:a16="http://schemas.microsoft.com/office/drawing/2014/main" id="{00000000-0008-0000-0100-00009001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97427</xdr:rowOff>
    </xdr:from>
    <xdr:to>
      <xdr:col>85</xdr:col>
      <xdr:colOff>126364</xdr:colOff>
      <xdr:row>42</xdr:row>
      <xdr:rowOff>61504</xdr:rowOff>
    </xdr:to>
    <xdr:cxnSp macro="">
      <xdr:nvCxnSpPr>
        <xdr:cNvPr id="401" name="直線コネクタ 400">
          <a:extLst>
            <a:ext uri="{FF2B5EF4-FFF2-40B4-BE49-F238E27FC236}">
              <a16:creationId xmlns="" xmlns:a16="http://schemas.microsoft.com/office/drawing/2014/main" id="{00000000-0008-0000-0100-000091010000}"/>
            </a:ext>
          </a:extLst>
        </xdr:cNvPr>
        <xdr:cNvCxnSpPr/>
      </xdr:nvCxnSpPr>
      <xdr:spPr>
        <a:xfrm flipV="1">
          <a:off x="16318864" y="5755277"/>
          <a:ext cx="0" cy="15071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65331</xdr:rowOff>
    </xdr:from>
    <xdr:ext cx="405111" cy="259045"/>
    <xdr:sp macro="" textlink="">
      <xdr:nvSpPr>
        <xdr:cNvPr id="402" name="【認定こども園・幼稚園・保育所】&#10;有形固定資産減価償却率最小値テキスト">
          <a:extLst>
            <a:ext uri="{FF2B5EF4-FFF2-40B4-BE49-F238E27FC236}">
              <a16:creationId xmlns="" xmlns:a16="http://schemas.microsoft.com/office/drawing/2014/main" id="{00000000-0008-0000-0100-000092010000}"/>
            </a:ext>
          </a:extLst>
        </xdr:cNvPr>
        <xdr:cNvSpPr txBox="1"/>
      </xdr:nvSpPr>
      <xdr:spPr>
        <a:xfrm>
          <a:off x="16357600" y="72662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61504</xdr:rowOff>
    </xdr:from>
    <xdr:to>
      <xdr:col>86</xdr:col>
      <xdr:colOff>25400</xdr:colOff>
      <xdr:row>42</xdr:row>
      <xdr:rowOff>61504</xdr:rowOff>
    </xdr:to>
    <xdr:cxnSp macro="">
      <xdr:nvCxnSpPr>
        <xdr:cNvPr id="403" name="直線コネクタ 402">
          <a:extLst>
            <a:ext uri="{FF2B5EF4-FFF2-40B4-BE49-F238E27FC236}">
              <a16:creationId xmlns="" xmlns:a16="http://schemas.microsoft.com/office/drawing/2014/main" id="{00000000-0008-0000-0100-000093010000}"/>
            </a:ext>
          </a:extLst>
        </xdr:cNvPr>
        <xdr:cNvCxnSpPr/>
      </xdr:nvCxnSpPr>
      <xdr:spPr>
        <a:xfrm>
          <a:off x="16230600" y="72624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44104</xdr:rowOff>
    </xdr:from>
    <xdr:ext cx="340478" cy="259045"/>
    <xdr:sp macro="" textlink="">
      <xdr:nvSpPr>
        <xdr:cNvPr id="404" name="【認定こども園・幼稚園・保育所】&#10;有形固定資産減価償却率最大値テキスト">
          <a:extLst>
            <a:ext uri="{FF2B5EF4-FFF2-40B4-BE49-F238E27FC236}">
              <a16:creationId xmlns="" xmlns:a16="http://schemas.microsoft.com/office/drawing/2014/main" id="{00000000-0008-0000-0100-000094010000}"/>
            </a:ext>
          </a:extLst>
        </xdr:cNvPr>
        <xdr:cNvSpPr txBox="1"/>
      </xdr:nvSpPr>
      <xdr:spPr>
        <a:xfrm>
          <a:off x="16357600" y="553050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97427</xdr:rowOff>
    </xdr:from>
    <xdr:to>
      <xdr:col>86</xdr:col>
      <xdr:colOff>25400</xdr:colOff>
      <xdr:row>33</xdr:row>
      <xdr:rowOff>97427</xdr:rowOff>
    </xdr:to>
    <xdr:cxnSp macro="">
      <xdr:nvCxnSpPr>
        <xdr:cNvPr id="405" name="直線コネクタ 404">
          <a:extLst>
            <a:ext uri="{FF2B5EF4-FFF2-40B4-BE49-F238E27FC236}">
              <a16:creationId xmlns="" xmlns:a16="http://schemas.microsoft.com/office/drawing/2014/main" id="{00000000-0008-0000-0100-000095010000}"/>
            </a:ext>
          </a:extLst>
        </xdr:cNvPr>
        <xdr:cNvCxnSpPr/>
      </xdr:nvCxnSpPr>
      <xdr:spPr>
        <a:xfrm>
          <a:off x="16230600" y="57552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147518</xdr:rowOff>
    </xdr:from>
    <xdr:ext cx="405111" cy="259045"/>
    <xdr:sp macro="" textlink="">
      <xdr:nvSpPr>
        <xdr:cNvPr id="406" name="【認定こども園・幼稚園・保育所】&#10;有形固定資産減価償却率平均値テキスト">
          <a:extLst>
            <a:ext uri="{FF2B5EF4-FFF2-40B4-BE49-F238E27FC236}">
              <a16:creationId xmlns="" xmlns:a16="http://schemas.microsoft.com/office/drawing/2014/main" id="{00000000-0008-0000-0100-000096010000}"/>
            </a:ext>
          </a:extLst>
        </xdr:cNvPr>
        <xdr:cNvSpPr txBox="1"/>
      </xdr:nvSpPr>
      <xdr:spPr>
        <a:xfrm>
          <a:off x="16357600" y="649116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169091</xdr:rowOff>
    </xdr:from>
    <xdr:to>
      <xdr:col>85</xdr:col>
      <xdr:colOff>177800</xdr:colOff>
      <xdr:row>38</xdr:row>
      <xdr:rowOff>99241</xdr:rowOff>
    </xdr:to>
    <xdr:sp macro="" textlink="">
      <xdr:nvSpPr>
        <xdr:cNvPr id="407" name="フローチャート: 判断 406">
          <a:extLst>
            <a:ext uri="{FF2B5EF4-FFF2-40B4-BE49-F238E27FC236}">
              <a16:creationId xmlns="" xmlns:a16="http://schemas.microsoft.com/office/drawing/2014/main" id="{00000000-0008-0000-0100-000097010000}"/>
            </a:ext>
          </a:extLst>
        </xdr:cNvPr>
        <xdr:cNvSpPr/>
      </xdr:nvSpPr>
      <xdr:spPr>
        <a:xfrm>
          <a:off x="16268700" y="6512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43362</xdr:rowOff>
    </xdr:from>
    <xdr:to>
      <xdr:col>81</xdr:col>
      <xdr:colOff>101600</xdr:colOff>
      <xdr:row>38</xdr:row>
      <xdr:rowOff>144962</xdr:rowOff>
    </xdr:to>
    <xdr:sp macro="" textlink="">
      <xdr:nvSpPr>
        <xdr:cNvPr id="408" name="フローチャート: 判断 407">
          <a:extLst>
            <a:ext uri="{FF2B5EF4-FFF2-40B4-BE49-F238E27FC236}">
              <a16:creationId xmlns="" xmlns:a16="http://schemas.microsoft.com/office/drawing/2014/main" id="{00000000-0008-0000-0100-000098010000}"/>
            </a:ext>
          </a:extLst>
        </xdr:cNvPr>
        <xdr:cNvSpPr/>
      </xdr:nvSpPr>
      <xdr:spPr>
        <a:xfrm>
          <a:off x="15430500" y="6558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41728</xdr:rowOff>
    </xdr:from>
    <xdr:to>
      <xdr:col>76</xdr:col>
      <xdr:colOff>165100</xdr:colOff>
      <xdr:row>37</xdr:row>
      <xdr:rowOff>143328</xdr:rowOff>
    </xdr:to>
    <xdr:sp macro="" textlink="">
      <xdr:nvSpPr>
        <xdr:cNvPr id="409" name="フローチャート: 判断 408">
          <a:extLst>
            <a:ext uri="{FF2B5EF4-FFF2-40B4-BE49-F238E27FC236}">
              <a16:creationId xmlns="" xmlns:a16="http://schemas.microsoft.com/office/drawing/2014/main" id="{00000000-0008-0000-0100-000099010000}"/>
            </a:ext>
          </a:extLst>
        </xdr:cNvPr>
        <xdr:cNvSpPr/>
      </xdr:nvSpPr>
      <xdr:spPr>
        <a:xfrm>
          <a:off x="14541500" y="63853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7438</xdr:rowOff>
    </xdr:from>
    <xdr:to>
      <xdr:col>72</xdr:col>
      <xdr:colOff>38100</xdr:colOff>
      <xdr:row>38</xdr:row>
      <xdr:rowOff>109038</xdr:rowOff>
    </xdr:to>
    <xdr:sp macro="" textlink="">
      <xdr:nvSpPr>
        <xdr:cNvPr id="410" name="フローチャート: 判断 409">
          <a:extLst>
            <a:ext uri="{FF2B5EF4-FFF2-40B4-BE49-F238E27FC236}">
              <a16:creationId xmlns="" xmlns:a16="http://schemas.microsoft.com/office/drawing/2014/main" id="{00000000-0008-0000-0100-00009A010000}"/>
            </a:ext>
          </a:extLst>
        </xdr:cNvPr>
        <xdr:cNvSpPr/>
      </xdr:nvSpPr>
      <xdr:spPr>
        <a:xfrm>
          <a:off x="13652500" y="6522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149497</xdr:rowOff>
    </xdr:from>
    <xdr:to>
      <xdr:col>67</xdr:col>
      <xdr:colOff>101600</xdr:colOff>
      <xdr:row>38</xdr:row>
      <xdr:rowOff>79647</xdr:rowOff>
    </xdr:to>
    <xdr:sp macro="" textlink="">
      <xdr:nvSpPr>
        <xdr:cNvPr id="411" name="フローチャート: 判断 410">
          <a:extLst>
            <a:ext uri="{FF2B5EF4-FFF2-40B4-BE49-F238E27FC236}">
              <a16:creationId xmlns="" xmlns:a16="http://schemas.microsoft.com/office/drawing/2014/main" id="{00000000-0008-0000-0100-00009B010000}"/>
            </a:ext>
          </a:extLst>
        </xdr:cNvPr>
        <xdr:cNvSpPr/>
      </xdr:nvSpPr>
      <xdr:spPr>
        <a:xfrm>
          <a:off x="12763500" y="64931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12" name="テキスト ボックス 411">
          <a:extLst>
            <a:ext uri="{FF2B5EF4-FFF2-40B4-BE49-F238E27FC236}">
              <a16:creationId xmlns="" xmlns:a16="http://schemas.microsoft.com/office/drawing/2014/main" id="{00000000-0008-0000-0100-00009C01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13" name="テキスト ボックス 412">
          <a:extLst>
            <a:ext uri="{FF2B5EF4-FFF2-40B4-BE49-F238E27FC236}">
              <a16:creationId xmlns="" xmlns:a16="http://schemas.microsoft.com/office/drawing/2014/main" id="{00000000-0008-0000-0100-00009D01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14" name="テキスト ボックス 413">
          <a:extLst>
            <a:ext uri="{FF2B5EF4-FFF2-40B4-BE49-F238E27FC236}">
              <a16:creationId xmlns="" xmlns:a16="http://schemas.microsoft.com/office/drawing/2014/main" id="{00000000-0008-0000-0100-00009E01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15" name="テキスト ボックス 414">
          <a:extLst>
            <a:ext uri="{FF2B5EF4-FFF2-40B4-BE49-F238E27FC236}">
              <a16:creationId xmlns="" xmlns:a16="http://schemas.microsoft.com/office/drawing/2014/main" id="{00000000-0008-0000-0100-00009F01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16" name="テキスト ボックス 415">
          <a:extLst>
            <a:ext uri="{FF2B5EF4-FFF2-40B4-BE49-F238E27FC236}">
              <a16:creationId xmlns="" xmlns:a16="http://schemas.microsoft.com/office/drawing/2014/main" id="{00000000-0008-0000-0100-0000A001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170724</xdr:rowOff>
    </xdr:from>
    <xdr:to>
      <xdr:col>85</xdr:col>
      <xdr:colOff>177800</xdr:colOff>
      <xdr:row>36</xdr:row>
      <xdr:rowOff>100874</xdr:rowOff>
    </xdr:to>
    <xdr:sp macro="" textlink="">
      <xdr:nvSpPr>
        <xdr:cNvPr id="417" name="楕円 416">
          <a:extLst>
            <a:ext uri="{FF2B5EF4-FFF2-40B4-BE49-F238E27FC236}">
              <a16:creationId xmlns="" xmlns:a16="http://schemas.microsoft.com/office/drawing/2014/main" id="{00000000-0008-0000-0100-0000A1010000}"/>
            </a:ext>
          </a:extLst>
        </xdr:cNvPr>
        <xdr:cNvSpPr/>
      </xdr:nvSpPr>
      <xdr:spPr>
        <a:xfrm>
          <a:off x="16268700" y="6171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22151</xdr:rowOff>
    </xdr:from>
    <xdr:ext cx="405111" cy="259045"/>
    <xdr:sp macro="" textlink="">
      <xdr:nvSpPr>
        <xdr:cNvPr id="418" name="【認定こども園・幼稚園・保育所】&#10;有形固定資産減価償却率該当値テキスト">
          <a:extLst>
            <a:ext uri="{FF2B5EF4-FFF2-40B4-BE49-F238E27FC236}">
              <a16:creationId xmlns="" xmlns:a16="http://schemas.microsoft.com/office/drawing/2014/main" id="{00000000-0008-0000-0100-0000A2010000}"/>
            </a:ext>
          </a:extLst>
        </xdr:cNvPr>
        <xdr:cNvSpPr txBox="1"/>
      </xdr:nvSpPr>
      <xdr:spPr>
        <a:xfrm>
          <a:off x="16357600" y="60229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115207</xdr:rowOff>
    </xdr:from>
    <xdr:to>
      <xdr:col>81</xdr:col>
      <xdr:colOff>101600</xdr:colOff>
      <xdr:row>36</xdr:row>
      <xdr:rowOff>45357</xdr:rowOff>
    </xdr:to>
    <xdr:sp macro="" textlink="">
      <xdr:nvSpPr>
        <xdr:cNvPr id="419" name="楕円 418">
          <a:extLst>
            <a:ext uri="{FF2B5EF4-FFF2-40B4-BE49-F238E27FC236}">
              <a16:creationId xmlns="" xmlns:a16="http://schemas.microsoft.com/office/drawing/2014/main" id="{00000000-0008-0000-0100-0000A3010000}"/>
            </a:ext>
          </a:extLst>
        </xdr:cNvPr>
        <xdr:cNvSpPr/>
      </xdr:nvSpPr>
      <xdr:spPr>
        <a:xfrm>
          <a:off x="15430500" y="6115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35</xdr:row>
      <xdr:rowOff>166007</xdr:rowOff>
    </xdr:from>
    <xdr:to>
      <xdr:col>85</xdr:col>
      <xdr:colOff>127000</xdr:colOff>
      <xdr:row>36</xdr:row>
      <xdr:rowOff>50074</xdr:rowOff>
    </xdr:to>
    <xdr:cxnSp macro="">
      <xdr:nvCxnSpPr>
        <xdr:cNvPr id="420" name="直線コネクタ 419">
          <a:extLst>
            <a:ext uri="{FF2B5EF4-FFF2-40B4-BE49-F238E27FC236}">
              <a16:creationId xmlns="" xmlns:a16="http://schemas.microsoft.com/office/drawing/2014/main" id="{00000000-0008-0000-0100-0000A4010000}"/>
            </a:ext>
          </a:extLst>
        </xdr:cNvPr>
        <xdr:cNvCxnSpPr/>
      </xdr:nvCxnSpPr>
      <xdr:spPr>
        <a:xfrm>
          <a:off x="15481300" y="6166757"/>
          <a:ext cx="838200" cy="55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67854</xdr:rowOff>
    </xdr:from>
    <xdr:to>
      <xdr:col>76</xdr:col>
      <xdr:colOff>165100</xdr:colOff>
      <xdr:row>35</xdr:row>
      <xdr:rowOff>169454</xdr:rowOff>
    </xdr:to>
    <xdr:sp macro="" textlink="">
      <xdr:nvSpPr>
        <xdr:cNvPr id="421" name="楕円 420">
          <a:extLst>
            <a:ext uri="{FF2B5EF4-FFF2-40B4-BE49-F238E27FC236}">
              <a16:creationId xmlns="" xmlns:a16="http://schemas.microsoft.com/office/drawing/2014/main" id="{00000000-0008-0000-0100-0000A5010000}"/>
            </a:ext>
          </a:extLst>
        </xdr:cNvPr>
        <xdr:cNvSpPr/>
      </xdr:nvSpPr>
      <xdr:spPr>
        <a:xfrm>
          <a:off x="14541500" y="6068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118654</xdr:rowOff>
    </xdr:from>
    <xdr:to>
      <xdr:col>81</xdr:col>
      <xdr:colOff>50800</xdr:colOff>
      <xdr:row>35</xdr:row>
      <xdr:rowOff>166007</xdr:rowOff>
    </xdr:to>
    <xdr:cxnSp macro="">
      <xdr:nvCxnSpPr>
        <xdr:cNvPr id="422" name="直線コネクタ 421">
          <a:extLst>
            <a:ext uri="{FF2B5EF4-FFF2-40B4-BE49-F238E27FC236}">
              <a16:creationId xmlns="" xmlns:a16="http://schemas.microsoft.com/office/drawing/2014/main" id="{00000000-0008-0000-0100-0000A6010000}"/>
            </a:ext>
          </a:extLst>
        </xdr:cNvPr>
        <xdr:cNvCxnSpPr/>
      </xdr:nvCxnSpPr>
      <xdr:spPr>
        <a:xfrm>
          <a:off x="14592300" y="6119404"/>
          <a:ext cx="889000" cy="47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141333</xdr:rowOff>
    </xdr:from>
    <xdr:to>
      <xdr:col>72</xdr:col>
      <xdr:colOff>38100</xdr:colOff>
      <xdr:row>38</xdr:row>
      <xdr:rowOff>71482</xdr:rowOff>
    </xdr:to>
    <xdr:sp macro="" textlink="">
      <xdr:nvSpPr>
        <xdr:cNvPr id="423" name="楕円 422">
          <a:extLst>
            <a:ext uri="{FF2B5EF4-FFF2-40B4-BE49-F238E27FC236}">
              <a16:creationId xmlns="" xmlns:a16="http://schemas.microsoft.com/office/drawing/2014/main" id="{00000000-0008-0000-0100-0000A7010000}"/>
            </a:ext>
          </a:extLst>
        </xdr:cNvPr>
        <xdr:cNvSpPr/>
      </xdr:nvSpPr>
      <xdr:spPr>
        <a:xfrm>
          <a:off x="13652500" y="6484983"/>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35</xdr:row>
      <xdr:rowOff>118654</xdr:rowOff>
    </xdr:from>
    <xdr:to>
      <xdr:col>76</xdr:col>
      <xdr:colOff>114300</xdr:colOff>
      <xdr:row>38</xdr:row>
      <xdr:rowOff>20683</xdr:rowOff>
    </xdr:to>
    <xdr:cxnSp macro="">
      <xdr:nvCxnSpPr>
        <xdr:cNvPr id="424" name="直線コネクタ 423">
          <a:extLst>
            <a:ext uri="{FF2B5EF4-FFF2-40B4-BE49-F238E27FC236}">
              <a16:creationId xmlns="" xmlns:a16="http://schemas.microsoft.com/office/drawing/2014/main" id="{00000000-0008-0000-0100-0000A8010000}"/>
            </a:ext>
          </a:extLst>
        </xdr:cNvPr>
        <xdr:cNvCxnSpPr/>
      </xdr:nvCxnSpPr>
      <xdr:spPr>
        <a:xfrm flipV="1">
          <a:off x="13703300" y="6119404"/>
          <a:ext cx="889000" cy="4163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136089</xdr:rowOff>
    </xdr:from>
    <xdr:ext cx="405111" cy="259045"/>
    <xdr:sp macro="" textlink="">
      <xdr:nvSpPr>
        <xdr:cNvPr id="425" name="n_1aveValue【認定こども園・幼稚園・保育所】&#10;有形固定資産減価償却率">
          <a:extLst>
            <a:ext uri="{FF2B5EF4-FFF2-40B4-BE49-F238E27FC236}">
              <a16:creationId xmlns="" xmlns:a16="http://schemas.microsoft.com/office/drawing/2014/main" id="{00000000-0008-0000-0100-0000A9010000}"/>
            </a:ext>
          </a:extLst>
        </xdr:cNvPr>
        <xdr:cNvSpPr txBox="1"/>
      </xdr:nvSpPr>
      <xdr:spPr>
        <a:xfrm>
          <a:off x="15266044" y="66511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134455</xdr:rowOff>
    </xdr:from>
    <xdr:ext cx="405111" cy="259045"/>
    <xdr:sp macro="" textlink="">
      <xdr:nvSpPr>
        <xdr:cNvPr id="426" name="n_2aveValue【認定こども園・幼稚園・保育所】&#10;有形固定資産減価償却率">
          <a:extLst>
            <a:ext uri="{FF2B5EF4-FFF2-40B4-BE49-F238E27FC236}">
              <a16:creationId xmlns="" xmlns:a16="http://schemas.microsoft.com/office/drawing/2014/main" id="{00000000-0008-0000-0100-0000AA010000}"/>
            </a:ext>
          </a:extLst>
        </xdr:cNvPr>
        <xdr:cNvSpPr txBox="1"/>
      </xdr:nvSpPr>
      <xdr:spPr>
        <a:xfrm>
          <a:off x="14389744" y="64781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100165</xdr:rowOff>
    </xdr:from>
    <xdr:ext cx="405111" cy="259045"/>
    <xdr:sp macro="" textlink="">
      <xdr:nvSpPr>
        <xdr:cNvPr id="427" name="n_3aveValue【認定こども園・幼稚園・保育所】&#10;有形固定資産減価償却率">
          <a:extLst>
            <a:ext uri="{FF2B5EF4-FFF2-40B4-BE49-F238E27FC236}">
              <a16:creationId xmlns="" xmlns:a16="http://schemas.microsoft.com/office/drawing/2014/main" id="{00000000-0008-0000-0100-0000AB010000}"/>
            </a:ext>
          </a:extLst>
        </xdr:cNvPr>
        <xdr:cNvSpPr txBox="1"/>
      </xdr:nvSpPr>
      <xdr:spPr>
        <a:xfrm>
          <a:off x="13500744" y="66152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96174</xdr:rowOff>
    </xdr:from>
    <xdr:ext cx="405111" cy="259045"/>
    <xdr:sp macro="" textlink="">
      <xdr:nvSpPr>
        <xdr:cNvPr id="428" name="n_4aveValue【認定こども園・幼稚園・保育所】&#10;有形固定資産減価償却率">
          <a:extLst>
            <a:ext uri="{FF2B5EF4-FFF2-40B4-BE49-F238E27FC236}">
              <a16:creationId xmlns="" xmlns:a16="http://schemas.microsoft.com/office/drawing/2014/main" id="{00000000-0008-0000-0100-0000AC010000}"/>
            </a:ext>
          </a:extLst>
        </xdr:cNvPr>
        <xdr:cNvSpPr txBox="1"/>
      </xdr:nvSpPr>
      <xdr:spPr>
        <a:xfrm>
          <a:off x="12611744" y="62683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34</xdr:row>
      <xdr:rowOff>61884</xdr:rowOff>
    </xdr:from>
    <xdr:ext cx="405111" cy="259045"/>
    <xdr:sp macro="" textlink="">
      <xdr:nvSpPr>
        <xdr:cNvPr id="429" name="n_1mainValue【認定こども園・幼稚園・保育所】&#10;有形固定資産減価償却率">
          <a:extLst>
            <a:ext uri="{FF2B5EF4-FFF2-40B4-BE49-F238E27FC236}">
              <a16:creationId xmlns="" xmlns:a16="http://schemas.microsoft.com/office/drawing/2014/main" id="{00000000-0008-0000-0100-0000AD010000}"/>
            </a:ext>
          </a:extLst>
        </xdr:cNvPr>
        <xdr:cNvSpPr txBox="1"/>
      </xdr:nvSpPr>
      <xdr:spPr>
        <a:xfrm>
          <a:off x="15266044" y="58911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14531</xdr:rowOff>
    </xdr:from>
    <xdr:ext cx="405111" cy="259045"/>
    <xdr:sp macro="" textlink="">
      <xdr:nvSpPr>
        <xdr:cNvPr id="430" name="n_2mainValue【認定こども園・幼稚園・保育所】&#10;有形固定資産減価償却率">
          <a:extLst>
            <a:ext uri="{FF2B5EF4-FFF2-40B4-BE49-F238E27FC236}">
              <a16:creationId xmlns="" xmlns:a16="http://schemas.microsoft.com/office/drawing/2014/main" id="{00000000-0008-0000-0100-0000AE010000}"/>
            </a:ext>
          </a:extLst>
        </xdr:cNvPr>
        <xdr:cNvSpPr txBox="1"/>
      </xdr:nvSpPr>
      <xdr:spPr>
        <a:xfrm>
          <a:off x="14389744" y="58438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88010</xdr:rowOff>
    </xdr:from>
    <xdr:ext cx="405111" cy="259045"/>
    <xdr:sp macro="" textlink="">
      <xdr:nvSpPr>
        <xdr:cNvPr id="431" name="n_3mainValue【認定こども園・幼稚園・保育所】&#10;有形固定資産減価償却率">
          <a:extLst>
            <a:ext uri="{FF2B5EF4-FFF2-40B4-BE49-F238E27FC236}">
              <a16:creationId xmlns="" xmlns:a16="http://schemas.microsoft.com/office/drawing/2014/main" id="{00000000-0008-0000-0100-0000AF010000}"/>
            </a:ext>
          </a:extLst>
        </xdr:cNvPr>
        <xdr:cNvSpPr txBox="1"/>
      </xdr:nvSpPr>
      <xdr:spPr>
        <a:xfrm>
          <a:off x="13500744" y="62602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32" name="正方形/長方形 431">
          <a:extLst>
            <a:ext uri="{FF2B5EF4-FFF2-40B4-BE49-F238E27FC236}">
              <a16:creationId xmlns="" xmlns:a16="http://schemas.microsoft.com/office/drawing/2014/main" id="{00000000-0008-0000-0100-0000B001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33" name="正方形/長方形 432">
          <a:extLst>
            <a:ext uri="{FF2B5EF4-FFF2-40B4-BE49-F238E27FC236}">
              <a16:creationId xmlns="" xmlns:a16="http://schemas.microsoft.com/office/drawing/2014/main" id="{00000000-0008-0000-0100-0000B101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34" name="正方形/長方形 433">
          <a:extLst>
            <a:ext uri="{FF2B5EF4-FFF2-40B4-BE49-F238E27FC236}">
              <a16:creationId xmlns="" xmlns:a16="http://schemas.microsoft.com/office/drawing/2014/main" id="{00000000-0008-0000-0100-0000B201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35" name="正方形/長方形 434">
          <a:extLst>
            <a:ext uri="{FF2B5EF4-FFF2-40B4-BE49-F238E27FC236}">
              <a16:creationId xmlns="" xmlns:a16="http://schemas.microsoft.com/office/drawing/2014/main" id="{00000000-0008-0000-0100-0000B301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36" name="正方形/長方形 435">
          <a:extLst>
            <a:ext uri="{FF2B5EF4-FFF2-40B4-BE49-F238E27FC236}">
              <a16:creationId xmlns="" xmlns:a16="http://schemas.microsoft.com/office/drawing/2014/main" id="{00000000-0008-0000-0100-0000B401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37" name="正方形/長方形 436">
          <a:extLst>
            <a:ext uri="{FF2B5EF4-FFF2-40B4-BE49-F238E27FC236}">
              <a16:creationId xmlns="" xmlns:a16="http://schemas.microsoft.com/office/drawing/2014/main" id="{00000000-0008-0000-0100-0000B501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38" name="正方形/長方形 437">
          <a:extLst>
            <a:ext uri="{FF2B5EF4-FFF2-40B4-BE49-F238E27FC236}">
              <a16:creationId xmlns="" xmlns:a16="http://schemas.microsoft.com/office/drawing/2014/main" id="{00000000-0008-0000-0100-0000B601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39" name="正方形/長方形 438">
          <a:extLst>
            <a:ext uri="{FF2B5EF4-FFF2-40B4-BE49-F238E27FC236}">
              <a16:creationId xmlns="" xmlns:a16="http://schemas.microsoft.com/office/drawing/2014/main" id="{00000000-0008-0000-0100-0000B701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40" name="テキスト ボックス 439">
          <a:extLst>
            <a:ext uri="{FF2B5EF4-FFF2-40B4-BE49-F238E27FC236}">
              <a16:creationId xmlns="" xmlns:a16="http://schemas.microsoft.com/office/drawing/2014/main" id="{00000000-0008-0000-0100-0000B801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41" name="直線コネクタ 440">
          <a:extLst>
            <a:ext uri="{FF2B5EF4-FFF2-40B4-BE49-F238E27FC236}">
              <a16:creationId xmlns="" xmlns:a16="http://schemas.microsoft.com/office/drawing/2014/main" id="{00000000-0008-0000-0100-0000B901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42" name="直線コネクタ 441">
          <a:extLst>
            <a:ext uri="{FF2B5EF4-FFF2-40B4-BE49-F238E27FC236}">
              <a16:creationId xmlns="" xmlns:a16="http://schemas.microsoft.com/office/drawing/2014/main" id="{00000000-0008-0000-0100-0000BA010000}"/>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43" name="テキスト ボックス 442">
          <a:extLst>
            <a:ext uri="{FF2B5EF4-FFF2-40B4-BE49-F238E27FC236}">
              <a16:creationId xmlns="" xmlns:a16="http://schemas.microsoft.com/office/drawing/2014/main" id="{00000000-0008-0000-0100-0000BB010000}"/>
            </a:ext>
          </a:extLst>
        </xdr:cNvPr>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44" name="直線コネクタ 443">
          <a:extLst>
            <a:ext uri="{FF2B5EF4-FFF2-40B4-BE49-F238E27FC236}">
              <a16:creationId xmlns="" xmlns:a16="http://schemas.microsoft.com/office/drawing/2014/main" id="{00000000-0008-0000-0100-0000BC010000}"/>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45" name="テキスト ボックス 444">
          <a:extLst>
            <a:ext uri="{FF2B5EF4-FFF2-40B4-BE49-F238E27FC236}">
              <a16:creationId xmlns="" xmlns:a16="http://schemas.microsoft.com/office/drawing/2014/main" id="{00000000-0008-0000-0100-0000BD010000}"/>
            </a:ext>
          </a:extLst>
        </xdr:cNvPr>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46" name="直線コネクタ 445">
          <a:extLst>
            <a:ext uri="{FF2B5EF4-FFF2-40B4-BE49-F238E27FC236}">
              <a16:creationId xmlns="" xmlns:a16="http://schemas.microsoft.com/office/drawing/2014/main" id="{00000000-0008-0000-0100-0000BE010000}"/>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47" name="テキスト ボックス 446">
          <a:extLst>
            <a:ext uri="{FF2B5EF4-FFF2-40B4-BE49-F238E27FC236}">
              <a16:creationId xmlns="" xmlns:a16="http://schemas.microsoft.com/office/drawing/2014/main" id="{00000000-0008-0000-0100-0000BF010000}"/>
            </a:ext>
          </a:extLst>
        </xdr:cNvPr>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48" name="直線コネクタ 447">
          <a:extLst>
            <a:ext uri="{FF2B5EF4-FFF2-40B4-BE49-F238E27FC236}">
              <a16:creationId xmlns="" xmlns:a16="http://schemas.microsoft.com/office/drawing/2014/main" id="{00000000-0008-0000-0100-0000C0010000}"/>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49" name="テキスト ボックス 448">
          <a:extLst>
            <a:ext uri="{FF2B5EF4-FFF2-40B4-BE49-F238E27FC236}">
              <a16:creationId xmlns="" xmlns:a16="http://schemas.microsoft.com/office/drawing/2014/main" id="{00000000-0008-0000-0100-0000C1010000}"/>
            </a:ext>
          </a:extLst>
        </xdr:cNvPr>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50" name="直線コネクタ 449">
          <a:extLst>
            <a:ext uri="{FF2B5EF4-FFF2-40B4-BE49-F238E27FC236}">
              <a16:creationId xmlns="" xmlns:a16="http://schemas.microsoft.com/office/drawing/2014/main" id="{00000000-0008-0000-0100-0000C201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51" name="テキスト ボックス 450">
          <a:extLst>
            <a:ext uri="{FF2B5EF4-FFF2-40B4-BE49-F238E27FC236}">
              <a16:creationId xmlns="" xmlns:a16="http://schemas.microsoft.com/office/drawing/2014/main" id="{00000000-0008-0000-0100-0000C3010000}"/>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52" name="【認定こども園・幼稚園・保育所】&#10;一人当たり面積グラフ枠">
          <a:extLst>
            <a:ext uri="{FF2B5EF4-FFF2-40B4-BE49-F238E27FC236}">
              <a16:creationId xmlns="" xmlns:a16="http://schemas.microsoft.com/office/drawing/2014/main" id="{00000000-0008-0000-0100-0000C401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108204</xdr:rowOff>
    </xdr:from>
    <xdr:to>
      <xdr:col>116</xdr:col>
      <xdr:colOff>62864</xdr:colOff>
      <xdr:row>41</xdr:row>
      <xdr:rowOff>62941</xdr:rowOff>
    </xdr:to>
    <xdr:cxnSp macro="">
      <xdr:nvCxnSpPr>
        <xdr:cNvPr id="453" name="直線コネクタ 452">
          <a:extLst>
            <a:ext uri="{FF2B5EF4-FFF2-40B4-BE49-F238E27FC236}">
              <a16:creationId xmlns="" xmlns:a16="http://schemas.microsoft.com/office/drawing/2014/main" id="{00000000-0008-0000-0100-0000C5010000}"/>
            </a:ext>
          </a:extLst>
        </xdr:cNvPr>
        <xdr:cNvCxnSpPr/>
      </xdr:nvCxnSpPr>
      <xdr:spPr>
        <a:xfrm flipV="1">
          <a:off x="22160864" y="5937504"/>
          <a:ext cx="0" cy="11548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66768</xdr:rowOff>
    </xdr:from>
    <xdr:ext cx="469744" cy="259045"/>
    <xdr:sp macro="" textlink="">
      <xdr:nvSpPr>
        <xdr:cNvPr id="454" name="【認定こども園・幼稚園・保育所】&#10;一人当たり面積最小値テキスト">
          <a:extLst>
            <a:ext uri="{FF2B5EF4-FFF2-40B4-BE49-F238E27FC236}">
              <a16:creationId xmlns="" xmlns:a16="http://schemas.microsoft.com/office/drawing/2014/main" id="{00000000-0008-0000-0100-0000C6010000}"/>
            </a:ext>
          </a:extLst>
        </xdr:cNvPr>
        <xdr:cNvSpPr txBox="1"/>
      </xdr:nvSpPr>
      <xdr:spPr>
        <a:xfrm>
          <a:off x="22199600" y="70962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62941</xdr:rowOff>
    </xdr:from>
    <xdr:to>
      <xdr:col>116</xdr:col>
      <xdr:colOff>152400</xdr:colOff>
      <xdr:row>41</xdr:row>
      <xdr:rowOff>62941</xdr:rowOff>
    </xdr:to>
    <xdr:cxnSp macro="">
      <xdr:nvCxnSpPr>
        <xdr:cNvPr id="455" name="直線コネクタ 454">
          <a:extLst>
            <a:ext uri="{FF2B5EF4-FFF2-40B4-BE49-F238E27FC236}">
              <a16:creationId xmlns="" xmlns:a16="http://schemas.microsoft.com/office/drawing/2014/main" id="{00000000-0008-0000-0100-0000C7010000}"/>
            </a:ext>
          </a:extLst>
        </xdr:cNvPr>
        <xdr:cNvCxnSpPr/>
      </xdr:nvCxnSpPr>
      <xdr:spPr>
        <a:xfrm>
          <a:off x="22072600" y="70923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54881</xdr:rowOff>
    </xdr:from>
    <xdr:ext cx="469744" cy="259045"/>
    <xdr:sp macro="" textlink="">
      <xdr:nvSpPr>
        <xdr:cNvPr id="456" name="【認定こども園・幼稚園・保育所】&#10;一人当たり面積最大値テキスト">
          <a:extLst>
            <a:ext uri="{FF2B5EF4-FFF2-40B4-BE49-F238E27FC236}">
              <a16:creationId xmlns="" xmlns:a16="http://schemas.microsoft.com/office/drawing/2014/main" id="{00000000-0008-0000-0100-0000C8010000}"/>
            </a:ext>
          </a:extLst>
        </xdr:cNvPr>
        <xdr:cNvSpPr txBox="1"/>
      </xdr:nvSpPr>
      <xdr:spPr>
        <a:xfrm>
          <a:off x="22199600" y="57127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108204</xdr:rowOff>
    </xdr:from>
    <xdr:to>
      <xdr:col>116</xdr:col>
      <xdr:colOff>152400</xdr:colOff>
      <xdr:row>34</xdr:row>
      <xdr:rowOff>108204</xdr:rowOff>
    </xdr:to>
    <xdr:cxnSp macro="">
      <xdr:nvCxnSpPr>
        <xdr:cNvPr id="457" name="直線コネクタ 456">
          <a:extLst>
            <a:ext uri="{FF2B5EF4-FFF2-40B4-BE49-F238E27FC236}">
              <a16:creationId xmlns="" xmlns:a16="http://schemas.microsoft.com/office/drawing/2014/main" id="{00000000-0008-0000-0100-0000C9010000}"/>
            </a:ext>
          </a:extLst>
        </xdr:cNvPr>
        <xdr:cNvCxnSpPr/>
      </xdr:nvCxnSpPr>
      <xdr:spPr>
        <a:xfrm>
          <a:off x="22072600" y="59375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40</xdr:row>
      <xdr:rowOff>30802</xdr:rowOff>
    </xdr:from>
    <xdr:ext cx="469744" cy="259045"/>
    <xdr:sp macro="" textlink="">
      <xdr:nvSpPr>
        <xdr:cNvPr id="458" name="【認定こども園・幼稚園・保育所】&#10;一人当たり面積平均値テキスト">
          <a:extLst>
            <a:ext uri="{FF2B5EF4-FFF2-40B4-BE49-F238E27FC236}">
              <a16:creationId xmlns="" xmlns:a16="http://schemas.microsoft.com/office/drawing/2014/main" id="{00000000-0008-0000-0100-0000CA010000}"/>
            </a:ext>
          </a:extLst>
        </xdr:cNvPr>
        <xdr:cNvSpPr txBox="1"/>
      </xdr:nvSpPr>
      <xdr:spPr>
        <a:xfrm>
          <a:off x="22199600" y="688880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52375</xdr:rowOff>
    </xdr:from>
    <xdr:to>
      <xdr:col>116</xdr:col>
      <xdr:colOff>114300</xdr:colOff>
      <xdr:row>40</xdr:row>
      <xdr:rowOff>153975</xdr:rowOff>
    </xdr:to>
    <xdr:sp macro="" textlink="">
      <xdr:nvSpPr>
        <xdr:cNvPr id="459" name="フローチャート: 判断 458">
          <a:extLst>
            <a:ext uri="{FF2B5EF4-FFF2-40B4-BE49-F238E27FC236}">
              <a16:creationId xmlns="" xmlns:a16="http://schemas.microsoft.com/office/drawing/2014/main" id="{00000000-0008-0000-0100-0000CB010000}"/>
            </a:ext>
          </a:extLst>
        </xdr:cNvPr>
        <xdr:cNvSpPr/>
      </xdr:nvSpPr>
      <xdr:spPr>
        <a:xfrm>
          <a:off x="22110700" y="6910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20371</xdr:rowOff>
    </xdr:from>
    <xdr:to>
      <xdr:col>112</xdr:col>
      <xdr:colOff>38100</xdr:colOff>
      <xdr:row>40</xdr:row>
      <xdr:rowOff>121971</xdr:rowOff>
    </xdr:to>
    <xdr:sp macro="" textlink="">
      <xdr:nvSpPr>
        <xdr:cNvPr id="460" name="フローチャート: 判断 459">
          <a:extLst>
            <a:ext uri="{FF2B5EF4-FFF2-40B4-BE49-F238E27FC236}">
              <a16:creationId xmlns="" xmlns:a16="http://schemas.microsoft.com/office/drawing/2014/main" id="{00000000-0008-0000-0100-0000CC010000}"/>
            </a:ext>
          </a:extLst>
        </xdr:cNvPr>
        <xdr:cNvSpPr/>
      </xdr:nvSpPr>
      <xdr:spPr>
        <a:xfrm>
          <a:off x="21272500" y="68783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77978</xdr:rowOff>
    </xdr:from>
    <xdr:to>
      <xdr:col>107</xdr:col>
      <xdr:colOff>101600</xdr:colOff>
      <xdr:row>41</xdr:row>
      <xdr:rowOff>8128</xdr:rowOff>
    </xdr:to>
    <xdr:sp macro="" textlink="">
      <xdr:nvSpPr>
        <xdr:cNvPr id="461" name="フローチャート: 判断 460">
          <a:extLst>
            <a:ext uri="{FF2B5EF4-FFF2-40B4-BE49-F238E27FC236}">
              <a16:creationId xmlns="" xmlns:a16="http://schemas.microsoft.com/office/drawing/2014/main" id="{00000000-0008-0000-0100-0000CD010000}"/>
            </a:ext>
          </a:extLst>
        </xdr:cNvPr>
        <xdr:cNvSpPr/>
      </xdr:nvSpPr>
      <xdr:spPr>
        <a:xfrm>
          <a:off x="20383500" y="6935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99466</xdr:rowOff>
    </xdr:from>
    <xdr:to>
      <xdr:col>102</xdr:col>
      <xdr:colOff>165100</xdr:colOff>
      <xdr:row>41</xdr:row>
      <xdr:rowOff>29616</xdr:rowOff>
    </xdr:to>
    <xdr:sp macro="" textlink="">
      <xdr:nvSpPr>
        <xdr:cNvPr id="462" name="フローチャート: 判断 461">
          <a:extLst>
            <a:ext uri="{FF2B5EF4-FFF2-40B4-BE49-F238E27FC236}">
              <a16:creationId xmlns="" xmlns:a16="http://schemas.microsoft.com/office/drawing/2014/main" id="{00000000-0008-0000-0100-0000CE010000}"/>
            </a:ext>
          </a:extLst>
        </xdr:cNvPr>
        <xdr:cNvSpPr/>
      </xdr:nvSpPr>
      <xdr:spPr>
        <a:xfrm>
          <a:off x="19494500" y="6957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93980</xdr:rowOff>
    </xdr:from>
    <xdr:to>
      <xdr:col>98</xdr:col>
      <xdr:colOff>38100</xdr:colOff>
      <xdr:row>41</xdr:row>
      <xdr:rowOff>24130</xdr:rowOff>
    </xdr:to>
    <xdr:sp macro="" textlink="">
      <xdr:nvSpPr>
        <xdr:cNvPr id="463" name="フローチャート: 判断 462">
          <a:extLst>
            <a:ext uri="{FF2B5EF4-FFF2-40B4-BE49-F238E27FC236}">
              <a16:creationId xmlns="" xmlns:a16="http://schemas.microsoft.com/office/drawing/2014/main" id="{00000000-0008-0000-0100-0000CF010000}"/>
            </a:ext>
          </a:extLst>
        </xdr:cNvPr>
        <xdr:cNvSpPr/>
      </xdr:nvSpPr>
      <xdr:spPr>
        <a:xfrm>
          <a:off x="18605500" y="6951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64" name="テキスト ボックス 463">
          <a:extLst>
            <a:ext uri="{FF2B5EF4-FFF2-40B4-BE49-F238E27FC236}">
              <a16:creationId xmlns="" xmlns:a16="http://schemas.microsoft.com/office/drawing/2014/main" id="{00000000-0008-0000-0100-0000D001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65" name="テキスト ボックス 464">
          <a:extLst>
            <a:ext uri="{FF2B5EF4-FFF2-40B4-BE49-F238E27FC236}">
              <a16:creationId xmlns="" xmlns:a16="http://schemas.microsoft.com/office/drawing/2014/main" id="{00000000-0008-0000-0100-0000D101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66" name="テキスト ボックス 465">
          <a:extLst>
            <a:ext uri="{FF2B5EF4-FFF2-40B4-BE49-F238E27FC236}">
              <a16:creationId xmlns="" xmlns:a16="http://schemas.microsoft.com/office/drawing/2014/main" id="{00000000-0008-0000-0100-0000D201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67" name="テキスト ボックス 466">
          <a:extLst>
            <a:ext uri="{FF2B5EF4-FFF2-40B4-BE49-F238E27FC236}">
              <a16:creationId xmlns="" xmlns:a16="http://schemas.microsoft.com/office/drawing/2014/main" id="{00000000-0008-0000-0100-0000D301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68" name="テキスト ボックス 467">
          <a:extLst>
            <a:ext uri="{FF2B5EF4-FFF2-40B4-BE49-F238E27FC236}">
              <a16:creationId xmlns="" xmlns:a16="http://schemas.microsoft.com/office/drawing/2014/main" id="{00000000-0008-0000-0100-0000D401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167589</xdr:rowOff>
    </xdr:from>
    <xdr:to>
      <xdr:col>116</xdr:col>
      <xdr:colOff>114300</xdr:colOff>
      <xdr:row>39</xdr:row>
      <xdr:rowOff>97739</xdr:rowOff>
    </xdr:to>
    <xdr:sp macro="" textlink="">
      <xdr:nvSpPr>
        <xdr:cNvPr id="469" name="楕円 468">
          <a:extLst>
            <a:ext uri="{FF2B5EF4-FFF2-40B4-BE49-F238E27FC236}">
              <a16:creationId xmlns="" xmlns:a16="http://schemas.microsoft.com/office/drawing/2014/main" id="{00000000-0008-0000-0100-0000D5010000}"/>
            </a:ext>
          </a:extLst>
        </xdr:cNvPr>
        <xdr:cNvSpPr/>
      </xdr:nvSpPr>
      <xdr:spPr>
        <a:xfrm>
          <a:off x="22110700" y="6682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19016</xdr:rowOff>
    </xdr:from>
    <xdr:ext cx="469744" cy="259045"/>
    <xdr:sp macro="" textlink="">
      <xdr:nvSpPr>
        <xdr:cNvPr id="470" name="【認定こども園・幼稚園・保育所】&#10;一人当たり面積該当値テキスト">
          <a:extLst>
            <a:ext uri="{FF2B5EF4-FFF2-40B4-BE49-F238E27FC236}">
              <a16:creationId xmlns="" xmlns:a16="http://schemas.microsoft.com/office/drawing/2014/main" id="{00000000-0008-0000-0100-0000D6010000}"/>
            </a:ext>
          </a:extLst>
        </xdr:cNvPr>
        <xdr:cNvSpPr txBox="1"/>
      </xdr:nvSpPr>
      <xdr:spPr>
        <a:xfrm>
          <a:off x="22199600" y="65341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8484</xdr:rowOff>
    </xdr:from>
    <xdr:to>
      <xdr:col>112</xdr:col>
      <xdr:colOff>38100</xdr:colOff>
      <xdr:row>39</xdr:row>
      <xdr:rowOff>110084</xdr:rowOff>
    </xdr:to>
    <xdr:sp macro="" textlink="">
      <xdr:nvSpPr>
        <xdr:cNvPr id="471" name="楕円 470">
          <a:extLst>
            <a:ext uri="{FF2B5EF4-FFF2-40B4-BE49-F238E27FC236}">
              <a16:creationId xmlns="" xmlns:a16="http://schemas.microsoft.com/office/drawing/2014/main" id="{00000000-0008-0000-0100-0000D7010000}"/>
            </a:ext>
          </a:extLst>
        </xdr:cNvPr>
        <xdr:cNvSpPr/>
      </xdr:nvSpPr>
      <xdr:spPr>
        <a:xfrm>
          <a:off x="21272500" y="6695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46939</xdr:rowOff>
    </xdr:from>
    <xdr:to>
      <xdr:col>116</xdr:col>
      <xdr:colOff>63500</xdr:colOff>
      <xdr:row>39</xdr:row>
      <xdr:rowOff>59284</xdr:rowOff>
    </xdr:to>
    <xdr:cxnSp macro="">
      <xdr:nvCxnSpPr>
        <xdr:cNvPr id="472" name="直線コネクタ 471">
          <a:extLst>
            <a:ext uri="{FF2B5EF4-FFF2-40B4-BE49-F238E27FC236}">
              <a16:creationId xmlns="" xmlns:a16="http://schemas.microsoft.com/office/drawing/2014/main" id="{00000000-0008-0000-0100-0000D8010000}"/>
            </a:ext>
          </a:extLst>
        </xdr:cNvPr>
        <xdr:cNvCxnSpPr/>
      </xdr:nvCxnSpPr>
      <xdr:spPr>
        <a:xfrm flipV="1">
          <a:off x="21323300" y="6733489"/>
          <a:ext cx="838200" cy="123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18085</xdr:rowOff>
    </xdr:from>
    <xdr:to>
      <xdr:col>107</xdr:col>
      <xdr:colOff>101600</xdr:colOff>
      <xdr:row>39</xdr:row>
      <xdr:rowOff>119685</xdr:rowOff>
    </xdr:to>
    <xdr:sp macro="" textlink="">
      <xdr:nvSpPr>
        <xdr:cNvPr id="473" name="楕円 472">
          <a:extLst>
            <a:ext uri="{FF2B5EF4-FFF2-40B4-BE49-F238E27FC236}">
              <a16:creationId xmlns="" xmlns:a16="http://schemas.microsoft.com/office/drawing/2014/main" id="{00000000-0008-0000-0100-0000D9010000}"/>
            </a:ext>
          </a:extLst>
        </xdr:cNvPr>
        <xdr:cNvSpPr/>
      </xdr:nvSpPr>
      <xdr:spPr>
        <a:xfrm>
          <a:off x="20383500" y="6704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59284</xdr:rowOff>
    </xdr:from>
    <xdr:to>
      <xdr:col>111</xdr:col>
      <xdr:colOff>177800</xdr:colOff>
      <xdr:row>39</xdr:row>
      <xdr:rowOff>68885</xdr:rowOff>
    </xdr:to>
    <xdr:cxnSp macro="">
      <xdr:nvCxnSpPr>
        <xdr:cNvPr id="474" name="直線コネクタ 473">
          <a:extLst>
            <a:ext uri="{FF2B5EF4-FFF2-40B4-BE49-F238E27FC236}">
              <a16:creationId xmlns="" xmlns:a16="http://schemas.microsoft.com/office/drawing/2014/main" id="{00000000-0008-0000-0100-0000DA010000}"/>
            </a:ext>
          </a:extLst>
        </xdr:cNvPr>
        <xdr:cNvCxnSpPr/>
      </xdr:nvCxnSpPr>
      <xdr:spPr>
        <a:xfrm flipV="1">
          <a:off x="20434300" y="6745834"/>
          <a:ext cx="889000" cy="9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158445</xdr:rowOff>
    </xdr:from>
    <xdr:to>
      <xdr:col>102</xdr:col>
      <xdr:colOff>165100</xdr:colOff>
      <xdr:row>40</xdr:row>
      <xdr:rowOff>88595</xdr:rowOff>
    </xdr:to>
    <xdr:sp macro="" textlink="">
      <xdr:nvSpPr>
        <xdr:cNvPr id="475" name="楕円 474">
          <a:extLst>
            <a:ext uri="{FF2B5EF4-FFF2-40B4-BE49-F238E27FC236}">
              <a16:creationId xmlns="" xmlns:a16="http://schemas.microsoft.com/office/drawing/2014/main" id="{00000000-0008-0000-0100-0000DB010000}"/>
            </a:ext>
          </a:extLst>
        </xdr:cNvPr>
        <xdr:cNvSpPr/>
      </xdr:nvSpPr>
      <xdr:spPr>
        <a:xfrm>
          <a:off x="19494500" y="6844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68885</xdr:rowOff>
    </xdr:from>
    <xdr:to>
      <xdr:col>107</xdr:col>
      <xdr:colOff>50800</xdr:colOff>
      <xdr:row>40</xdr:row>
      <xdr:rowOff>37795</xdr:rowOff>
    </xdr:to>
    <xdr:cxnSp macro="">
      <xdr:nvCxnSpPr>
        <xdr:cNvPr id="476" name="直線コネクタ 475">
          <a:extLst>
            <a:ext uri="{FF2B5EF4-FFF2-40B4-BE49-F238E27FC236}">
              <a16:creationId xmlns="" xmlns:a16="http://schemas.microsoft.com/office/drawing/2014/main" id="{00000000-0008-0000-0100-0000DC010000}"/>
            </a:ext>
          </a:extLst>
        </xdr:cNvPr>
        <xdr:cNvCxnSpPr/>
      </xdr:nvCxnSpPr>
      <xdr:spPr>
        <a:xfrm flipV="1">
          <a:off x="19545300" y="6755435"/>
          <a:ext cx="889000" cy="1403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40</xdr:row>
      <xdr:rowOff>113098</xdr:rowOff>
    </xdr:from>
    <xdr:ext cx="469744" cy="259045"/>
    <xdr:sp macro="" textlink="">
      <xdr:nvSpPr>
        <xdr:cNvPr id="477" name="n_1aveValue【認定こども園・幼稚園・保育所】&#10;一人当たり面積">
          <a:extLst>
            <a:ext uri="{FF2B5EF4-FFF2-40B4-BE49-F238E27FC236}">
              <a16:creationId xmlns="" xmlns:a16="http://schemas.microsoft.com/office/drawing/2014/main" id="{00000000-0008-0000-0100-0000DD010000}"/>
            </a:ext>
          </a:extLst>
        </xdr:cNvPr>
        <xdr:cNvSpPr txBox="1"/>
      </xdr:nvSpPr>
      <xdr:spPr>
        <a:xfrm>
          <a:off x="21075727" y="6971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170705</xdr:rowOff>
    </xdr:from>
    <xdr:ext cx="469744" cy="259045"/>
    <xdr:sp macro="" textlink="">
      <xdr:nvSpPr>
        <xdr:cNvPr id="478" name="n_2aveValue【認定こども園・幼稚園・保育所】&#10;一人当たり面積">
          <a:extLst>
            <a:ext uri="{FF2B5EF4-FFF2-40B4-BE49-F238E27FC236}">
              <a16:creationId xmlns="" xmlns:a16="http://schemas.microsoft.com/office/drawing/2014/main" id="{00000000-0008-0000-0100-0000DE010000}"/>
            </a:ext>
          </a:extLst>
        </xdr:cNvPr>
        <xdr:cNvSpPr txBox="1"/>
      </xdr:nvSpPr>
      <xdr:spPr>
        <a:xfrm>
          <a:off x="20199427" y="70287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41</xdr:row>
      <xdr:rowOff>20743</xdr:rowOff>
    </xdr:from>
    <xdr:ext cx="469744" cy="259045"/>
    <xdr:sp macro="" textlink="">
      <xdr:nvSpPr>
        <xdr:cNvPr id="479" name="n_3aveValue【認定こども園・幼稚園・保育所】&#10;一人当たり面積">
          <a:extLst>
            <a:ext uri="{FF2B5EF4-FFF2-40B4-BE49-F238E27FC236}">
              <a16:creationId xmlns="" xmlns:a16="http://schemas.microsoft.com/office/drawing/2014/main" id="{00000000-0008-0000-0100-0000DF010000}"/>
            </a:ext>
          </a:extLst>
        </xdr:cNvPr>
        <xdr:cNvSpPr txBox="1"/>
      </xdr:nvSpPr>
      <xdr:spPr>
        <a:xfrm>
          <a:off x="19310427" y="7050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40657</xdr:rowOff>
    </xdr:from>
    <xdr:ext cx="469744" cy="259045"/>
    <xdr:sp macro="" textlink="">
      <xdr:nvSpPr>
        <xdr:cNvPr id="480" name="n_4aveValue【認定こども園・幼稚園・保育所】&#10;一人当たり面積">
          <a:extLst>
            <a:ext uri="{FF2B5EF4-FFF2-40B4-BE49-F238E27FC236}">
              <a16:creationId xmlns="" xmlns:a16="http://schemas.microsoft.com/office/drawing/2014/main" id="{00000000-0008-0000-0100-0000E0010000}"/>
            </a:ext>
          </a:extLst>
        </xdr:cNvPr>
        <xdr:cNvSpPr txBox="1"/>
      </xdr:nvSpPr>
      <xdr:spPr>
        <a:xfrm>
          <a:off x="18421427" y="6727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37</xdr:row>
      <xdr:rowOff>126611</xdr:rowOff>
    </xdr:from>
    <xdr:ext cx="469744" cy="259045"/>
    <xdr:sp macro="" textlink="">
      <xdr:nvSpPr>
        <xdr:cNvPr id="481" name="n_1mainValue【認定こども園・幼稚園・保育所】&#10;一人当たり面積">
          <a:extLst>
            <a:ext uri="{FF2B5EF4-FFF2-40B4-BE49-F238E27FC236}">
              <a16:creationId xmlns="" xmlns:a16="http://schemas.microsoft.com/office/drawing/2014/main" id="{00000000-0008-0000-0100-0000E1010000}"/>
            </a:ext>
          </a:extLst>
        </xdr:cNvPr>
        <xdr:cNvSpPr txBox="1"/>
      </xdr:nvSpPr>
      <xdr:spPr>
        <a:xfrm>
          <a:off x="21075727" y="64702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136212</xdr:rowOff>
    </xdr:from>
    <xdr:ext cx="469744" cy="259045"/>
    <xdr:sp macro="" textlink="">
      <xdr:nvSpPr>
        <xdr:cNvPr id="482" name="n_2mainValue【認定こども園・幼稚園・保育所】&#10;一人当たり面積">
          <a:extLst>
            <a:ext uri="{FF2B5EF4-FFF2-40B4-BE49-F238E27FC236}">
              <a16:creationId xmlns="" xmlns:a16="http://schemas.microsoft.com/office/drawing/2014/main" id="{00000000-0008-0000-0100-0000E2010000}"/>
            </a:ext>
          </a:extLst>
        </xdr:cNvPr>
        <xdr:cNvSpPr txBox="1"/>
      </xdr:nvSpPr>
      <xdr:spPr>
        <a:xfrm>
          <a:off x="20199427" y="64798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105122</xdr:rowOff>
    </xdr:from>
    <xdr:ext cx="469744" cy="259045"/>
    <xdr:sp macro="" textlink="">
      <xdr:nvSpPr>
        <xdr:cNvPr id="483" name="n_3mainValue【認定こども園・幼稚園・保育所】&#10;一人当たり面積">
          <a:extLst>
            <a:ext uri="{FF2B5EF4-FFF2-40B4-BE49-F238E27FC236}">
              <a16:creationId xmlns="" xmlns:a16="http://schemas.microsoft.com/office/drawing/2014/main" id="{00000000-0008-0000-0100-0000E3010000}"/>
            </a:ext>
          </a:extLst>
        </xdr:cNvPr>
        <xdr:cNvSpPr txBox="1"/>
      </xdr:nvSpPr>
      <xdr:spPr>
        <a:xfrm>
          <a:off x="19310427" y="66202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84" name="正方形/長方形 483">
          <a:extLst>
            <a:ext uri="{FF2B5EF4-FFF2-40B4-BE49-F238E27FC236}">
              <a16:creationId xmlns="" xmlns:a16="http://schemas.microsoft.com/office/drawing/2014/main" id="{00000000-0008-0000-0100-0000E401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85" name="正方形/長方形 484">
          <a:extLst>
            <a:ext uri="{FF2B5EF4-FFF2-40B4-BE49-F238E27FC236}">
              <a16:creationId xmlns="" xmlns:a16="http://schemas.microsoft.com/office/drawing/2014/main" id="{00000000-0008-0000-0100-0000E501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86" name="正方形/長方形 485">
          <a:extLst>
            <a:ext uri="{FF2B5EF4-FFF2-40B4-BE49-F238E27FC236}">
              <a16:creationId xmlns="" xmlns:a16="http://schemas.microsoft.com/office/drawing/2014/main" id="{00000000-0008-0000-0100-0000E601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87" name="正方形/長方形 486">
          <a:extLst>
            <a:ext uri="{FF2B5EF4-FFF2-40B4-BE49-F238E27FC236}">
              <a16:creationId xmlns="" xmlns:a16="http://schemas.microsoft.com/office/drawing/2014/main" id="{00000000-0008-0000-0100-0000E701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88" name="正方形/長方形 487">
          <a:extLst>
            <a:ext uri="{FF2B5EF4-FFF2-40B4-BE49-F238E27FC236}">
              <a16:creationId xmlns="" xmlns:a16="http://schemas.microsoft.com/office/drawing/2014/main" id="{00000000-0008-0000-0100-0000E801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89" name="正方形/長方形 488">
          <a:extLst>
            <a:ext uri="{FF2B5EF4-FFF2-40B4-BE49-F238E27FC236}">
              <a16:creationId xmlns="" xmlns:a16="http://schemas.microsoft.com/office/drawing/2014/main" id="{00000000-0008-0000-0100-0000E901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90" name="正方形/長方形 489">
          <a:extLst>
            <a:ext uri="{FF2B5EF4-FFF2-40B4-BE49-F238E27FC236}">
              <a16:creationId xmlns="" xmlns:a16="http://schemas.microsoft.com/office/drawing/2014/main" id="{00000000-0008-0000-0100-0000EA01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91" name="正方形/長方形 490">
          <a:extLst>
            <a:ext uri="{FF2B5EF4-FFF2-40B4-BE49-F238E27FC236}">
              <a16:creationId xmlns="" xmlns:a16="http://schemas.microsoft.com/office/drawing/2014/main" id="{00000000-0008-0000-0100-0000EB01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92" name="テキスト ボックス 491">
          <a:extLst>
            <a:ext uri="{FF2B5EF4-FFF2-40B4-BE49-F238E27FC236}">
              <a16:creationId xmlns="" xmlns:a16="http://schemas.microsoft.com/office/drawing/2014/main" id="{00000000-0008-0000-0100-0000EC01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93" name="直線コネクタ 492">
          <a:extLst>
            <a:ext uri="{FF2B5EF4-FFF2-40B4-BE49-F238E27FC236}">
              <a16:creationId xmlns="" xmlns:a16="http://schemas.microsoft.com/office/drawing/2014/main" id="{00000000-0008-0000-0100-0000ED01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94" name="テキスト ボックス 493">
          <a:extLst>
            <a:ext uri="{FF2B5EF4-FFF2-40B4-BE49-F238E27FC236}">
              <a16:creationId xmlns="" xmlns:a16="http://schemas.microsoft.com/office/drawing/2014/main" id="{00000000-0008-0000-0100-0000EE01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495" name="直線コネクタ 494">
          <a:extLst>
            <a:ext uri="{FF2B5EF4-FFF2-40B4-BE49-F238E27FC236}">
              <a16:creationId xmlns="" xmlns:a16="http://schemas.microsoft.com/office/drawing/2014/main" id="{00000000-0008-0000-0100-0000EF010000}"/>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496" name="テキスト ボックス 495">
          <a:extLst>
            <a:ext uri="{FF2B5EF4-FFF2-40B4-BE49-F238E27FC236}">
              <a16:creationId xmlns="" xmlns:a16="http://schemas.microsoft.com/office/drawing/2014/main" id="{00000000-0008-0000-0100-0000F0010000}"/>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497" name="直線コネクタ 496">
          <a:extLst>
            <a:ext uri="{FF2B5EF4-FFF2-40B4-BE49-F238E27FC236}">
              <a16:creationId xmlns="" xmlns:a16="http://schemas.microsoft.com/office/drawing/2014/main" id="{00000000-0008-0000-0100-0000F1010000}"/>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498" name="テキスト ボックス 497">
          <a:extLst>
            <a:ext uri="{FF2B5EF4-FFF2-40B4-BE49-F238E27FC236}">
              <a16:creationId xmlns="" xmlns:a16="http://schemas.microsoft.com/office/drawing/2014/main" id="{00000000-0008-0000-0100-0000F2010000}"/>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499" name="直線コネクタ 498">
          <a:extLst>
            <a:ext uri="{FF2B5EF4-FFF2-40B4-BE49-F238E27FC236}">
              <a16:creationId xmlns="" xmlns:a16="http://schemas.microsoft.com/office/drawing/2014/main" id="{00000000-0008-0000-0100-0000F3010000}"/>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00" name="テキスト ボックス 499">
          <a:extLst>
            <a:ext uri="{FF2B5EF4-FFF2-40B4-BE49-F238E27FC236}">
              <a16:creationId xmlns="" xmlns:a16="http://schemas.microsoft.com/office/drawing/2014/main" id="{00000000-0008-0000-0100-0000F4010000}"/>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01" name="直線コネクタ 500">
          <a:extLst>
            <a:ext uri="{FF2B5EF4-FFF2-40B4-BE49-F238E27FC236}">
              <a16:creationId xmlns="" xmlns:a16="http://schemas.microsoft.com/office/drawing/2014/main" id="{00000000-0008-0000-0100-0000F5010000}"/>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02" name="テキスト ボックス 501">
          <a:extLst>
            <a:ext uri="{FF2B5EF4-FFF2-40B4-BE49-F238E27FC236}">
              <a16:creationId xmlns="" xmlns:a16="http://schemas.microsoft.com/office/drawing/2014/main" id="{00000000-0008-0000-0100-0000F6010000}"/>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03" name="直線コネクタ 502">
          <a:extLst>
            <a:ext uri="{FF2B5EF4-FFF2-40B4-BE49-F238E27FC236}">
              <a16:creationId xmlns="" xmlns:a16="http://schemas.microsoft.com/office/drawing/2014/main" id="{00000000-0008-0000-0100-0000F7010000}"/>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04" name="テキスト ボックス 503">
          <a:extLst>
            <a:ext uri="{FF2B5EF4-FFF2-40B4-BE49-F238E27FC236}">
              <a16:creationId xmlns="" xmlns:a16="http://schemas.microsoft.com/office/drawing/2014/main" id="{00000000-0008-0000-0100-0000F8010000}"/>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05" name="直線コネクタ 504">
          <a:extLst>
            <a:ext uri="{FF2B5EF4-FFF2-40B4-BE49-F238E27FC236}">
              <a16:creationId xmlns="" xmlns:a16="http://schemas.microsoft.com/office/drawing/2014/main" id="{00000000-0008-0000-0100-0000F901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06" name="テキスト ボックス 505">
          <a:extLst>
            <a:ext uri="{FF2B5EF4-FFF2-40B4-BE49-F238E27FC236}">
              <a16:creationId xmlns="" xmlns:a16="http://schemas.microsoft.com/office/drawing/2014/main" id="{00000000-0008-0000-0100-0000FA010000}"/>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07" name="【学校施設】&#10;有形固定資産減価償却率グラフ枠">
          <a:extLst>
            <a:ext uri="{FF2B5EF4-FFF2-40B4-BE49-F238E27FC236}">
              <a16:creationId xmlns="" xmlns:a16="http://schemas.microsoft.com/office/drawing/2014/main" id="{00000000-0008-0000-0100-0000FB01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64770</xdr:rowOff>
    </xdr:from>
    <xdr:to>
      <xdr:col>85</xdr:col>
      <xdr:colOff>126364</xdr:colOff>
      <xdr:row>64</xdr:row>
      <xdr:rowOff>70485</xdr:rowOff>
    </xdr:to>
    <xdr:cxnSp macro="">
      <xdr:nvCxnSpPr>
        <xdr:cNvPr id="508" name="直線コネクタ 507">
          <a:extLst>
            <a:ext uri="{FF2B5EF4-FFF2-40B4-BE49-F238E27FC236}">
              <a16:creationId xmlns="" xmlns:a16="http://schemas.microsoft.com/office/drawing/2014/main" id="{00000000-0008-0000-0100-0000FC010000}"/>
            </a:ext>
          </a:extLst>
        </xdr:cNvPr>
        <xdr:cNvCxnSpPr/>
      </xdr:nvCxnSpPr>
      <xdr:spPr>
        <a:xfrm flipV="1">
          <a:off x="16318864" y="9494520"/>
          <a:ext cx="0" cy="15487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74312</xdr:rowOff>
    </xdr:from>
    <xdr:ext cx="405111" cy="259045"/>
    <xdr:sp macro="" textlink="">
      <xdr:nvSpPr>
        <xdr:cNvPr id="509" name="【学校施設】&#10;有形固定資産減価償却率最小値テキスト">
          <a:extLst>
            <a:ext uri="{FF2B5EF4-FFF2-40B4-BE49-F238E27FC236}">
              <a16:creationId xmlns="" xmlns:a16="http://schemas.microsoft.com/office/drawing/2014/main" id="{00000000-0008-0000-0100-0000FD010000}"/>
            </a:ext>
          </a:extLst>
        </xdr:cNvPr>
        <xdr:cNvSpPr txBox="1"/>
      </xdr:nvSpPr>
      <xdr:spPr>
        <a:xfrm>
          <a:off x="16357600" y="110471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70485</xdr:rowOff>
    </xdr:from>
    <xdr:to>
      <xdr:col>86</xdr:col>
      <xdr:colOff>25400</xdr:colOff>
      <xdr:row>64</xdr:row>
      <xdr:rowOff>70485</xdr:rowOff>
    </xdr:to>
    <xdr:cxnSp macro="">
      <xdr:nvCxnSpPr>
        <xdr:cNvPr id="510" name="直線コネクタ 509">
          <a:extLst>
            <a:ext uri="{FF2B5EF4-FFF2-40B4-BE49-F238E27FC236}">
              <a16:creationId xmlns="" xmlns:a16="http://schemas.microsoft.com/office/drawing/2014/main" id="{00000000-0008-0000-0100-0000FE010000}"/>
            </a:ext>
          </a:extLst>
        </xdr:cNvPr>
        <xdr:cNvCxnSpPr/>
      </xdr:nvCxnSpPr>
      <xdr:spPr>
        <a:xfrm>
          <a:off x="16230600" y="110432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11447</xdr:rowOff>
    </xdr:from>
    <xdr:ext cx="405111" cy="259045"/>
    <xdr:sp macro="" textlink="">
      <xdr:nvSpPr>
        <xdr:cNvPr id="511" name="【学校施設】&#10;有形固定資産減価償却率最大値テキスト">
          <a:extLst>
            <a:ext uri="{FF2B5EF4-FFF2-40B4-BE49-F238E27FC236}">
              <a16:creationId xmlns="" xmlns:a16="http://schemas.microsoft.com/office/drawing/2014/main" id="{00000000-0008-0000-0100-0000FF010000}"/>
            </a:ext>
          </a:extLst>
        </xdr:cNvPr>
        <xdr:cNvSpPr txBox="1"/>
      </xdr:nvSpPr>
      <xdr:spPr>
        <a:xfrm>
          <a:off x="16357600" y="9269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64770</xdr:rowOff>
    </xdr:from>
    <xdr:to>
      <xdr:col>86</xdr:col>
      <xdr:colOff>25400</xdr:colOff>
      <xdr:row>55</xdr:row>
      <xdr:rowOff>64770</xdr:rowOff>
    </xdr:to>
    <xdr:cxnSp macro="">
      <xdr:nvCxnSpPr>
        <xdr:cNvPr id="512" name="直線コネクタ 511">
          <a:extLst>
            <a:ext uri="{FF2B5EF4-FFF2-40B4-BE49-F238E27FC236}">
              <a16:creationId xmlns="" xmlns:a16="http://schemas.microsoft.com/office/drawing/2014/main" id="{00000000-0008-0000-0100-000000020000}"/>
            </a:ext>
          </a:extLst>
        </xdr:cNvPr>
        <xdr:cNvCxnSpPr/>
      </xdr:nvCxnSpPr>
      <xdr:spPr>
        <a:xfrm>
          <a:off x="16230600" y="9494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142892</xdr:rowOff>
    </xdr:from>
    <xdr:ext cx="405111" cy="259045"/>
    <xdr:sp macro="" textlink="">
      <xdr:nvSpPr>
        <xdr:cNvPr id="513" name="【学校施設】&#10;有形固定資産減価償却率平均値テキスト">
          <a:extLst>
            <a:ext uri="{FF2B5EF4-FFF2-40B4-BE49-F238E27FC236}">
              <a16:creationId xmlns="" xmlns:a16="http://schemas.microsoft.com/office/drawing/2014/main" id="{00000000-0008-0000-0100-000001020000}"/>
            </a:ext>
          </a:extLst>
        </xdr:cNvPr>
        <xdr:cNvSpPr txBox="1"/>
      </xdr:nvSpPr>
      <xdr:spPr>
        <a:xfrm>
          <a:off x="16357600" y="102584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164465</xdr:rowOff>
    </xdr:from>
    <xdr:to>
      <xdr:col>85</xdr:col>
      <xdr:colOff>177800</xdr:colOff>
      <xdr:row>60</xdr:row>
      <xdr:rowOff>94615</xdr:rowOff>
    </xdr:to>
    <xdr:sp macro="" textlink="">
      <xdr:nvSpPr>
        <xdr:cNvPr id="514" name="フローチャート: 判断 513">
          <a:extLst>
            <a:ext uri="{FF2B5EF4-FFF2-40B4-BE49-F238E27FC236}">
              <a16:creationId xmlns="" xmlns:a16="http://schemas.microsoft.com/office/drawing/2014/main" id="{00000000-0008-0000-0100-000002020000}"/>
            </a:ext>
          </a:extLst>
        </xdr:cNvPr>
        <xdr:cNvSpPr/>
      </xdr:nvSpPr>
      <xdr:spPr>
        <a:xfrm>
          <a:off x="16268700" y="10280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162560</xdr:rowOff>
    </xdr:from>
    <xdr:to>
      <xdr:col>81</xdr:col>
      <xdr:colOff>101600</xdr:colOff>
      <xdr:row>60</xdr:row>
      <xdr:rowOff>92710</xdr:rowOff>
    </xdr:to>
    <xdr:sp macro="" textlink="">
      <xdr:nvSpPr>
        <xdr:cNvPr id="515" name="フローチャート: 判断 514">
          <a:extLst>
            <a:ext uri="{FF2B5EF4-FFF2-40B4-BE49-F238E27FC236}">
              <a16:creationId xmlns="" xmlns:a16="http://schemas.microsoft.com/office/drawing/2014/main" id="{00000000-0008-0000-0100-000003020000}"/>
            </a:ext>
          </a:extLst>
        </xdr:cNvPr>
        <xdr:cNvSpPr/>
      </xdr:nvSpPr>
      <xdr:spPr>
        <a:xfrm>
          <a:off x="15430500" y="10278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97790</xdr:rowOff>
    </xdr:from>
    <xdr:to>
      <xdr:col>76</xdr:col>
      <xdr:colOff>165100</xdr:colOff>
      <xdr:row>60</xdr:row>
      <xdr:rowOff>27940</xdr:rowOff>
    </xdr:to>
    <xdr:sp macro="" textlink="">
      <xdr:nvSpPr>
        <xdr:cNvPr id="516" name="フローチャート: 判断 515">
          <a:extLst>
            <a:ext uri="{FF2B5EF4-FFF2-40B4-BE49-F238E27FC236}">
              <a16:creationId xmlns="" xmlns:a16="http://schemas.microsoft.com/office/drawing/2014/main" id="{00000000-0008-0000-0100-000004020000}"/>
            </a:ext>
          </a:extLst>
        </xdr:cNvPr>
        <xdr:cNvSpPr/>
      </xdr:nvSpPr>
      <xdr:spPr>
        <a:xfrm>
          <a:off x="14541500" y="10213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99695</xdr:rowOff>
    </xdr:from>
    <xdr:to>
      <xdr:col>72</xdr:col>
      <xdr:colOff>38100</xdr:colOff>
      <xdr:row>60</xdr:row>
      <xdr:rowOff>29845</xdr:rowOff>
    </xdr:to>
    <xdr:sp macro="" textlink="">
      <xdr:nvSpPr>
        <xdr:cNvPr id="517" name="フローチャート: 判断 516">
          <a:extLst>
            <a:ext uri="{FF2B5EF4-FFF2-40B4-BE49-F238E27FC236}">
              <a16:creationId xmlns="" xmlns:a16="http://schemas.microsoft.com/office/drawing/2014/main" id="{00000000-0008-0000-0100-000005020000}"/>
            </a:ext>
          </a:extLst>
        </xdr:cNvPr>
        <xdr:cNvSpPr/>
      </xdr:nvSpPr>
      <xdr:spPr>
        <a:xfrm>
          <a:off x="13652500" y="10215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135890</xdr:rowOff>
    </xdr:from>
    <xdr:to>
      <xdr:col>67</xdr:col>
      <xdr:colOff>101600</xdr:colOff>
      <xdr:row>60</xdr:row>
      <xdr:rowOff>66040</xdr:rowOff>
    </xdr:to>
    <xdr:sp macro="" textlink="">
      <xdr:nvSpPr>
        <xdr:cNvPr id="518" name="フローチャート: 判断 517">
          <a:extLst>
            <a:ext uri="{FF2B5EF4-FFF2-40B4-BE49-F238E27FC236}">
              <a16:creationId xmlns="" xmlns:a16="http://schemas.microsoft.com/office/drawing/2014/main" id="{00000000-0008-0000-0100-000006020000}"/>
            </a:ext>
          </a:extLst>
        </xdr:cNvPr>
        <xdr:cNvSpPr/>
      </xdr:nvSpPr>
      <xdr:spPr>
        <a:xfrm>
          <a:off x="12763500" y="10251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19" name="テキスト ボックス 518">
          <a:extLst>
            <a:ext uri="{FF2B5EF4-FFF2-40B4-BE49-F238E27FC236}">
              <a16:creationId xmlns="" xmlns:a16="http://schemas.microsoft.com/office/drawing/2014/main" id="{00000000-0008-0000-0100-00000702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20" name="テキスト ボックス 519">
          <a:extLst>
            <a:ext uri="{FF2B5EF4-FFF2-40B4-BE49-F238E27FC236}">
              <a16:creationId xmlns="" xmlns:a16="http://schemas.microsoft.com/office/drawing/2014/main" id="{00000000-0008-0000-0100-00000802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21" name="テキスト ボックス 520">
          <a:extLst>
            <a:ext uri="{FF2B5EF4-FFF2-40B4-BE49-F238E27FC236}">
              <a16:creationId xmlns="" xmlns:a16="http://schemas.microsoft.com/office/drawing/2014/main" id="{00000000-0008-0000-0100-00000902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22" name="テキスト ボックス 521">
          <a:extLst>
            <a:ext uri="{FF2B5EF4-FFF2-40B4-BE49-F238E27FC236}">
              <a16:creationId xmlns="" xmlns:a16="http://schemas.microsoft.com/office/drawing/2014/main" id="{00000000-0008-0000-0100-00000A02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23" name="テキスト ボックス 522">
          <a:extLst>
            <a:ext uri="{FF2B5EF4-FFF2-40B4-BE49-F238E27FC236}">
              <a16:creationId xmlns="" xmlns:a16="http://schemas.microsoft.com/office/drawing/2014/main" id="{00000000-0008-0000-0100-00000B02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88265</xdr:rowOff>
    </xdr:from>
    <xdr:to>
      <xdr:col>85</xdr:col>
      <xdr:colOff>177800</xdr:colOff>
      <xdr:row>57</xdr:row>
      <xdr:rowOff>18415</xdr:rowOff>
    </xdr:to>
    <xdr:sp macro="" textlink="">
      <xdr:nvSpPr>
        <xdr:cNvPr id="524" name="楕円 523">
          <a:extLst>
            <a:ext uri="{FF2B5EF4-FFF2-40B4-BE49-F238E27FC236}">
              <a16:creationId xmlns="" xmlns:a16="http://schemas.microsoft.com/office/drawing/2014/main" id="{00000000-0008-0000-0100-00000C020000}"/>
            </a:ext>
          </a:extLst>
        </xdr:cNvPr>
        <xdr:cNvSpPr/>
      </xdr:nvSpPr>
      <xdr:spPr>
        <a:xfrm>
          <a:off x="16268700" y="9689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55</xdr:row>
      <xdr:rowOff>111142</xdr:rowOff>
    </xdr:from>
    <xdr:ext cx="405111" cy="259045"/>
    <xdr:sp macro="" textlink="">
      <xdr:nvSpPr>
        <xdr:cNvPr id="525" name="【学校施設】&#10;有形固定資産減価償却率該当値テキスト">
          <a:extLst>
            <a:ext uri="{FF2B5EF4-FFF2-40B4-BE49-F238E27FC236}">
              <a16:creationId xmlns="" xmlns:a16="http://schemas.microsoft.com/office/drawing/2014/main" id="{00000000-0008-0000-0100-00000D020000}"/>
            </a:ext>
          </a:extLst>
        </xdr:cNvPr>
        <xdr:cNvSpPr txBox="1"/>
      </xdr:nvSpPr>
      <xdr:spPr>
        <a:xfrm>
          <a:off x="16357600" y="9540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55</xdr:row>
      <xdr:rowOff>135890</xdr:rowOff>
    </xdr:from>
    <xdr:to>
      <xdr:col>81</xdr:col>
      <xdr:colOff>101600</xdr:colOff>
      <xdr:row>56</xdr:row>
      <xdr:rowOff>66040</xdr:rowOff>
    </xdr:to>
    <xdr:sp macro="" textlink="">
      <xdr:nvSpPr>
        <xdr:cNvPr id="526" name="楕円 525">
          <a:extLst>
            <a:ext uri="{FF2B5EF4-FFF2-40B4-BE49-F238E27FC236}">
              <a16:creationId xmlns="" xmlns:a16="http://schemas.microsoft.com/office/drawing/2014/main" id="{00000000-0008-0000-0100-00000E020000}"/>
            </a:ext>
          </a:extLst>
        </xdr:cNvPr>
        <xdr:cNvSpPr/>
      </xdr:nvSpPr>
      <xdr:spPr>
        <a:xfrm>
          <a:off x="15430500" y="9565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56</xdr:row>
      <xdr:rowOff>15240</xdr:rowOff>
    </xdr:from>
    <xdr:to>
      <xdr:col>85</xdr:col>
      <xdr:colOff>127000</xdr:colOff>
      <xdr:row>56</xdr:row>
      <xdr:rowOff>139065</xdr:rowOff>
    </xdr:to>
    <xdr:cxnSp macro="">
      <xdr:nvCxnSpPr>
        <xdr:cNvPr id="527" name="直線コネクタ 526">
          <a:extLst>
            <a:ext uri="{FF2B5EF4-FFF2-40B4-BE49-F238E27FC236}">
              <a16:creationId xmlns="" xmlns:a16="http://schemas.microsoft.com/office/drawing/2014/main" id="{00000000-0008-0000-0100-00000F020000}"/>
            </a:ext>
          </a:extLst>
        </xdr:cNvPr>
        <xdr:cNvCxnSpPr/>
      </xdr:nvCxnSpPr>
      <xdr:spPr>
        <a:xfrm>
          <a:off x="15481300" y="9616440"/>
          <a:ext cx="838200" cy="1238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93980</xdr:rowOff>
    </xdr:from>
    <xdr:to>
      <xdr:col>76</xdr:col>
      <xdr:colOff>165100</xdr:colOff>
      <xdr:row>56</xdr:row>
      <xdr:rowOff>24130</xdr:rowOff>
    </xdr:to>
    <xdr:sp macro="" textlink="">
      <xdr:nvSpPr>
        <xdr:cNvPr id="528" name="楕円 527">
          <a:extLst>
            <a:ext uri="{FF2B5EF4-FFF2-40B4-BE49-F238E27FC236}">
              <a16:creationId xmlns="" xmlns:a16="http://schemas.microsoft.com/office/drawing/2014/main" id="{00000000-0008-0000-0100-000010020000}"/>
            </a:ext>
          </a:extLst>
        </xdr:cNvPr>
        <xdr:cNvSpPr/>
      </xdr:nvSpPr>
      <xdr:spPr>
        <a:xfrm>
          <a:off x="14541500" y="9523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55</xdr:row>
      <xdr:rowOff>144780</xdr:rowOff>
    </xdr:from>
    <xdr:to>
      <xdr:col>81</xdr:col>
      <xdr:colOff>50800</xdr:colOff>
      <xdr:row>56</xdr:row>
      <xdr:rowOff>15240</xdr:rowOff>
    </xdr:to>
    <xdr:cxnSp macro="">
      <xdr:nvCxnSpPr>
        <xdr:cNvPr id="529" name="直線コネクタ 528">
          <a:extLst>
            <a:ext uri="{FF2B5EF4-FFF2-40B4-BE49-F238E27FC236}">
              <a16:creationId xmlns="" xmlns:a16="http://schemas.microsoft.com/office/drawing/2014/main" id="{00000000-0008-0000-0100-000011020000}"/>
            </a:ext>
          </a:extLst>
        </xdr:cNvPr>
        <xdr:cNvCxnSpPr/>
      </xdr:nvCxnSpPr>
      <xdr:spPr>
        <a:xfrm>
          <a:off x="14592300" y="957453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55</xdr:row>
      <xdr:rowOff>50165</xdr:rowOff>
    </xdr:from>
    <xdr:to>
      <xdr:col>72</xdr:col>
      <xdr:colOff>38100</xdr:colOff>
      <xdr:row>55</xdr:row>
      <xdr:rowOff>151765</xdr:rowOff>
    </xdr:to>
    <xdr:sp macro="" textlink="">
      <xdr:nvSpPr>
        <xdr:cNvPr id="530" name="楕円 529">
          <a:extLst>
            <a:ext uri="{FF2B5EF4-FFF2-40B4-BE49-F238E27FC236}">
              <a16:creationId xmlns="" xmlns:a16="http://schemas.microsoft.com/office/drawing/2014/main" id="{00000000-0008-0000-0100-000012020000}"/>
            </a:ext>
          </a:extLst>
        </xdr:cNvPr>
        <xdr:cNvSpPr/>
      </xdr:nvSpPr>
      <xdr:spPr>
        <a:xfrm>
          <a:off x="13652500" y="9479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55</xdr:row>
      <xdr:rowOff>100965</xdr:rowOff>
    </xdr:from>
    <xdr:to>
      <xdr:col>76</xdr:col>
      <xdr:colOff>114300</xdr:colOff>
      <xdr:row>55</xdr:row>
      <xdr:rowOff>144780</xdr:rowOff>
    </xdr:to>
    <xdr:cxnSp macro="">
      <xdr:nvCxnSpPr>
        <xdr:cNvPr id="531" name="直線コネクタ 530">
          <a:extLst>
            <a:ext uri="{FF2B5EF4-FFF2-40B4-BE49-F238E27FC236}">
              <a16:creationId xmlns="" xmlns:a16="http://schemas.microsoft.com/office/drawing/2014/main" id="{00000000-0008-0000-0100-000013020000}"/>
            </a:ext>
          </a:extLst>
        </xdr:cNvPr>
        <xdr:cNvCxnSpPr/>
      </xdr:nvCxnSpPr>
      <xdr:spPr>
        <a:xfrm>
          <a:off x="13703300" y="9530715"/>
          <a:ext cx="8890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83837</xdr:rowOff>
    </xdr:from>
    <xdr:ext cx="405111" cy="259045"/>
    <xdr:sp macro="" textlink="">
      <xdr:nvSpPr>
        <xdr:cNvPr id="532" name="n_1aveValue【学校施設】&#10;有形固定資産減価償却率">
          <a:extLst>
            <a:ext uri="{FF2B5EF4-FFF2-40B4-BE49-F238E27FC236}">
              <a16:creationId xmlns="" xmlns:a16="http://schemas.microsoft.com/office/drawing/2014/main" id="{00000000-0008-0000-0100-000014020000}"/>
            </a:ext>
          </a:extLst>
        </xdr:cNvPr>
        <xdr:cNvSpPr txBox="1"/>
      </xdr:nvSpPr>
      <xdr:spPr>
        <a:xfrm>
          <a:off x="15266044" y="10370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19067</xdr:rowOff>
    </xdr:from>
    <xdr:ext cx="405111" cy="259045"/>
    <xdr:sp macro="" textlink="">
      <xdr:nvSpPr>
        <xdr:cNvPr id="533" name="n_2aveValue【学校施設】&#10;有形固定資産減価償却率">
          <a:extLst>
            <a:ext uri="{FF2B5EF4-FFF2-40B4-BE49-F238E27FC236}">
              <a16:creationId xmlns="" xmlns:a16="http://schemas.microsoft.com/office/drawing/2014/main" id="{00000000-0008-0000-0100-000015020000}"/>
            </a:ext>
          </a:extLst>
        </xdr:cNvPr>
        <xdr:cNvSpPr txBox="1"/>
      </xdr:nvSpPr>
      <xdr:spPr>
        <a:xfrm>
          <a:off x="14389744" y="10306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20972</xdr:rowOff>
    </xdr:from>
    <xdr:ext cx="405111" cy="259045"/>
    <xdr:sp macro="" textlink="">
      <xdr:nvSpPr>
        <xdr:cNvPr id="534" name="n_3aveValue【学校施設】&#10;有形固定資産減価償却率">
          <a:extLst>
            <a:ext uri="{FF2B5EF4-FFF2-40B4-BE49-F238E27FC236}">
              <a16:creationId xmlns="" xmlns:a16="http://schemas.microsoft.com/office/drawing/2014/main" id="{00000000-0008-0000-0100-000016020000}"/>
            </a:ext>
          </a:extLst>
        </xdr:cNvPr>
        <xdr:cNvSpPr txBox="1"/>
      </xdr:nvSpPr>
      <xdr:spPr>
        <a:xfrm>
          <a:off x="13500744" y="10307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82567</xdr:rowOff>
    </xdr:from>
    <xdr:ext cx="405111" cy="259045"/>
    <xdr:sp macro="" textlink="">
      <xdr:nvSpPr>
        <xdr:cNvPr id="535" name="n_4aveValue【学校施設】&#10;有形固定資産減価償却率">
          <a:extLst>
            <a:ext uri="{FF2B5EF4-FFF2-40B4-BE49-F238E27FC236}">
              <a16:creationId xmlns="" xmlns:a16="http://schemas.microsoft.com/office/drawing/2014/main" id="{00000000-0008-0000-0100-000017020000}"/>
            </a:ext>
          </a:extLst>
        </xdr:cNvPr>
        <xdr:cNvSpPr txBox="1"/>
      </xdr:nvSpPr>
      <xdr:spPr>
        <a:xfrm>
          <a:off x="12611744" y="10026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54</xdr:row>
      <xdr:rowOff>82567</xdr:rowOff>
    </xdr:from>
    <xdr:ext cx="405111" cy="259045"/>
    <xdr:sp macro="" textlink="">
      <xdr:nvSpPr>
        <xdr:cNvPr id="536" name="n_1mainValue【学校施設】&#10;有形固定資産減価償却率">
          <a:extLst>
            <a:ext uri="{FF2B5EF4-FFF2-40B4-BE49-F238E27FC236}">
              <a16:creationId xmlns="" xmlns:a16="http://schemas.microsoft.com/office/drawing/2014/main" id="{00000000-0008-0000-0100-000018020000}"/>
            </a:ext>
          </a:extLst>
        </xdr:cNvPr>
        <xdr:cNvSpPr txBox="1"/>
      </xdr:nvSpPr>
      <xdr:spPr>
        <a:xfrm>
          <a:off x="15266044" y="9340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54</xdr:row>
      <xdr:rowOff>40657</xdr:rowOff>
    </xdr:from>
    <xdr:ext cx="405111" cy="259045"/>
    <xdr:sp macro="" textlink="">
      <xdr:nvSpPr>
        <xdr:cNvPr id="537" name="n_2mainValue【学校施設】&#10;有形固定資産減価償却率">
          <a:extLst>
            <a:ext uri="{FF2B5EF4-FFF2-40B4-BE49-F238E27FC236}">
              <a16:creationId xmlns="" xmlns:a16="http://schemas.microsoft.com/office/drawing/2014/main" id="{00000000-0008-0000-0100-000019020000}"/>
            </a:ext>
          </a:extLst>
        </xdr:cNvPr>
        <xdr:cNvSpPr txBox="1"/>
      </xdr:nvSpPr>
      <xdr:spPr>
        <a:xfrm>
          <a:off x="14389744" y="9298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53</xdr:row>
      <xdr:rowOff>168292</xdr:rowOff>
    </xdr:from>
    <xdr:ext cx="405111" cy="259045"/>
    <xdr:sp macro="" textlink="">
      <xdr:nvSpPr>
        <xdr:cNvPr id="538" name="n_3mainValue【学校施設】&#10;有形固定資産減価償却率">
          <a:extLst>
            <a:ext uri="{FF2B5EF4-FFF2-40B4-BE49-F238E27FC236}">
              <a16:creationId xmlns="" xmlns:a16="http://schemas.microsoft.com/office/drawing/2014/main" id="{00000000-0008-0000-0100-00001A020000}"/>
            </a:ext>
          </a:extLst>
        </xdr:cNvPr>
        <xdr:cNvSpPr txBox="1"/>
      </xdr:nvSpPr>
      <xdr:spPr>
        <a:xfrm>
          <a:off x="13500744" y="9255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39" name="正方形/長方形 538">
          <a:extLst>
            <a:ext uri="{FF2B5EF4-FFF2-40B4-BE49-F238E27FC236}">
              <a16:creationId xmlns="" xmlns:a16="http://schemas.microsoft.com/office/drawing/2014/main" id="{00000000-0008-0000-0100-00001B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40" name="正方形/長方形 539">
          <a:extLst>
            <a:ext uri="{FF2B5EF4-FFF2-40B4-BE49-F238E27FC236}">
              <a16:creationId xmlns="" xmlns:a16="http://schemas.microsoft.com/office/drawing/2014/main" id="{00000000-0008-0000-0100-00001C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41" name="正方形/長方形 540">
          <a:extLst>
            <a:ext uri="{FF2B5EF4-FFF2-40B4-BE49-F238E27FC236}">
              <a16:creationId xmlns="" xmlns:a16="http://schemas.microsoft.com/office/drawing/2014/main" id="{00000000-0008-0000-0100-00001D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42" name="正方形/長方形 541">
          <a:extLst>
            <a:ext uri="{FF2B5EF4-FFF2-40B4-BE49-F238E27FC236}">
              <a16:creationId xmlns="" xmlns:a16="http://schemas.microsoft.com/office/drawing/2014/main" id="{00000000-0008-0000-0100-00001E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43" name="正方形/長方形 542">
          <a:extLst>
            <a:ext uri="{FF2B5EF4-FFF2-40B4-BE49-F238E27FC236}">
              <a16:creationId xmlns="" xmlns:a16="http://schemas.microsoft.com/office/drawing/2014/main" id="{00000000-0008-0000-0100-00001F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44" name="正方形/長方形 543">
          <a:extLst>
            <a:ext uri="{FF2B5EF4-FFF2-40B4-BE49-F238E27FC236}">
              <a16:creationId xmlns="" xmlns:a16="http://schemas.microsoft.com/office/drawing/2014/main" id="{00000000-0008-0000-0100-000020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45" name="正方形/長方形 544">
          <a:extLst>
            <a:ext uri="{FF2B5EF4-FFF2-40B4-BE49-F238E27FC236}">
              <a16:creationId xmlns="" xmlns:a16="http://schemas.microsoft.com/office/drawing/2014/main" id="{00000000-0008-0000-0100-000021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46" name="正方形/長方形 545">
          <a:extLst>
            <a:ext uri="{FF2B5EF4-FFF2-40B4-BE49-F238E27FC236}">
              <a16:creationId xmlns="" xmlns:a16="http://schemas.microsoft.com/office/drawing/2014/main" id="{00000000-0008-0000-0100-00002202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47" name="テキスト ボックス 546">
          <a:extLst>
            <a:ext uri="{FF2B5EF4-FFF2-40B4-BE49-F238E27FC236}">
              <a16:creationId xmlns="" xmlns:a16="http://schemas.microsoft.com/office/drawing/2014/main" id="{00000000-0008-0000-0100-00002302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48" name="直線コネクタ 547">
          <a:extLst>
            <a:ext uri="{FF2B5EF4-FFF2-40B4-BE49-F238E27FC236}">
              <a16:creationId xmlns="" xmlns:a16="http://schemas.microsoft.com/office/drawing/2014/main" id="{00000000-0008-0000-0100-00002402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549" name="直線コネクタ 548">
          <a:extLst>
            <a:ext uri="{FF2B5EF4-FFF2-40B4-BE49-F238E27FC236}">
              <a16:creationId xmlns="" xmlns:a16="http://schemas.microsoft.com/office/drawing/2014/main" id="{00000000-0008-0000-0100-000025020000}"/>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50" name="テキスト ボックス 549">
          <a:extLst>
            <a:ext uri="{FF2B5EF4-FFF2-40B4-BE49-F238E27FC236}">
              <a16:creationId xmlns="" xmlns:a16="http://schemas.microsoft.com/office/drawing/2014/main" id="{00000000-0008-0000-0100-000026020000}"/>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51" name="直線コネクタ 550">
          <a:extLst>
            <a:ext uri="{FF2B5EF4-FFF2-40B4-BE49-F238E27FC236}">
              <a16:creationId xmlns="" xmlns:a16="http://schemas.microsoft.com/office/drawing/2014/main" id="{00000000-0008-0000-0100-000027020000}"/>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52" name="テキスト ボックス 551">
          <a:extLst>
            <a:ext uri="{FF2B5EF4-FFF2-40B4-BE49-F238E27FC236}">
              <a16:creationId xmlns="" xmlns:a16="http://schemas.microsoft.com/office/drawing/2014/main" id="{00000000-0008-0000-0100-000028020000}"/>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53" name="直線コネクタ 552">
          <a:extLst>
            <a:ext uri="{FF2B5EF4-FFF2-40B4-BE49-F238E27FC236}">
              <a16:creationId xmlns="" xmlns:a16="http://schemas.microsoft.com/office/drawing/2014/main" id="{00000000-0008-0000-0100-000029020000}"/>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54" name="テキスト ボックス 553">
          <a:extLst>
            <a:ext uri="{FF2B5EF4-FFF2-40B4-BE49-F238E27FC236}">
              <a16:creationId xmlns="" xmlns:a16="http://schemas.microsoft.com/office/drawing/2014/main" id="{00000000-0008-0000-0100-00002A020000}"/>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55" name="直線コネクタ 554">
          <a:extLst>
            <a:ext uri="{FF2B5EF4-FFF2-40B4-BE49-F238E27FC236}">
              <a16:creationId xmlns="" xmlns:a16="http://schemas.microsoft.com/office/drawing/2014/main" id="{00000000-0008-0000-0100-00002B020000}"/>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56" name="テキスト ボックス 555">
          <a:extLst>
            <a:ext uri="{FF2B5EF4-FFF2-40B4-BE49-F238E27FC236}">
              <a16:creationId xmlns="" xmlns:a16="http://schemas.microsoft.com/office/drawing/2014/main" id="{00000000-0008-0000-0100-00002C020000}"/>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57" name="直線コネクタ 556">
          <a:extLst>
            <a:ext uri="{FF2B5EF4-FFF2-40B4-BE49-F238E27FC236}">
              <a16:creationId xmlns="" xmlns:a16="http://schemas.microsoft.com/office/drawing/2014/main" id="{00000000-0008-0000-0100-00002D020000}"/>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124477</xdr:rowOff>
    </xdr:from>
    <xdr:ext cx="531299" cy="259045"/>
    <xdr:sp macro="" textlink="">
      <xdr:nvSpPr>
        <xdr:cNvPr id="558" name="テキスト ボックス 557">
          <a:extLst>
            <a:ext uri="{FF2B5EF4-FFF2-40B4-BE49-F238E27FC236}">
              <a16:creationId xmlns="" xmlns:a16="http://schemas.microsoft.com/office/drawing/2014/main" id="{00000000-0008-0000-0100-00002E020000}"/>
            </a:ext>
          </a:extLst>
        </xdr:cNvPr>
        <xdr:cNvSpPr txBox="1"/>
      </xdr:nvSpPr>
      <xdr:spPr>
        <a:xfrm>
          <a:off x="17756701" y="938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59" name="直線コネクタ 558">
          <a:extLst>
            <a:ext uri="{FF2B5EF4-FFF2-40B4-BE49-F238E27FC236}">
              <a16:creationId xmlns="" xmlns:a16="http://schemas.microsoft.com/office/drawing/2014/main" id="{00000000-0008-0000-0100-00002F02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60" name="テキスト ボックス 559">
          <a:extLst>
            <a:ext uri="{FF2B5EF4-FFF2-40B4-BE49-F238E27FC236}">
              <a16:creationId xmlns="" xmlns:a16="http://schemas.microsoft.com/office/drawing/2014/main" id="{00000000-0008-0000-0100-000030020000}"/>
            </a:ext>
          </a:extLst>
        </xdr:cNvPr>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61" name="【学校施設】&#10;一人当たり面積グラフ枠">
          <a:extLst>
            <a:ext uri="{FF2B5EF4-FFF2-40B4-BE49-F238E27FC236}">
              <a16:creationId xmlns="" xmlns:a16="http://schemas.microsoft.com/office/drawing/2014/main" id="{00000000-0008-0000-0100-00003102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97790</xdr:rowOff>
    </xdr:from>
    <xdr:to>
      <xdr:col>116</xdr:col>
      <xdr:colOff>62864</xdr:colOff>
      <xdr:row>63</xdr:row>
      <xdr:rowOff>30353</xdr:rowOff>
    </xdr:to>
    <xdr:cxnSp macro="">
      <xdr:nvCxnSpPr>
        <xdr:cNvPr id="562" name="直線コネクタ 561">
          <a:extLst>
            <a:ext uri="{FF2B5EF4-FFF2-40B4-BE49-F238E27FC236}">
              <a16:creationId xmlns="" xmlns:a16="http://schemas.microsoft.com/office/drawing/2014/main" id="{00000000-0008-0000-0100-000032020000}"/>
            </a:ext>
          </a:extLst>
        </xdr:cNvPr>
        <xdr:cNvCxnSpPr/>
      </xdr:nvCxnSpPr>
      <xdr:spPr>
        <a:xfrm flipV="1">
          <a:off x="22160864" y="9527540"/>
          <a:ext cx="0" cy="13041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34180</xdr:rowOff>
    </xdr:from>
    <xdr:ext cx="469744" cy="259045"/>
    <xdr:sp macro="" textlink="">
      <xdr:nvSpPr>
        <xdr:cNvPr id="563" name="【学校施設】&#10;一人当たり面積最小値テキスト">
          <a:extLst>
            <a:ext uri="{FF2B5EF4-FFF2-40B4-BE49-F238E27FC236}">
              <a16:creationId xmlns="" xmlns:a16="http://schemas.microsoft.com/office/drawing/2014/main" id="{00000000-0008-0000-0100-000033020000}"/>
            </a:ext>
          </a:extLst>
        </xdr:cNvPr>
        <xdr:cNvSpPr txBox="1"/>
      </xdr:nvSpPr>
      <xdr:spPr>
        <a:xfrm>
          <a:off x="22199600" y="10835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30353</xdr:rowOff>
    </xdr:from>
    <xdr:to>
      <xdr:col>116</xdr:col>
      <xdr:colOff>152400</xdr:colOff>
      <xdr:row>63</xdr:row>
      <xdr:rowOff>30353</xdr:rowOff>
    </xdr:to>
    <xdr:cxnSp macro="">
      <xdr:nvCxnSpPr>
        <xdr:cNvPr id="564" name="直線コネクタ 563">
          <a:extLst>
            <a:ext uri="{FF2B5EF4-FFF2-40B4-BE49-F238E27FC236}">
              <a16:creationId xmlns="" xmlns:a16="http://schemas.microsoft.com/office/drawing/2014/main" id="{00000000-0008-0000-0100-000034020000}"/>
            </a:ext>
          </a:extLst>
        </xdr:cNvPr>
        <xdr:cNvCxnSpPr/>
      </xdr:nvCxnSpPr>
      <xdr:spPr>
        <a:xfrm>
          <a:off x="22072600" y="108317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44467</xdr:rowOff>
    </xdr:from>
    <xdr:ext cx="534377" cy="259045"/>
    <xdr:sp macro="" textlink="">
      <xdr:nvSpPr>
        <xdr:cNvPr id="565" name="【学校施設】&#10;一人当たり面積最大値テキスト">
          <a:extLst>
            <a:ext uri="{FF2B5EF4-FFF2-40B4-BE49-F238E27FC236}">
              <a16:creationId xmlns="" xmlns:a16="http://schemas.microsoft.com/office/drawing/2014/main" id="{00000000-0008-0000-0100-000035020000}"/>
            </a:ext>
          </a:extLst>
        </xdr:cNvPr>
        <xdr:cNvSpPr txBox="1"/>
      </xdr:nvSpPr>
      <xdr:spPr>
        <a:xfrm>
          <a:off x="22199600" y="93027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97790</xdr:rowOff>
    </xdr:from>
    <xdr:to>
      <xdr:col>116</xdr:col>
      <xdr:colOff>152400</xdr:colOff>
      <xdr:row>55</xdr:row>
      <xdr:rowOff>97790</xdr:rowOff>
    </xdr:to>
    <xdr:cxnSp macro="">
      <xdr:nvCxnSpPr>
        <xdr:cNvPr id="566" name="直線コネクタ 565">
          <a:extLst>
            <a:ext uri="{FF2B5EF4-FFF2-40B4-BE49-F238E27FC236}">
              <a16:creationId xmlns="" xmlns:a16="http://schemas.microsoft.com/office/drawing/2014/main" id="{00000000-0008-0000-0100-000036020000}"/>
            </a:ext>
          </a:extLst>
        </xdr:cNvPr>
        <xdr:cNvCxnSpPr/>
      </xdr:nvCxnSpPr>
      <xdr:spPr>
        <a:xfrm>
          <a:off x="22072600" y="9527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67454</xdr:rowOff>
    </xdr:from>
    <xdr:ext cx="469744" cy="259045"/>
    <xdr:sp macro="" textlink="">
      <xdr:nvSpPr>
        <xdr:cNvPr id="567" name="【学校施設】&#10;一人当たり面積平均値テキスト">
          <a:extLst>
            <a:ext uri="{FF2B5EF4-FFF2-40B4-BE49-F238E27FC236}">
              <a16:creationId xmlns="" xmlns:a16="http://schemas.microsoft.com/office/drawing/2014/main" id="{00000000-0008-0000-0100-000037020000}"/>
            </a:ext>
          </a:extLst>
        </xdr:cNvPr>
        <xdr:cNvSpPr txBox="1"/>
      </xdr:nvSpPr>
      <xdr:spPr>
        <a:xfrm>
          <a:off x="22199600" y="1052590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89027</xdr:rowOff>
    </xdr:from>
    <xdr:to>
      <xdr:col>116</xdr:col>
      <xdr:colOff>114300</xdr:colOff>
      <xdr:row>62</xdr:row>
      <xdr:rowOff>19177</xdr:rowOff>
    </xdr:to>
    <xdr:sp macro="" textlink="">
      <xdr:nvSpPr>
        <xdr:cNvPr id="568" name="フローチャート: 判断 567">
          <a:extLst>
            <a:ext uri="{FF2B5EF4-FFF2-40B4-BE49-F238E27FC236}">
              <a16:creationId xmlns="" xmlns:a16="http://schemas.microsoft.com/office/drawing/2014/main" id="{00000000-0008-0000-0100-000038020000}"/>
            </a:ext>
          </a:extLst>
        </xdr:cNvPr>
        <xdr:cNvSpPr/>
      </xdr:nvSpPr>
      <xdr:spPr>
        <a:xfrm>
          <a:off x="22110700" y="105474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89535</xdr:rowOff>
    </xdr:from>
    <xdr:to>
      <xdr:col>112</xdr:col>
      <xdr:colOff>38100</xdr:colOff>
      <xdr:row>62</xdr:row>
      <xdr:rowOff>19685</xdr:rowOff>
    </xdr:to>
    <xdr:sp macro="" textlink="">
      <xdr:nvSpPr>
        <xdr:cNvPr id="569" name="フローチャート: 判断 568">
          <a:extLst>
            <a:ext uri="{FF2B5EF4-FFF2-40B4-BE49-F238E27FC236}">
              <a16:creationId xmlns="" xmlns:a16="http://schemas.microsoft.com/office/drawing/2014/main" id="{00000000-0008-0000-0100-000039020000}"/>
            </a:ext>
          </a:extLst>
        </xdr:cNvPr>
        <xdr:cNvSpPr/>
      </xdr:nvSpPr>
      <xdr:spPr>
        <a:xfrm>
          <a:off x="21272500" y="10547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108966</xdr:rowOff>
    </xdr:from>
    <xdr:to>
      <xdr:col>107</xdr:col>
      <xdr:colOff>101600</xdr:colOff>
      <xdr:row>62</xdr:row>
      <xdr:rowOff>39116</xdr:rowOff>
    </xdr:to>
    <xdr:sp macro="" textlink="">
      <xdr:nvSpPr>
        <xdr:cNvPr id="570" name="フローチャート: 判断 569">
          <a:extLst>
            <a:ext uri="{FF2B5EF4-FFF2-40B4-BE49-F238E27FC236}">
              <a16:creationId xmlns="" xmlns:a16="http://schemas.microsoft.com/office/drawing/2014/main" id="{00000000-0008-0000-0100-00003A020000}"/>
            </a:ext>
          </a:extLst>
        </xdr:cNvPr>
        <xdr:cNvSpPr/>
      </xdr:nvSpPr>
      <xdr:spPr>
        <a:xfrm>
          <a:off x="20383500" y="10567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23876</xdr:rowOff>
    </xdr:from>
    <xdr:to>
      <xdr:col>102</xdr:col>
      <xdr:colOff>165100</xdr:colOff>
      <xdr:row>61</xdr:row>
      <xdr:rowOff>125476</xdr:rowOff>
    </xdr:to>
    <xdr:sp macro="" textlink="">
      <xdr:nvSpPr>
        <xdr:cNvPr id="571" name="フローチャート: 判断 570">
          <a:extLst>
            <a:ext uri="{FF2B5EF4-FFF2-40B4-BE49-F238E27FC236}">
              <a16:creationId xmlns="" xmlns:a16="http://schemas.microsoft.com/office/drawing/2014/main" id="{00000000-0008-0000-0100-00003B020000}"/>
            </a:ext>
          </a:extLst>
        </xdr:cNvPr>
        <xdr:cNvSpPr/>
      </xdr:nvSpPr>
      <xdr:spPr>
        <a:xfrm>
          <a:off x="19494500" y="10482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147828</xdr:rowOff>
    </xdr:from>
    <xdr:to>
      <xdr:col>98</xdr:col>
      <xdr:colOff>38100</xdr:colOff>
      <xdr:row>61</xdr:row>
      <xdr:rowOff>77978</xdr:rowOff>
    </xdr:to>
    <xdr:sp macro="" textlink="">
      <xdr:nvSpPr>
        <xdr:cNvPr id="572" name="フローチャート: 判断 571">
          <a:extLst>
            <a:ext uri="{FF2B5EF4-FFF2-40B4-BE49-F238E27FC236}">
              <a16:creationId xmlns="" xmlns:a16="http://schemas.microsoft.com/office/drawing/2014/main" id="{00000000-0008-0000-0100-00003C020000}"/>
            </a:ext>
          </a:extLst>
        </xdr:cNvPr>
        <xdr:cNvSpPr/>
      </xdr:nvSpPr>
      <xdr:spPr>
        <a:xfrm>
          <a:off x="18605500" y="10434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73" name="テキスト ボックス 572">
          <a:extLst>
            <a:ext uri="{FF2B5EF4-FFF2-40B4-BE49-F238E27FC236}">
              <a16:creationId xmlns="" xmlns:a16="http://schemas.microsoft.com/office/drawing/2014/main" id="{00000000-0008-0000-0100-00003D02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74" name="テキスト ボックス 573">
          <a:extLst>
            <a:ext uri="{FF2B5EF4-FFF2-40B4-BE49-F238E27FC236}">
              <a16:creationId xmlns="" xmlns:a16="http://schemas.microsoft.com/office/drawing/2014/main" id="{00000000-0008-0000-0100-00003E02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75" name="テキスト ボックス 574">
          <a:extLst>
            <a:ext uri="{FF2B5EF4-FFF2-40B4-BE49-F238E27FC236}">
              <a16:creationId xmlns="" xmlns:a16="http://schemas.microsoft.com/office/drawing/2014/main" id="{00000000-0008-0000-0100-00003F02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76" name="テキスト ボックス 575">
          <a:extLst>
            <a:ext uri="{FF2B5EF4-FFF2-40B4-BE49-F238E27FC236}">
              <a16:creationId xmlns="" xmlns:a16="http://schemas.microsoft.com/office/drawing/2014/main" id="{00000000-0008-0000-0100-00004002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77" name="テキスト ボックス 576">
          <a:extLst>
            <a:ext uri="{FF2B5EF4-FFF2-40B4-BE49-F238E27FC236}">
              <a16:creationId xmlns="" xmlns:a16="http://schemas.microsoft.com/office/drawing/2014/main" id="{00000000-0008-0000-0100-00004102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56642</xdr:rowOff>
    </xdr:from>
    <xdr:to>
      <xdr:col>116</xdr:col>
      <xdr:colOff>114300</xdr:colOff>
      <xdr:row>61</xdr:row>
      <xdr:rowOff>158242</xdr:rowOff>
    </xdr:to>
    <xdr:sp macro="" textlink="">
      <xdr:nvSpPr>
        <xdr:cNvPr id="578" name="楕円 577">
          <a:extLst>
            <a:ext uri="{FF2B5EF4-FFF2-40B4-BE49-F238E27FC236}">
              <a16:creationId xmlns="" xmlns:a16="http://schemas.microsoft.com/office/drawing/2014/main" id="{00000000-0008-0000-0100-000042020000}"/>
            </a:ext>
          </a:extLst>
        </xdr:cNvPr>
        <xdr:cNvSpPr/>
      </xdr:nvSpPr>
      <xdr:spPr>
        <a:xfrm>
          <a:off x="22110700" y="10515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60</xdr:row>
      <xdr:rowOff>79519</xdr:rowOff>
    </xdr:from>
    <xdr:ext cx="469744" cy="259045"/>
    <xdr:sp macro="" textlink="">
      <xdr:nvSpPr>
        <xdr:cNvPr id="579" name="【学校施設】&#10;一人当たり面積該当値テキスト">
          <a:extLst>
            <a:ext uri="{FF2B5EF4-FFF2-40B4-BE49-F238E27FC236}">
              <a16:creationId xmlns="" xmlns:a16="http://schemas.microsoft.com/office/drawing/2014/main" id="{00000000-0008-0000-0100-000043020000}"/>
            </a:ext>
          </a:extLst>
        </xdr:cNvPr>
        <xdr:cNvSpPr txBox="1"/>
      </xdr:nvSpPr>
      <xdr:spPr>
        <a:xfrm>
          <a:off x="22199600" y="103665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122682</xdr:rowOff>
    </xdr:from>
    <xdr:to>
      <xdr:col>112</xdr:col>
      <xdr:colOff>38100</xdr:colOff>
      <xdr:row>62</xdr:row>
      <xdr:rowOff>52832</xdr:rowOff>
    </xdr:to>
    <xdr:sp macro="" textlink="">
      <xdr:nvSpPr>
        <xdr:cNvPr id="580" name="楕円 579">
          <a:extLst>
            <a:ext uri="{FF2B5EF4-FFF2-40B4-BE49-F238E27FC236}">
              <a16:creationId xmlns="" xmlns:a16="http://schemas.microsoft.com/office/drawing/2014/main" id="{00000000-0008-0000-0100-000044020000}"/>
            </a:ext>
          </a:extLst>
        </xdr:cNvPr>
        <xdr:cNvSpPr/>
      </xdr:nvSpPr>
      <xdr:spPr>
        <a:xfrm>
          <a:off x="21272500" y="10581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107442</xdr:rowOff>
    </xdr:from>
    <xdr:to>
      <xdr:col>116</xdr:col>
      <xdr:colOff>63500</xdr:colOff>
      <xdr:row>62</xdr:row>
      <xdr:rowOff>2032</xdr:rowOff>
    </xdr:to>
    <xdr:cxnSp macro="">
      <xdr:nvCxnSpPr>
        <xdr:cNvPr id="581" name="直線コネクタ 580">
          <a:extLst>
            <a:ext uri="{FF2B5EF4-FFF2-40B4-BE49-F238E27FC236}">
              <a16:creationId xmlns="" xmlns:a16="http://schemas.microsoft.com/office/drawing/2014/main" id="{00000000-0008-0000-0100-000045020000}"/>
            </a:ext>
          </a:extLst>
        </xdr:cNvPr>
        <xdr:cNvCxnSpPr/>
      </xdr:nvCxnSpPr>
      <xdr:spPr>
        <a:xfrm flipV="1">
          <a:off x="21323300" y="10565892"/>
          <a:ext cx="838200" cy="66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132334</xdr:rowOff>
    </xdr:from>
    <xdr:to>
      <xdr:col>107</xdr:col>
      <xdr:colOff>101600</xdr:colOff>
      <xdr:row>62</xdr:row>
      <xdr:rowOff>62484</xdr:rowOff>
    </xdr:to>
    <xdr:sp macro="" textlink="">
      <xdr:nvSpPr>
        <xdr:cNvPr id="582" name="楕円 581">
          <a:extLst>
            <a:ext uri="{FF2B5EF4-FFF2-40B4-BE49-F238E27FC236}">
              <a16:creationId xmlns="" xmlns:a16="http://schemas.microsoft.com/office/drawing/2014/main" id="{00000000-0008-0000-0100-000046020000}"/>
            </a:ext>
          </a:extLst>
        </xdr:cNvPr>
        <xdr:cNvSpPr/>
      </xdr:nvSpPr>
      <xdr:spPr>
        <a:xfrm>
          <a:off x="20383500" y="10590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2032</xdr:rowOff>
    </xdr:from>
    <xdr:to>
      <xdr:col>111</xdr:col>
      <xdr:colOff>177800</xdr:colOff>
      <xdr:row>62</xdr:row>
      <xdr:rowOff>11684</xdr:rowOff>
    </xdr:to>
    <xdr:cxnSp macro="">
      <xdr:nvCxnSpPr>
        <xdr:cNvPr id="583" name="直線コネクタ 582">
          <a:extLst>
            <a:ext uri="{FF2B5EF4-FFF2-40B4-BE49-F238E27FC236}">
              <a16:creationId xmlns="" xmlns:a16="http://schemas.microsoft.com/office/drawing/2014/main" id="{00000000-0008-0000-0100-000047020000}"/>
            </a:ext>
          </a:extLst>
        </xdr:cNvPr>
        <xdr:cNvCxnSpPr/>
      </xdr:nvCxnSpPr>
      <xdr:spPr>
        <a:xfrm flipV="1">
          <a:off x="20434300" y="10631932"/>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144272</xdr:rowOff>
    </xdr:from>
    <xdr:to>
      <xdr:col>102</xdr:col>
      <xdr:colOff>165100</xdr:colOff>
      <xdr:row>62</xdr:row>
      <xdr:rowOff>74422</xdr:rowOff>
    </xdr:to>
    <xdr:sp macro="" textlink="">
      <xdr:nvSpPr>
        <xdr:cNvPr id="584" name="楕円 583">
          <a:extLst>
            <a:ext uri="{FF2B5EF4-FFF2-40B4-BE49-F238E27FC236}">
              <a16:creationId xmlns="" xmlns:a16="http://schemas.microsoft.com/office/drawing/2014/main" id="{00000000-0008-0000-0100-000048020000}"/>
            </a:ext>
          </a:extLst>
        </xdr:cNvPr>
        <xdr:cNvSpPr/>
      </xdr:nvSpPr>
      <xdr:spPr>
        <a:xfrm>
          <a:off x="19494500" y="10602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11684</xdr:rowOff>
    </xdr:from>
    <xdr:to>
      <xdr:col>107</xdr:col>
      <xdr:colOff>50800</xdr:colOff>
      <xdr:row>62</xdr:row>
      <xdr:rowOff>23622</xdr:rowOff>
    </xdr:to>
    <xdr:cxnSp macro="">
      <xdr:nvCxnSpPr>
        <xdr:cNvPr id="585" name="直線コネクタ 584">
          <a:extLst>
            <a:ext uri="{FF2B5EF4-FFF2-40B4-BE49-F238E27FC236}">
              <a16:creationId xmlns="" xmlns:a16="http://schemas.microsoft.com/office/drawing/2014/main" id="{00000000-0008-0000-0100-000049020000}"/>
            </a:ext>
          </a:extLst>
        </xdr:cNvPr>
        <xdr:cNvCxnSpPr/>
      </xdr:nvCxnSpPr>
      <xdr:spPr>
        <a:xfrm flipV="1">
          <a:off x="19545300" y="10641584"/>
          <a:ext cx="889000" cy="119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36212</xdr:rowOff>
    </xdr:from>
    <xdr:ext cx="469744" cy="259045"/>
    <xdr:sp macro="" textlink="">
      <xdr:nvSpPr>
        <xdr:cNvPr id="586" name="n_1aveValue【学校施設】&#10;一人当たり面積">
          <a:extLst>
            <a:ext uri="{FF2B5EF4-FFF2-40B4-BE49-F238E27FC236}">
              <a16:creationId xmlns="" xmlns:a16="http://schemas.microsoft.com/office/drawing/2014/main" id="{00000000-0008-0000-0100-00004A020000}"/>
            </a:ext>
          </a:extLst>
        </xdr:cNvPr>
        <xdr:cNvSpPr txBox="1"/>
      </xdr:nvSpPr>
      <xdr:spPr>
        <a:xfrm>
          <a:off x="21075727" y="103232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55643</xdr:rowOff>
    </xdr:from>
    <xdr:ext cx="469744" cy="259045"/>
    <xdr:sp macro="" textlink="">
      <xdr:nvSpPr>
        <xdr:cNvPr id="587" name="n_2aveValue【学校施設】&#10;一人当たり面積">
          <a:extLst>
            <a:ext uri="{FF2B5EF4-FFF2-40B4-BE49-F238E27FC236}">
              <a16:creationId xmlns="" xmlns:a16="http://schemas.microsoft.com/office/drawing/2014/main" id="{00000000-0008-0000-0100-00004B020000}"/>
            </a:ext>
          </a:extLst>
        </xdr:cNvPr>
        <xdr:cNvSpPr txBox="1"/>
      </xdr:nvSpPr>
      <xdr:spPr>
        <a:xfrm>
          <a:off x="20199427" y="103426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142003</xdr:rowOff>
    </xdr:from>
    <xdr:ext cx="469744" cy="259045"/>
    <xdr:sp macro="" textlink="">
      <xdr:nvSpPr>
        <xdr:cNvPr id="588" name="n_3aveValue【学校施設】&#10;一人当たり面積">
          <a:extLst>
            <a:ext uri="{FF2B5EF4-FFF2-40B4-BE49-F238E27FC236}">
              <a16:creationId xmlns="" xmlns:a16="http://schemas.microsoft.com/office/drawing/2014/main" id="{00000000-0008-0000-0100-00004C020000}"/>
            </a:ext>
          </a:extLst>
        </xdr:cNvPr>
        <xdr:cNvSpPr txBox="1"/>
      </xdr:nvSpPr>
      <xdr:spPr>
        <a:xfrm>
          <a:off x="19310427" y="102575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94505</xdr:rowOff>
    </xdr:from>
    <xdr:ext cx="469744" cy="259045"/>
    <xdr:sp macro="" textlink="">
      <xdr:nvSpPr>
        <xdr:cNvPr id="589" name="n_4aveValue【学校施設】&#10;一人当たり面積">
          <a:extLst>
            <a:ext uri="{FF2B5EF4-FFF2-40B4-BE49-F238E27FC236}">
              <a16:creationId xmlns="" xmlns:a16="http://schemas.microsoft.com/office/drawing/2014/main" id="{00000000-0008-0000-0100-00004D020000}"/>
            </a:ext>
          </a:extLst>
        </xdr:cNvPr>
        <xdr:cNvSpPr txBox="1"/>
      </xdr:nvSpPr>
      <xdr:spPr>
        <a:xfrm>
          <a:off x="18421427" y="10210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43959</xdr:rowOff>
    </xdr:from>
    <xdr:ext cx="469744" cy="259045"/>
    <xdr:sp macro="" textlink="">
      <xdr:nvSpPr>
        <xdr:cNvPr id="590" name="n_1mainValue【学校施設】&#10;一人当たり面積">
          <a:extLst>
            <a:ext uri="{FF2B5EF4-FFF2-40B4-BE49-F238E27FC236}">
              <a16:creationId xmlns="" xmlns:a16="http://schemas.microsoft.com/office/drawing/2014/main" id="{00000000-0008-0000-0100-00004E020000}"/>
            </a:ext>
          </a:extLst>
        </xdr:cNvPr>
        <xdr:cNvSpPr txBox="1"/>
      </xdr:nvSpPr>
      <xdr:spPr>
        <a:xfrm>
          <a:off x="21075727" y="106738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53611</xdr:rowOff>
    </xdr:from>
    <xdr:ext cx="469744" cy="259045"/>
    <xdr:sp macro="" textlink="">
      <xdr:nvSpPr>
        <xdr:cNvPr id="591" name="n_2mainValue【学校施設】&#10;一人当たり面積">
          <a:extLst>
            <a:ext uri="{FF2B5EF4-FFF2-40B4-BE49-F238E27FC236}">
              <a16:creationId xmlns="" xmlns:a16="http://schemas.microsoft.com/office/drawing/2014/main" id="{00000000-0008-0000-0100-00004F020000}"/>
            </a:ext>
          </a:extLst>
        </xdr:cNvPr>
        <xdr:cNvSpPr txBox="1"/>
      </xdr:nvSpPr>
      <xdr:spPr>
        <a:xfrm>
          <a:off x="20199427" y="106835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65549</xdr:rowOff>
    </xdr:from>
    <xdr:ext cx="469744" cy="259045"/>
    <xdr:sp macro="" textlink="">
      <xdr:nvSpPr>
        <xdr:cNvPr id="592" name="n_3mainValue【学校施設】&#10;一人当たり面積">
          <a:extLst>
            <a:ext uri="{FF2B5EF4-FFF2-40B4-BE49-F238E27FC236}">
              <a16:creationId xmlns="" xmlns:a16="http://schemas.microsoft.com/office/drawing/2014/main" id="{00000000-0008-0000-0100-000050020000}"/>
            </a:ext>
          </a:extLst>
        </xdr:cNvPr>
        <xdr:cNvSpPr txBox="1"/>
      </xdr:nvSpPr>
      <xdr:spPr>
        <a:xfrm>
          <a:off x="19310427" y="106954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93" name="正方形/長方形 592">
          <a:extLst>
            <a:ext uri="{FF2B5EF4-FFF2-40B4-BE49-F238E27FC236}">
              <a16:creationId xmlns="" xmlns:a16="http://schemas.microsoft.com/office/drawing/2014/main" id="{00000000-0008-0000-0100-000051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94" name="正方形/長方形 593">
          <a:extLst>
            <a:ext uri="{FF2B5EF4-FFF2-40B4-BE49-F238E27FC236}">
              <a16:creationId xmlns="" xmlns:a16="http://schemas.microsoft.com/office/drawing/2014/main" id="{00000000-0008-0000-0100-000052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95" name="正方形/長方形 594">
          <a:extLst>
            <a:ext uri="{FF2B5EF4-FFF2-40B4-BE49-F238E27FC236}">
              <a16:creationId xmlns="" xmlns:a16="http://schemas.microsoft.com/office/drawing/2014/main" id="{00000000-0008-0000-0100-000053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96" name="正方形/長方形 595">
          <a:extLst>
            <a:ext uri="{FF2B5EF4-FFF2-40B4-BE49-F238E27FC236}">
              <a16:creationId xmlns="" xmlns:a16="http://schemas.microsoft.com/office/drawing/2014/main" id="{00000000-0008-0000-0100-000054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97" name="正方形/長方形 596">
          <a:extLst>
            <a:ext uri="{FF2B5EF4-FFF2-40B4-BE49-F238E27FC236}">
              <a16:creationId xmlns="" xmlns:a16="http://schemas.microsoft.com/office/drawing/2014/main" id="{00000000-0008-0000-0100-000055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98" name="正方形/長方形 597">
          <a:extLst>
            <a:ext uri="{FF2B5EF4-FFF2-40B4-BE49-F238E27FC236}">
              <a16:creationId xmlns="" xmlns:a16="http://schemas.microsoft.com/office/drawing/2014/main" id="{00000000-0008-0000-0100-000056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99" name="正方形/長方形 598">
          <a:extLst>
            <a:ext uri="{FF2B5EF4-FFF2-40B4-BE49-F238E27FC236}">
              <a16:creationId xmlns="" xmlns:a16="http://schemas.microsoft.com/office/drawing/2014/main" id="{00000000-0008-0000-0100-000057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00" name="正方形/長方形 599">
          <a:extLst>
            <a:ext uri="{FF2B5EF4-FFF2-40B4-BE49-F238E27FC236}">
              <a16:creationId xmlns="" xmlns:a16="http://schemas.microsoft.com/office/drawing/2014/main" id="{00000000-0008-0000-0100-00005802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01" name="テキスト ボックス 600">
          <a:extLst>
            <a:ext uri="{FF2B5EF4-FFF2-40B4-BE49-F238E27FC236}">
              <a16:creationId xmlns="" xmlns:a16="http://schemas.microsoft.com/office/drawing/2014/main" id="{00000000-0008-0000-0100-00005902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02" name="直線コネクタ 601">
          <a:extLst>
            <a:ext uri="{FF2B5EF4-FFF2-40B4-BE49-F238E27FC236}">
              <a16:creationId xmlns="" xmlns:a16="http://schemas.microsoft.com/office/drawing/2014/main" id="{00000000-0008-0000-0100-00005A02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03" name="テキスト ボックス 602">
          <a:extLst>
            <a:ext uri="{FF2B5EF4-FFF2-40B4-BE49-F238E27FC236}">
              <a16:creationId xmlns="" xmlns:a16="http://schemas.microsoft.com/office/drawing/2014/main" id="{00000000-0008-0000-0100-00005B02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04" name="直線コネクタ 603">
          <a:extLst>
            <a:ext uri="{FF2B5EF4-FFF2-40B4-BE49-F238E27FC236}">
              <a16:creationId xmlns="" xmlns:a16="http://schemas.microsoft.com/office/drawing/2014/main" id="{00000000-0008-0000-0100-00005C020000}"/>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05" name="テキスト ボックス 604">
          <a:extLst>
            <a:ext uri="{FF2B5EF4-FFF2-40B4-BE49-F238E27FC236}">
              <a16:creationId xmlns="" xmlns:a16="http://schemas.microsoft.com/office/drawing/2014/main" id="{00000000-0008-0000-0100-00005D020000}"/>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06" name="直線コネクタ 605">
          <a:extLst>
            <a:ext uri="{FF2B5EF4-FFF2-40B4-BE49-F238E27FC236}">
              <a16:creationId xmlns="" xmlns:a16="http://schemas.microsoft.com/office/drawing/2014/main" id="{00000000-0008-0000-0100-00005E020000}"/>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07" name="テキスト ボックス 606">
          <a:extLst>
            <a:ext uri="{FF2B5EF4-FFF2-40B4-BE49-F238E27FC236}">
              <a16:creationId xmlns="" xmlns:a16="http://schemas.microsoft.com/office/drawing/2014/main" id="{00000000-0008-0000-0100-00005F020000}"/>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08" name="直線コネクタ 607">
          <a:extLst>
            <a:ext uri="{FF2B5EF4-FFF2-40B4-BE49-F238E27FC236}">
              <a16:creationId xmlns="" xmlns:a16="http://schemas.microsoft.com/office/drawing/2014/main" id="{00000000-0008-0000-0100-000060020000}"/>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09" name="テキスト ボックス 608">
          <a:extLst>
            <a:ext uri="{FF2B5EF4-FFF2-40B4-BE49-F238E27FC236}">
              <a16:creationId xmlns="" xmlns:a16="http://schemas.microsoft.com/office/drawing/2014/main" id="{00000000-0008-0000-0100-000061020000}"/>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10" name="直線コネクタ 609">
          <a:extLst>
            <a:ext uri="{FF2B5EF4-FFF2-40B4-BE49-F238E27FC236}">
              <a16:creationId xmlns="" xmlns:a16="http://schemas.microsoft.com/office/drawing/2014/main" id="{00000000-0008-0000-0100-000062020000}"/>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11" name="テキスト ボックス 610">
          <a:extLst>
            <a:ext uri="{FF2B5EF4-FFF2-40B4-BE49-F238E27FC236}">
              <a16:creationId xmlns="" xmlns:a16="http://schemas.microsoft.com/office/drawing/2014/main" id="{00000000-0008-0000-0100-000063020000}"/>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12" name="直線コネクタ 611">
          <a:extLst>
            <a:ext uri="{FF2B5EF4-FFF2-40B4-BE49-F238E27FC236}">
              <a16:creationId xmlns="" xmlns:a16="http://schemas.microsoft.com/office/drawing/2014/main" id="{00000000-0008-0000-0100-000064020000}"/>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13" name="テキスト ボックス 612">
          <a:extLst>
            <a:ext uri="{FF2B5EF4-FFF2-40B4-BE49-F238E27FC236}">
              <a16:creationId xmlns="" xmlns:a16="http://schemas.microsoft.com/office/drawing/2014/main" id="{00000000-0008-0000-0100-000065020000}"/>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14" name="直線コネクタ 613">
          <a:extLst>
            <a:ext uri="{FF2B5EF4-FFF2-40B4-BE49-F238E27FC236}">
              <a16:creationId xmlns="" xmlns:a16="http://schemas.microsoft.com/office/drawing/2014/main" id="{00000000-0008-0000-0100-00006602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15" name="テキスト ボックス 614">
          <a:extLst>
            <a:ext uri="{FF2B5EF4-FFF2-40B4-BE49-F238E27FC236}">
              <a16:creationId xmlns="" xmlns:a16="http://schemas.microsoft.com/office/drawing/2014/main" id="{00000000-0008-0000-0100-000067020000}"/>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16" name="【児童館】&#10;有形固定資産減価償却率グラフ枠">
          <a:extLst>
            <a:ext uri="{FF2B5EF4-FFF2-40B4-BE49-F238E27FC236}">
              <a16:creationId xmlns="" xmlns:a16="http://schemas.microsoft.com/office/drawing/2014/main" id="{00000000-0008-0000-0100-00006802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95250</xdr:rowOff>
    </xdr:from>
    <xdr:to>
      <xdr:col>85</xdr:col>
      <xdr:colOff>126364</xdr:colOff>
      <xdr:row>86</xdr:row>
      <xdr:rowOff>114300</xdr:rowOff>
    </xdr:to>
    <xdr:cxnSp macro="">
      <xdr:nvCxnSpPr>
        <xdr:cNvPr id="617" name="直線コネクタ 616">
          <a:extLst>
            <a:ext uri="{FF2B5EF4-FFF2-40B4-BE49-F238E27FC236}">
              <a16:creationId xmlns="" xmlns:a16="http://schemas.microsoft.com/office/drawing/2014/main" id="{00000000-0008-0000-0100-000069020000}"/>
            </a:ext>
          </a:extLst>
        </xdr:cNvPr>
        <xdr:cNvCxnSpPr/>
      </xdr:nvCxnSpPr>
      <xdr:spPr>
        <a:xfrm flipV="1">
          <a:off x="16318864" y="13468350"/>
          <a:ext cx="0" cy="13906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618" name="【児童館】&#10;有形固定資産減価償却率最小値テキスト">
          <a:extLst>
            <a:ext uri="{FF2B5EF4-FFF2-40B4-BE49-F238E27FC236}">
              <a16:creationId xmlns="" xmlns:a16="http://schemas.microsoft.com/office/drawing/2014/main" id="{00000000-0008-0000-0100-00006A020000}"/>
            </a:ext>
          </a:extLst>
        </xdr:cNvPr>
        <xdr:cNvSpPr txBox="1"/>
      </xdr:nvSpPr>
      <xdr:spPr>
        <a:xfrm>
          <a:off x="16357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619" name="直線コネクタ 618">
          <a:extLst>
            <a:ext uri="{FF2B5EF4-FFF2-40B4-BE49-F238E27FC236}">
              <a16:creationId xmlns="" xmlns:a16="http://schemas.microsoft.com/office/drawing/2014/main" id="{00000000-0008-0000-0100-00006B020000}"/>
            </a:ext>
          </a:extLst>
        </xdr:cNvPr>
        <xdr:cNvCxnSpPr/>
      </xdr:nvCxnSpPr>
      <xdr:spPr>
        <a:xfrm>
          <a:off x="16230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41927</xdr:rowOff>
    </xdr:from>
    <xdr:ext cx="405111" cy="259045"/>
    <xdr:sp macro="" textlink="">
      <xdr:nvSpPr>
        <xdr:cNvPr id="620" name="【児童館】&#10;有形固定資産減価償却率最大値テキスト">
          <a:extLst>
            <a:ext uri="{FF2B5EF4-FFF2-40B4-BE49-F238E27FC236}">
              <a16:creationId xmlns="" xmlns:a16="http://schemas.microsoft.com/office/drawing/2014/main" id="{00000000-0008-0000-0100-00006C020000}"/>
            </a:ext>
          </a:extLst>
        </xdr:cNvPr>
        <xdr:cNvSpPr txBox="1"/>
      </xdr:nvSpPr>
      <xdr:spPr>
        <a:xfrm>
          <a:off x="16357600" y="13243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95250</xdr:rowOff>
    </xdr:from>
    <xdr:to>
      <xdr:col>86</xdr:col>
      <xdr:colOff>25400</xdr:colOff>
      <xdr:row>78</xdr:row>
      <xdr:rowOff>95250</xdr:rowOff>
    </xdr:to>
    <xdr:cxnSp macro="">
      <xdr:nvCxnSpPr>
        <xdr:cNvPr id="621" name="直線コネクタ 620">
          <a:extLst>
            <a:ext uri="{FF2B5EF4-FFF2-40B4-BE49-F238E27FC236}">
              <a16:creationId xmlns="" xmlns:a16="http://schemas.microsoft.com/office/drawing/2014/main" id="{00000000-0008-0000-0100-00006D020000}"/>
            </a:ext>
          </a:extLst>
        </xdr:cNvPr>
        <xdr:cNvCxnSpPr/>
      </xdr:nvCxnSpPr>
      <xdr:spPr>
        <a:xfrm>
          <a:off x="16230600" y="134683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79</xdr:row>
      <xdr:rowOff>4463</xdr:rowOff>
    </xdr:from>
    <xdr:ext cx="405111" cy="259045"/>
    <xdr:sp macro="" textlink="">
      <xdr:nvSpPr>
        <xdr:cNvPr id="622" name="【児童館】&#10;有形固定資産減価償却率平均値テキスト">
          <a:extLst>
            <a:ext uri="{FF2B5EF4-FFF2-40B4-BE49-F238E27FC236}">
              <a16:creationId xmlns="" xmlns:a16="http://schemas.microsoft.com/office/drawing/2014/main" id="{00000000-0008-0000-0100-00006E020000}"/>
            </a:ext>
          </a:extLst>
        </xdr:cNvPr>
        <xdr:cNvSpPr txBox="1"/>
      </xdr:nvSpPr>
      <xdr:spPr>
        <a:xfrm>
          <a:off x="16357600" y="1354901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153036</xdr:rowOff>
    </xdr:from>
    <xdr:to>
      <xdr:col>85</xdr:col>
      <xdr:colOff>177800</xdr:colOff>
      <xdr:row>80</xdr:row>
      <xdr:rowOff>83186</xdr:rowOff>
    </xdr:to>
    <xdr:sp macro="" textlink="">
      <xdr:nvSpPr>
        <xdr:cNvPr id="623" name="フローチャート: 判断 622">
          <a:extLst>
            <a:ext uri="{FF2B5EF4-FFF2-40B4-BE49-F238E27FC236}">
              <a16:creationId xmlns="" xmlns:a16="http://schemas.microsoft.com/office/drawing/2014/main" id="{00000000-0008-0000-0100-00006F020000}"/>
            </a:ext>
          </a:extLst>
        </xdr:cNvPr>
        <xdr:cNvSpPr/>
      </xdr:nvSpPr>
      <xdr:spPr>
        <a:xfrm>
          <a:off x="16268700" y="13697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170180</xdr:rowOff>
    </xdr:from>
    <xdr:to>
      <xdr:col>81</xdr:col>
      <xdr:colOff>101600</xdr:colOff>
      <xdr:row>82</xdr:row>
      <xdr:rowOff>100330</xdr:rowOff>
    </xdr:to>
    <xdr:sp macro="" textlink="">
      <xdr:nvSpPr>
        <xdr:cNvPr id="624" name="フローチャート: 判断 623">
          <a:extLst>
            <a:ext uri="{FF2B5EF4-FFF2-40B4-BE49-F238E27FC236}">
              <a16:creationId xmlns="" xmlns:a16="http://schemas.microsoft.com/office/drawing/2014/main" id="{00000000-0008-0000-0100-000070020000}"/>
            </a:ext>
          </a:extLst>
        </xdr:cNvPr>
        <xdr:cNvSpPr/>
      </xdr:nvSpPr>
      <xdr:spPr>
        <a:xfrm>
          <a:off x="15430500" y="14057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34925</xdr:rowOff>
    </xdr:from>
    <xdr:to>
      <xdr:col>76</xdr:col>
      <xdr:colOff>165100</xdr:colOff>
      <xdr:row>81</xdr:row>
      <xdr:rowOff>136525</xdr:rowOff>
    </xdr:to>
    <xdr:sp macro="" textlink="">
      <xdr:nvSpPr>
        <xdr:cNvPr id="625" name="フローチャート: 判断 624">
          <a:extLst>
            <a:ext uri="{FF2B5EF4-FFF2-40B4-BE49-F238E27FC236}">
              <a16:creationId xmlns="" xmlns:a16="http://schemas.microsoft.com/office/drawing/2014/main" id="{00000000-0008-0000-0100-000071020000}"/>
            </a:ext>
          </a:extLst>
        </xdr:cNvPr>
        <xdr:cNvSpPr/>
      </xdr:nvSpPr>
      <xdr:spPr>
        <a:xfrm>
          <a:off x="14541500" y="13922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79</xdr:row>
      <xdr:rowOff>126364</xdr:rowOff>
    </xdr:from>
    <xdr:to>
      <xdr:col>72</xdr:col>
      <xdr:colOff>38100</xdr:colOff>
      <xdr:row>80</xdr:row>
      <xdr:rowOff>56514</xdr:rowOff>
    </xdr:to>
    <xdr:sp macro="" textlink="">
      <xdr:nvSpPr>
        <xdr:cNvPr id="626" name="フローチャート: 判断 625">
          <a:extLst>
            <a:ext uri="{FF2B5EF4-FFF2-40B4-BE49-F238E27FC236}">
              <a16:creationId xmlns="" xmlns:a16="http://schemas.microsoft.com/office/drawing/2014/main" id="{00000000-0008-0000-0100-000072020000}"/>
            </a:ext>
          </a:extLst>
        </xdr:cNvPr>
        <xdr:cNvSpPr/>
      </xdr:nvSpPr>
      <xdr:spPr>
        <a:xfrm>
          <a:off x="13652500" y="13670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77</xdr:row>
      <xdr:rowOff>120650</xdr:rowOff>
    </xdr:from>
    <xdr:to>
      <xdr:col>67</xdr:col>
      <xdr:colOff>101600</xdr:colOff>
      <xdr:row>78</xdr:row>
      <xdr:rowOff>50800</xdr:rowOff>
    </xdr:to>
    <xdr:sp macro="" textlink="">
      <xdr:nvSpPr>
        <xdr:cNvPr id="627" name="フローチャート: 判断 626">
          <a:extLst>
            <a:ext uri="{FF2B5EF4-FFF2-40B4-BE49-F238E27FC236}">
              <a16:creationId xmlns="" xmlns:a16="http://schemas.microsoft.com/office/drawing/2014/main" id="{00000000-0008-0000-0100-000073020000}"/>
            </a:ext>
          </a:extLst>
        </xdr:cNvPr>
        <xdr:cNvSpPr/>
      </xdr:nvSpPr>
      <xdr:spPr>
        <a:xfrm>
          <a:off x="12763500" y="1332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28" name="テキスト ボックス 627">
          <a:extLst>
            <a:ext uri="{FF2B5EF4-FFF2-40B4-BE49-F238E27FC236}">
              <a16:creationId xmlns="" xmlns:a16="http://schemas.microsoft.com/office/drawing/2014/main" id="{00000000-0008-0000-0100-00007402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29" name="テキスト ボックス 628">
          <a:extLst>
            <a:ext uri="{FF2B5EF4-FFF2-40B4-BE49-F238E27FC236}">
              <a16:creationId xmlns="" xmlns:a16="http://schemas.microsoft.com/office/drawing/2014/main" id="{00000000-0008-0000-0100-00007502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30" name="テキスト ボックス 629">
          <a:extLst>
            <a:ext uri="{FF2B5EF4-FFF2-40B4-BE49-F238E27FC236}">
              <a16:creationId xmlns="" xmlns:a16="http://schemas.microsoft.com/office/drawing/2014/main" id="{00000000-0008-0000-0100-00007602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31" name="テキスト ボックス 630">
          <a:extLst>
            <a:ext uri="{FF2B5EF4-FFF2-40B4-BE49-F238E27FC236}">
              <a16:creationId xmlns="" xmlns:a16="http://schemas.microsoft.com/office/drawing/2014/main" id="{00000000-0008-0000-0100-00007702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32" name="テキスト ボックス 631">
          <a:extLst>
            <a:ext uri="{FF2B5EF4-FFF2-40B4-BE49-F238E27FC236}">
              <a16:creationId xmlns="" xmlns:a16="http://schemas.microsoft.com/office/drawing/2014/main" id="{00000000-0008-0000-0100-00007802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71120</xdr:rowOff>
    </xdr:from>
    <xdr:to>
      <xdr:col>85</xdr:col>
      <xdr:colOff>177800</xdr:colOff>
      <xdr:row>82</xdr:row>
      <xdr:rowOff>1270</xdr:rowOff>
    </xdr:to>
    <xdr:sp macro="" textlink="">
      <xdr:nvSpPr>
        <xdr:cNvPr id="633" name="楕円 632">
          <a:extLst>
            <a:ext uri="{FF2B5EF4-FFF2-40B4-BE49-F238E27FC236}">
              <a16:creationId xmlns="" xmlns:a16="http://schemas.microsoft.com/office/drawing/2014/main" id="{00000000-0008-0000-0100-000079020000}"/>
            </a:ext>
          </a:extLst>
        </xdr:cNvPr>
        <xdr:cNvSpPr/>
      </xdr:nvSpPr>
      <xdr:spPr>
        <a:xfrm>
          <a:off x="16268700" y="13958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81</xdr:row>
      <xdr:rowOff>49547</xdr:rowOff>
    </xdr:from>
    <xdr:ext cx="405111" cy="259045"/>
    <xdr:sp macro="" textlink="">
      <xdr:nvSpPr>
        <xdr:cNvPr id="634" name="【児童館】&#10;有形固定資産減価償却率該当値テキスト">
          <a:extLst>
            <a:ext uri="{FF2B5EF4-FFF2-40B4-BE49-F238E27FC236}">
              <a16:creationId xmlns="" xmlns:a16="http://schemas.microsoft.com/office/drawing/2014/main" id="{00000000-0008-0000-0100-00007A020000}"/>
            </a:ext>
          </a:extLst>
        </xdr:cNvPr>
        <xdr:cNvSpPr txBox="1"/>
      </xdr:nvSpPr>
      <xdr:spPr>
        <a:xfrm>
          <a:off x="16357600" y="13936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29211</xdr:rowOff>
    </xdr:from>
    <xdr:to>
      <xdr:col>81</xdr:col>
      <xdr:colOff>101600</xdr:colOff>
      <xdr:row>81</xdr:row>
      <xdr:rowOff>130811</xdr:rowOff>
    </xdr:to>
    <xdr:sp macro="" textlink="">
      <xdr:nvSpPr>
        <xdr:cNvPr id="635" name="楕円 634">
          <a:extLst>
            <a:ext uri="{FF2B5EF4-FFF2-40B4-BE49-F238E27FC236}">
              <a16:creationId xmlns="" xmlns:a16="http://schemas.microsoft.com/office/drawing/2014/main" id="{00000000-0008-0000-0100-00007B020000}"/>
            </a:ext>
          </a:extLst>
        </xdr:cNvPr>
        <xdr:cNvSpPr/>
      </xdr:nvSpPr>
      <xdr:spPr>
        <a:xfrm>
          <a:off x="15430500" y="13916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80011</xdr:rowOff>
    </xdr:from>
    <xdr:to>
      <xdr:col>85</xdr:col>
      <xdr:colOff>127000</xdr:colOff>
      <xdr:row>81</xdr:row>
      <xdr:rowOff>121920</xdr:rowOff>
    </xdr:to>
    <xdr:cxnSp macro="">
      <xdr:nvCxnSpPr>
        <xdr:cNvPr id="636" name="直線コネクタ 635">
          <a:extLst>
            <a:ext uri="{FF2B5EF4-FFF2-40B4-BE49-F238E27FC236}">
              <a16:creationId xmlns="" xmlns:a16="http://schemas.microsoft.com/office/drawing/2014/main" id="{00000000-0008-0000-0100-00007C020000}"/>
            </a:ext>
          </a:extLst>
        </xdr:cNvPr>
        <xdr:cNvCxnSpPr/>
      </xdr:nvCxnSpPr>
      <xdr:spPr>
        <a:xfrm>
          <a:off x="15481300" y="13967461"/>
          <a:ext cx="83820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80</xdr:row>
      <xdr:rowOff>158750</xdr:rowOff>
    </xdr:from>
    <xdr:to>
      <xdr:col>76</xdr:col>
      <xdr:colOff>165100</xdr:colOff>
      <xdr:row>81</xdr:row>
      <xdr:rowOff>88900</xdr:rowOff>
    </xdr:to>
    <xdr:sp macro="" textlink="">
      <xdr:nvSpPr>
        <xdr:cNvPr id="637" name="楕円 636">
          <a:extLst>
            <a:ext uri="{FF2B5EF4-FFF2-40B4-BE49-F238E27FC236}">
              <a16:creationId xmlns="" xmlns:a16="http://schemas.microsoft.com/office/drawing/2014/main" id="{00000000-0008-0000-0100-00007D020000}"/>
            </a:ext>
          </a:extLst>
        </xdr:cNvPr>
        <xdr:cNvSpPr/>
      </xdr:nvSpPr>
      <xdr:spPr>
        <a:xfrm>
          <a:off x="14541500" y="13874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38100</xdr:rowOff>
    </xdr:from>
    <xdr:to>
      <xdr:col>81</xdr:col>
      <xdr:colOff>50800</xdr:colOff>
      <xdr:row>81</xdr:row>
      <xdr:rowOff>80011</xdr:rowOff>
    </xdr:to>
    <xdr:cxnSp macro="">
      <xdr:nvCxnSpPr>
        <xdr:cNvPr id="638" name="直線コネクタ 637">
          <a:extLst>
            <a:ext uri="{FF2B5EF4-FFF2-40B4-BE49-F238E27FC236}">
              <a16:creationId xmlns="" xmlns:a16="http://schemas.microsoft.com/office/drawing/2014/main" id="{00000000-0008-0000-0100-00007E020000}"/>
            </a:ext>
          </a:extLst>
        </xdr:cNvPr>
        <xdr:cNvCxnSpPr/>
      </xdr:nvCxnSpPr>
      <xdr:spPr>
        <a:xfrm>
          <a:off x="14592300" y="13925550"/>
          <a:ext cx="889000"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80</xdr:row>
      <xdr:rowOff>116839</xdr:rowOff>
    </xdr:from>
    <xdr:to>
      <xdr:col>72</xdr:col>
      <xdr:colOff>38100</xdr:colOff>
      <xdr:row>81</xdr:row>
      <xdr:rowOff>46989</xdr:rowOff>
    </xdr:to>
    <xdr:sp macro="" textlink="">
      <xdr:nvSpPr>
        <xdr:cNvPr id="639" name="楕円 638">
          <a:extLst>
            <a:ext uri="{FF2B5EF4-FFF2-40B4-BE49-F238E27FC236}">
              <a16:creationId xmlns="" xmlns:a16="http://schemas.microsoft.com/office/drawing/2014/main" id="{00000000-0008-0000-0100-00007F020000}"/>
            </a:ext>
          </a:extLst>
        </xdr:cNvPr>
        <xdr:cNvSpPr/>
      </xdr:nvSpPr>
      <xdr:spPr>
        <a:xfrm>
          <a:off x="13652500" y="13832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80</xdr:row>
      <xdr:rowOff>167639</xdr:rowOff>
    </xdr:from>
    <xdr:to>
      <xdr:col>76</xdr:col>
      <xdr:colOff>114300</xdr:colOff>
      <xdr:row>81</xdr:row>
      <xdr:rowOff>38100</xdr:rowOff>
    </xdr:to>
    <xdr:cxnSp macro="">
      <xdr:nvCxnSpPr>
        <xdr:cNvPr id="640" name="直線コネクタ 639">
          <a:extLst>
            <a:ext uri="{FF2B5EF4-FFF2-40B4-BE49-F238E27FC236}">
              <a16:creationId xmlns="" xmlns:a16="http://schemas.microsoft.com/office/drawing/2014/main" id="{00000000-0008-0000-0100-000080020000}"/>
            </a:ext>
          </a:extLst>
        </xdr:cNvPr>
        <xdr:cNvCxnSpPr/>
      </xdr:nvCxnSpPr>
      <xdr:spPr>
        <a:xfrm>
          <a:off x="13703300" y="13883639"/>
          <a:ext cx="889000"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91457</xdr:rowOff>
    </xdr:from>
    <xdr:ext cx="405111" cy="259045"/>
    <xdr:sp macro="" textlink="">
      <xdr:nvSpPr>
        <xdr:cNvPr id="641" name="n_1aveValue【児童館】&#10;有形固定資産減価償却率">
          <a:extLst>
            <a:ext uri="{FF2B5EF4-FFF2-40B4-BE49-F238E27FC236}">
              <a16:creationId xmlns="" xmlns:a16="http://schemas.microsoft.com/office/drawing/2014/main" id="{00000000-0008-0000-0100-000081020000}"/>
            </a:ext>
          </a:extLst>
        </xdr:cNvPr>
        <xdr:cNvSpPr txBox="1"/>
      </xdr:nvSpPr>
      <xdr:spPr>
        <a:xfrm>
          <a:off x="15266044" y="14150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127652</xdr:rowOff>
    </xdr:from>
    <xdr:ext cx="405111" cy="259045"/>
    <xdr:sp macro="" textlink="">
      <xdr:nvSpPr>
        <xdr:cNvPr id="642" name="n_2aveValue【児童館】&#10;有形固定資産減価償却率">
          <a:extLst>
            <a:ext uri="{FF2B5EF4-FFF2-40B4-BE49-F238E27FC236}">
              <a16:creationId xmlns="" xmlns:a16="http://schemas.microsoft.com/office/drawing/2014/main" id="{00000000-0008-0000-0100-000082020000}"/>
            </a:ext>
          </a:extLst>
        </xdr:cNvPr>
        <xdr:cNvSpPr txBox="1"/>
      </xdr:nvSpPr>
      <xdr:spPr>
        <a:xfrm>
          <a:off x="14389744" y="14015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78</xdr:row>
      <xdr:rowOff>73041</xdr:rowOff>
    </xdr:from>
    <xdr:ext cx="405111" cy="259045"/>
    <xdr:sp macro="" textlink="">
      <xdr:nvSpPr>
        <xdr:cNvPr id="643" name="n_3aveValue【児童館】&#10;有形固定資産減価償却率">
          <a:extLst>
            <a:ext uri="{FF2B5EF4-FFF2-40B4-BE49-F238E27FC236}">
              <a16:creationId xmlns="" xmlns:a16="http://schemas.microsoft.com/office/drawing/2014/main" id="{00000000-0008-0000-0100-000083020000}"/>
            </a:ext>
          </a:extLst>
        </xdr:cNvPr>
        <xdr:cNvSpPr txBox="1"/>
      </xdr:nvSpPr>
      <xdr:spPr>
        <a:xfrm>
          <a:off x="13500744" y="13446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76</xdr:row>
      <xdr:rowOff>67327</xdr:rowOff>
    </xdr:from>
    <xdr:ext cx="405111" cy="259045"/>
    <xdr:sp macro="" textlink="">
      <xdr:nvSpPr>
        <xdr:cNvPr id="644" name="n_4aveValue【児童館】&#10;有形固定資産減価償却率">
          <a:extLst>
            <a:ext uri="{FF2B5EF4-FFF2-40B4-BE49-F238E27FC236}">
              <a16:creationId xmlns="" xmlns:a16="http://schemas.microsoft.com/office/drawing/2014/main" id="{00000000-0008-0000-0100-000084020000}"/>
            </a:ext>
          </a:extLst>
        </xdr:cNvPr>
        <xdr:cNvSpPr txBox="1"/>
      </xdr:nvSpPr>
      <xdr:spPr>
        <a:xfrm>
          <a:off x="12611744" y="13097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79</xdr:row>
      <xdr:rowOff>147338</xdr:rowOff>
    </xdr:from>
    <xdr:ext cx="405111" cy="259045"/>
    <xdr:sp macro="" textlink="">
      <xdr:nvSpPr>
        <xdr:cNvPr id="645" name="n_1mainValue【児童館】&#10;有形固定資産減価償却率">
          <a:extLst>
            <a:ext uri="{FF2B5EF4-FFF2-40B4-BE49-F238E27FC236}">
              <a16:creationId xmlns="" xmlns:a16="http://schemas.microsoft.com/office/drawing/2014/main" id="{00000000-0008-0000-0100-000085020000}"/>
            </a:ext>
          </a:extLst>
        </xdr:cNvPr>
        <xdr:cNvSpPr txBox="1"/>
      </xdr:nvSpPr>
      <xdr:spPr>
        <a:xfrm>
          <a:off x="15266044" y="136918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105427</xdr:rowOff>
    </xdr:from>
    <xdr:ext cx="405111" cy="259045"/>
    <xdr:sp macro="" textlink="">
      <xdr:nvSpPr>
        <xdr:cNvPr id="646" name="n_2mainValue【児童館】&#10;有形固定資産減価償却率">
          <a:extLst>
            <a:ext uri="{FF2B5EF4-FFF2-40B4-BE49-F238E27FC236}">
              <a16:creationId xmlns="" xmlns:a16="http://schemas.microsoft.com/office/drawing/2014/main" id="{00000000-0008-0000-0100-000086020000}"/>
            </a:ext>
          </a:extLst>
        </xdr:cNvPr>
        <xdr:cNvSpPr txBox="1"/>
      </xdr:nvSpPr>
      <xdr:spPr>
        <a:xfrm>
          <a:off x="14389744" y="13649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38116</xdr:rowOff>
    </xdr:from>
    <xdr:ext cx="405111" cy="259045"/>
    <xdr:sp macro="" textlink="">
      <xdr:nvSpPr>
        <xdr:cNvPr id="647" name="n_3mainValue【児童館】&#10;有形固定資産減価償却率">
          <a:extLst>
            <a:ext uri="{FF2B5EF4-FFF2-40B4-BE49-F238E27FC236}">
              <a16:creationId xmlns="" xmlns:a16="http://schemas.microsoft.com/office/drawing/2014/main" id="{00000000-0008-0000-0100-000087020000}"/>
            </a:ext>
          </a:extLst>
        </xdr:cNvPr>
        <xdr:cNvSpPr txBox="1"/>
      </xdr:nvSpPr>
      <xdr:spPr>
        <a:xfrm>
          <a:off x="13500744" y="139255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48" name="正方形/長方形 647">
          <a:extLst>
            <a:ext uri="{FF2B5EF4-FFF2-40B4-BE49-F238E27FC236}">
              <a16:creationId xmlns="" xmlns:a16="http://schemas.microsoft.com/office/drawing/2014/main" id="{00000000-0008-0000-0100-00008802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49" name="正方形/長方形 648">
          <a:extLst>
            <a:ext uri="{FF2B5EF4-FFF2-40B4-BE49-F238E27FC236}">
              <a16:creationId xmlns="" xmlns:a16="http://schemas.microsoft.com/office/drawing/2014/main" id="{00000000-0008-0000-0100-00008902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50" name="正方形/長方形 649">
          <a:extLst>
            <a:ext uri="{FF2B5EF4-FFF2-40B4-BE49-F238E27FC236}">
              <a16:creationId xmlns="" xmlns:a16="http://schemas.microsoft.com/office/drawing/2014/main" id="{00000000-0008-0000-0100-00008A02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51" name="正方形/長方形 650">
          <a:extLst>
            <a:ext uri="{FF2B5EF4-FFF2-40B4-BE49-F238E27FC236}">
              <a16:creationId xmlns="" xmlns:a16="http://schemas.microsoft.com/office/drawing/2014/main" id="{00000000-0008-0000-0100-00008B02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52" name="正方形/長方形 651">
          <a:extLst>
            <a:ext uri="{FF2B5EF4-FFF2-40B4-BE49-F238E27FC236}">
              <a16:creationId xmlns="" xmlns:a16="http://schemas.microsoft.com/office/drawing/2014/main" id="{00000000-0008-0000-0100-00008C02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53" name="正方形/長方形 652">
          <a:extLst>
            <a:ext uri="{FF2B5EF4-FFF2-40B4-BE49-F238E27FC236}">
              <a16:creationId xmlns="" xmlns:a16="http://schemas.microsoft.com/office/drawing/2014/main" id="{00000000-0008-0000-0100-00008D02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54" name="正方形/長方形 653">
          <a:extLst>
            <a:ext uri="{FF2B5EF4-FFF2-40B4-BE49-F238E27FC236}">
              <a16:creationId xmlns="" xmlns:a16="http://schemas.microsoft.com/office/drawing/2014/main" id="{00000000-0008-0000-0100-00008E02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55" name="正方形/長方形 654">
          <a:extLst>
            <a:ext uri="{FF2B5EF4-FFF2-40B4-BE49-F238E27FC236}">
              <a16:creationId xmlns="" xmlns:a16="http://schemas.microsoft.com/office/drawing/2014/main" id="{00000000-0008-0000-0100-00008F02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56" name="テキスト ボックス 655">
          <a:extLst>
            <a:ext uri="{FF2B5EF4-FFF2-40B4-BE49-F238E27FC236}">
              <a16:creationId xmlns="" xmlns:a16="http://schemas.microsoft.com/office/drawing/2014/main" id="{00000000-0008-0000-0100-00009002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57" name="直線コネクタ 656">
          <a:extLst>
            <a:ext uri="{FF2B5EF4-FFF2-40B4-BE49-F238E27FC236}">
              <a16:creationId xmlns="" xmlns:a16="http://schemas.microsoft.com/office/drawing/2014/main" id="{00000000-0008-0000-0100-00009102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58" name="直線コネクタ 657">
          <a:extLst>
            <a:ext uri="{FF2B5EF4-FFF2-40B4-BE49-F238E27FC236}">
              <a16:creationId xmlns="" xmlns:a16="http://schemas.microsoft.com/office/drawing/2014/main" id="{00000000-0008-0000-0100-000092020000}"/>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59" name="テキスト ボックス 658">
          <a:extLst>
            <a:ext uri="{FF2B5EF4-FFF2-40B4-BE49-F238E27FC236}">
              <a16:creationId xmlns="" xmlns:a16="http://schemas.microsoft.com/office/drawing/2014/main" id="{00000000-0008-0000-0100-000093020000}"/>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60" name="直線コネクタ 659">
          <a:extLst>
            <a:ext uri="{FF2B5EF4-FFF2-40B4-BE49-F238E27FC236}">
              <a16:creationId xmlns="" xmlns:a16="http://schemas.microsoft.com/office/drawing/2014/main" id="{00000000-0008-0000-0100-000094020000}"/>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61" name="テキスト ボックス 660">
          <a:extLst>
            <a:ext uri="{FF2B5EF4-FFF2-40B4-BE49-F238E27FC236}">
              <a16:creationId xmlns="" xmlns:a16="http://schemas.microsoft.com/office/drawing/2014/main" id="{00000000-0008-0000-0100-000095020000}"/>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62" name="直線コネクタ 661">
          <a:extLst>
            <a:ext uri="{FF2B5EF4-FFF2-40B4-BE49-F238E27FC236}">
              <a16:creationId xmlns="" xmlns:a16="http://schemas.microsoft.com/office/drawing/2014/main" id="{00000000-0008-0000-0100-000096020000}"/>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63" name="テキスト ボックス 662">
          <a:extLst>
            <a:ext uri="{FF2B5EF4-FFF2-40B4-BE49-F238E27FC236}">
              <a16:creationId xmlns="" xmlns:a16="http://schemas.microsoft.com/office/drawing/2014/main" id="{00000000-0008-0000-0100-000097020000}"/>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64" name="直線コネクタ 663">
          <a:extLst>
            <a:ext uri="{FF2B5EF4-FFF2-40B4-BE49-F238E27FC236}">
              <a16:creationId xmlns="" xmlns:a16="http://schemas.microsoft.com/office/drawing/2014/main" id="{00000000-0008-0000-0100-000098020000}"/>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665" name="テキスト ボックス 664">
          <a:extLst>
            <a:ext uri="{FF2B5EF4-FFF2-40B4-BE49-F238E27FC236}">
              <a16:creationId xmlns="" xmlns:a16="http://schemas.microsoft.com/office/drawing/2014/main" id="{00000000-0008-0000-0100-000099020000}"/>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666" name="直線コネクタ 665">
          <a:extLst>
            <a:ext uri="{FF2B5EF4-FFF2-40B4-BE49-F238E27FC236}">
              <a16:creationId xmlns="" xmlns:a16="http://schemas.microsoft.com/office/drawing/2014/main" id="{00000000-0008-0000-0100-00009A020000}"/>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667" name="テキスト ボックス 666">
          <a:extLst>
            <a:ext uri="{FF2B5EF4-FFF2-40B4-BE49-F238E27FC236}">
              <a16:creationId xmlns="" xmlns:a16="http://schemas.microsoft.com/office/drawing/2014/main" id="{00000000-0008-0000-0100-00009B020000}"/>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68" name="直線コネクタ 667">
          <a:extLst>
            <a:ext uri="{FF2B5EF4-FFF2-40B4-BE49-F238E27FC236}">
              <a16:creationId xmlns="" xmlns:a16="http://schemas.microsoft.com/office/drawing/2014/main" id="{00000000-0008-0000-0100-00009C02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69" name="テキスト ボックス 668">
          <a:extLst>
            <a:ext uri="{FF2B5EF4-FFF2-40B4-BE49-F238E27FC236}">
              <a16:creationId xmlns="" xmlns:a16="http://schemas.microsoft.com/office/drawing/2014/main" id="{00000000-0008-0000-0100-00009D02000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70" name="【児童館】&#10;一人当たり面積グラフ枠">
          <a:extLst>
            <a:ext uri="{FF2B5EF4-FFF2-40B4-BE49-F238E27FC236}">
              <a16:creationId xmlns="" xmlns:a16="http://schemas.microsoft.com/office/drawing/2014/main" id="{00000000-0008-0000-0100-00009E02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150495</xdr:rowOff>
    </xdr:from>
    <xdr:to>
      <xdr:col>116</xdr:col>
      <xdr:colOff>62864</xdr:colOff>
      <xdr:row>86</xdr:row>
      <xdr:rowOff>24764</xdr:rowOff>
    </xdr:to>
    <xdr:cxnSp macro="">
      <xdr:nvCxnSpPr>
        <xdr:cNvPr id="671" name="直線コネクタ 670">
          <a:extLst>
            <a:ext uri="{FF2B5EF4-FFF2-40B4-BE49-F238E27FC236}">
              <a16:creationId xmlns="" xmlns:a16="http://schemas.microsoft.com/office/drawing/2014/main" id="{00000000-0008-0000-0100-00009F020000}"/>
            </a:ext>
          </a:extLst>
        </xdr:cNvPr>
        <xdr:cNvCxnSpPr/>
      </xdr:nvCxnSpPr>
      <xdr:spPr>
        <a:xfrm flipV="1">
          <a:off x="22160864" y="13352145"/>
          <a:ext cx="0" cy="14173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28591</xdr:rowOff>
    </xdr:from>
    <xdr:ext cx="469744" cy="259045"/>
    <xdr:sp macro="" textlink="">
      <xdr:nvSpPr>
        <xdr:cNvPr id="672" name="【児童館】&#10;一人当たり面積最小値テキスト">
          <a:extLst>
            <a:ext uri="{FF2B5EF4-FFF2-40B4-BE49-F238E27FC236}">
              <a16:creationId xmlns="" xmlns:a16="http://schemas.microsoft.com/office/drawing/2014/main" id="{00000000-0008-0000-0100-0000A0020000}"/>
            </a:ext>
          </a:extLst>
        </xdr:cNvPr>
        <xdr:cNvSpPr txBox="1"/>
      </xdr:nvSpPr>
      <xdr:spPr>
        <a:xfrm>
          <a:off x="22199600" y="147732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24764</xdr:rowOff>
    </xdr:from>
    <xdr:to>
      <xdr:col>116</xdr:col>
      <xdr:colOff>152400</xdr:colOff>
      <xdr:row>86</xdr:row>
      <xdr:rowOff>24764</xdr:rowOff>
    </xdr:to>
    <xdr:cxnSp macro="">
      <xdr:nvCxnSpPr>
        <xdr:cNvPr id="673" name="直線コネクタ 672">
          <a:extLst>
            <a:ext uri="{FF2B5EF4-FFF2-40B4-BE49-F238E27FC236}">
              <a16:creationId xmlns="" xmlns:a16="http://schemas.microsoft.com/office/drawing/2014/main" id="{00000000-0008-0000-0100-0000A1020000}"/>
            </a:ext>
          </a:extLst>
        </xdr:cNvPr>
        <xdr:cNvCxnSpPr/>
      </xdr:nvCxnSpPr>
      <xdr:spPr>
        <a:xfrm>
          <a:off x="22072600" y="147694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97172</xdr:rowOff>
    </xdr:from>
    <xdr:ext cx="469744" cy="259045"/>
    <xdr:sp macro="" textlink="">
      <xdr:nvSpPr>
        <xdr:cNvPr id="674" name="【児童館】&#10;一人当たり面積最大値テキスト">
          <a:extLst>
            <a:ext uri="{FF2B5EF4-FFF2-40B4-BE49-F238E27FC236}">
              <a16:creationId xmlns="" xmlns:a16="http://schemas.microsoft.com/office/drawing/2014/main" id="{00000000-0008-0000-0100-0000A2020000}"/>
            </a:ext>
          </a:extLst>
        </xdr:cNvPr>
        <xdr:cNvSpPr txBox="1"/>
      </xdr:nvSpPr>
      <xdr:spPr>
        <a:xfrm>
          <a:off x="22199600" y="131273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150495</xdr:rowOff>
    </xdr:from>
    <xdr:to>
      <xdr:col>116</xdr:col>
      <xdr:colOff>152400</xdr:colOff>
      <xdr:row>77</xdr:row>
      <xdr:rowOff>150495</xdr:rowOff>
    </xdr:to>
    <xdr:cxnSp macro="">
      <xdr:nvCxnSpPr>
        <xdr:cNvPr id="675" name="直線コネクタ 674">
          <a:extLst>
            <a:ext uri="{FF2B5EF4-FFF2-40B4-BE49-F238E27FC236}">
              <a16:creationId xmlns="" xmlns:a16="http://schemas.microsoft.com/office/drawing/2014/main" id="{00000000-0008-0000-0100-0000A3020000}"/>
            </a:ext>
          </a:extLst>
        </xdr:cNvPr>
        <xdr:cNvCxnSpPr/>
      </xdr:nvCxnSpPr>
      <xdr:spPr>
        <a:xfrm>
          <a:off x="22072600" y="133521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80663</xdr:rowOff>
    </xdr:from>
    <xdr:ext cx="469744" cy="259045"/>
    <xdr:sp macro="" textlink="">
      <xdr:nvSpPr>
        <xdr:cNvPr id="676" name="【児童館】&#10;一人当たり面積平均値テキスト">
          <a:extLst>
            <a:ext uri="{FF2B5EF4-FFF2-40B4-BE49-F238E27FC236}">
              <a16:creationId xmlns="" xmlns:a16="http://schemas.microsoft.com/office/drawing/2014/main" id="{00000000-0008-0000-0100-0000A4020000}"/>
            </a:ext>
          </a:extLst>
        </xdr:cNvPr>
        <xdr:cNvSpPr txBox="1"/>
      </xdr:nvSpPr>
      <xdr:spPr>
        <a:xfrm>
          <a:off x="22199600" y="1431101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57786</xdr:rowOff>
    </xdr:from>
    <xdr:to>
      <xdr:col>116</xdr:col>
      <xdr:colOff>114300</xdr:colOff>
      <xdr:row>84</xdr:row>
      <xdr:rowOff>159386</xdr:rowOff>
    </xdr:to>
    <xdr:sp macro="" textlink="">
      <xdr:nvSpPr>
        <xdr:cNvPr id="677" name="フローチャート: 判断 676">
          <a:extLst>
            <a:ext uri="{FF2B5EF4-FFF2-40B4-BE49-F238E27FC236}">
              <a16:creationId xmlns="" xmlns:a16="http://schemas.microsoft.com/office/drawing/2014/main" id="{00000000-0008-0000-0100-0000A5020000}"/>
            </a:ext>
          </a:extLst>
        </xdr:cNvPr>
        <xdr:cNvSpPr/>
      </xdr:nvSpPr>
      <xdr:spPr>
        <a:xfrm>
          <a:off x="22110700" y="14459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154939</xdr:rowOff>
    </xdr:from>
    <xdr:to>
      <xdr:col>112</xdr:col>
      <xdr:colOff>38100</xdr:colOff>
      <xdr:row>85</xdr:row>
      <xdr:rowOff>85089</xdr:rowOff>
    </xdr:to>
    <xdr:sp macro="" textlink="">
      <xdr:nvSpPr>
        <xdr:cNvPr id="678" name="フローチャート: 判断 677">
          <a:extLst>
            <a:ext uri="{FF2B5EF4-FFF2-40B4-BE49-F238E27FC236}">
              <a16:creationId xmlns="" xmlns:a16="http://schemas.microsoft.com/office/drawing/2014/main" id="{00000000-0008-0000-0100-0000A6020000}"/>
            </a:ext>
          </a:extLst>
        </xdr:cNvPr>
        <xdr:cNvSpPr/>
      </xdr:nvSpPr>
      <xdr:spPr>
        <a:xfrm>
          <a:off x="21272500" y="14556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92075</xdr:rowOff>
    </xdr:from>
    <xdr:to>
      <xdr:col>107</xdr:col>
      <xdr:colOff>101600</xdr:colOff>
      <xdr:row>85</xdr:row>
      <xdr:rowOff>22225</xdr:rowOff>
    </xdr:to>
    <xdr:sp macro="" textlink="">
      <xdr:nvSpPr>
        <xdr:cNvPr id="679" name="フローチャート: 判断 678">
          <a:extLst>
            <a:ext uri="{FF2B5EF4-FFF2-40B4-BE49-F238E27FC236}">
              <a16:creationId xmlns="" xmlns:a16="http://schemas.microsoft.com/office/drawing/2014/main" id="{00000000-0008-0000-0100-0000A7020000}"/>
            </a:ext>
          </a:extLst>
        </xdr:cNvPr>
        <xdr:cNvSpPr/>
      </xdr:nvSpPr>
      <xdr:spPr>
        <a:xfrm>
          <a:off x="20383500" y="14493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74930</xdr:rowOff>
    </xdr:from>
    <xdr:to>
      <xdr:col>102</xdr:col>
      <xdr:colOff>165100</xdr:colOff>
      <xdr:row>85</xdr:row>
      <xdr:rowOff>5080</xdr:rowOff>
    </xdr:to>
    <xdr:sp macro="" textlink="">
      <xdr:nvSpPr>
        <xdr:cNvPr id="680" name="フローチャート: 判断 679">
          <a:extLst>
            <a:ext uri="{FF2B5EF4-FFF2-40B4-BE49-F238E27FC236}">
              <a16:creationId xmlns="" xmlns:a16="http://schemas.microsoft.com/office/drawing/2014/main" id="{00000000-0008-0000-0100-0000A8020000}"/>
            </a:ext>
          </a:extLst>
        </xdr:cNvPr>
        <xdr:cNvSpPr/>
      </xdr:nvSpPr>
      <xdr:spPr>
        <a:xfrm>
          <a:off x="19494500" y="1447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93980</xdr:rowOff>
    </xdr:from>
    <xdr:to>
      <xdr:col>98</xdr:col>
      <xdr:colOff>38100</xdr:colOff>
      <xdr:row>84</xdr:row>
      <xdr:rowOff>24130</xdr:rowOff>
    </xdr:to>
    <xdr:sp macro="" textlink="">
      <xdr:nvSpPr>
        <xdr:cNvPr id="681" name="フローチャート: 判断 680">
          <a:extLst>
            <a:ext uri="{FF2B5EF4-FFF2-40B4-BE49-F238E27FC236}">
              <a16:creationId xmlns="" xmlns:a16="http://schemas.microsoft.com/office/drawing/2014/main" id="{00000000-0008-0000-0100-0000A9020000}"/>
            </a:ext>
          </a:extLst>
        </xdr:cNvPr>
        <xdr:cNvSpPr/>
      </xdr:nvSpPr>
      <xdr:spPr>
        <a:xfrm>
          <a:off x="18605500" y="14324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82" name="テキスト ボックス 681">
          <a:extLst>
            <a:ext uri="{FF2B5EF4-FFF2-40B4-BE49-F238E27FC236}">
              <a16:creationId xmlns="" xmlns:a16="http://schemas.microsoft.com/office/drawing/2014/main" id="{00000000-0008-0000-0100-0000AA02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83" name="テキスト ボックス 682">
          <a:extLst>
            <a:ext uri="{FF2B5EF4-FFF2-40B4-BE49-F238E27FC236}">
              <a16:creationId xmlns="" xmlns:a16="http://schemas.microsoft.com/office/drawing/2014/main" id="{00000000-0008-0000-0100-0000AB02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84" name="テキスト ボックス 683">
          <a:extLst>
            <a:ext uri="{FF2B5EF4-FFF2-40B4-BE49-F238E27FC236}">
              <a16:creationId xmlns="" xmlns:a16="http://schemas.microsoft.com/office/drawing/2014/main" id="{00000000-0008-0000-0100-0000AC02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85" name="テキスト ボックス 684">
          <a:extLst>
            <a:ext uri="{FF2B5EF4-FFF2-40B4-BE49-F238E27FC236}">
              <a16:creationId xmlns="" xmlns:a16="http://schemas.microsoft.com/office/drawing/2014/main" id="{00000000-0008-0000-0100-0000AD02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86" name="テキスト ボックス 685">
          <a:extLst>
            <a:ext uri="{FF2B5EF4-FFF2-40B4-BE49-F238E27FC236}">
              <a16:creationId xmlns="" xmlns:a16="http://schemas.microsoft.com/office/drawing/2014/main" id="{00000000-0008-0000-0100-0000AE02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69214</xdr:rowOff>
    </xdr:from>
    <xdr:to>
      <xdr:col>116</xdr:col>
      <xdr:colOff>114300</xdr:colOff>
      <xdr:row>85</xdr:row>
      <xdr:rowOff>170814</xdr:rowOff>
    </xdr:to>
    <xdr:sp macro="" textlink="">
      <xdr:nvSpPr>
        <xdr:cNvPr id="687" name="楕円 686">
          <a:extLst>
            <a:ext uri="{FF2B5EF4-FFF2-40B4-BE49-F238E27FC236}">
              <a16:creationId xmlns="" xmlns:a16="http://schemas.microsoft.com/office/drawing/2014/main" id="{00000000-0008-0000-0100-0000AF020000}"/>
            </a:ext>
          </a:extLst>
        </xdr:cNvPr>
        <xdr:cNvSpPr/>
      </xdr:nvSpPr>
      <xdr:spPr>
        <a:xfrm>
          <a:off x="22110700" y="14642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155591</xdr:rowOff>
    </xdr:from>
    <xdr:ext cx="469744" cy="259045"/>
    <xdr:sp macro="" textlink="">
      <xdr:nvSpPr>
        <xdr:cNvPr id="688" name="【児童館】&#10;一人当たり面積該当値テキスト">
          <a:extLst>
            <a:ext uri="{FF2B5EF4-FFF2-40B4-BE49-F238E27FC236}">
              <a16:creationId xmlns="" xmlns:a16="http://schemas.microsoft.com/office/drawing/2014/main" id="{00000000-0008-0000-0100-0000B0020000}"/>
            </a:ext>
          </a:extLst>
        </xdr:cNvPr>
        <xdr:cNvSpPr txBox="1"/>
      </xdr:nvSpPr>
      <xdr:spPr>
        <a:xfrm>
          <a:off x="22199600" y="14557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74930</xdr:rowOff>
    </xdr:from>
    <xdr:to>
      <xdr:col>112</xdr:col>
      <xdr:colOff>38100</xdr:colOff>
      <xdr:row>86</xdr:row>
      <xdr:rowOff>5080</xdr:rowOff>
    </xdr:to>
    <xdr:sp macro="" textlink="">
      <xdr:nvSpPr>
        <xdr:cNvPr id="689" name="楕円 688">
          <a:extLst>
            <a:ext uri="{FF2B5EF4-FFF2-40B4-BE49-F238E27FC236}">
              <a16:creationId xmlns="" xmlns:a16="http://schemas.microsoft.com/office/drawing/2014/main" id="{00000000-0008-0000-0100-0000B1020000}"/>
            </a:ext>
          </a:extLst>
        </xdr:cNvPr>
        <xdr:cNvSpPr/>
      </xdr:nvSpPr>
      <xdr:spPr>
        <a:xfrm>
          <a:off x="21272500" y="14648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120014</xdr:rowOff>
    </xdr:from>
    <xdr:to>
      <xdr:col>116</xdr:col>
      <xdr:colOff>63500</xdr:colOff>
      <xdr:row>85</xdr:row>
      <xdr:rowOff>125730</xdr:rowOff>
    </xdr:to>
    <xdr:cxnSp macro="">
      <xdr:nvCxnSpPr>
        <xdr:cNvPr id="690" name="直線コネクタ 689">
          <a:extLst>
            <a:ext uri="{FF2B5EF4-FFF2-40B4-BE49-F238E27FC236}">
              <a16:creationId xmlns="" xmlns:a16="http://schemas.microsoft.com/office/drawing/2014/main" id="{00000000-0008-0000-0100-0000B2020000}"/>
            </a:ext>
          </a:extLst>
        </xdr:cNvPr>
        <xdr:cNvCxnSpPr/>
      </xdr:nvCxnSpPr>
      <xdr:spPr>
        <a:xfrm flipV="1">
          <a:off x="21323300" y="14693264"/>
          <a:ext cx="83820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78739</xdr:rowOff>
    </xdr:from>
    <xdr:to>
      <xdr:col>107</xdr:col>
      <xdr:colOff>101600</xdr:colOff>
      <xdr:row>86</xdr:row>
      <xdr:rowOff>8889</xdr:rowOff>
    </xdr:to>
    <xdr:sp macro="" textlink="">
      <xdr:nvSpPr>
        <xdr:cNvPr id="691" name="楕円 690">
          <a:extLst>
            <a:ext uri="{FF2B5EF4-FFF2-40B4-BE49-F238E27FC236}">
              <a16:creationId xmlns="" xmlns:a16="http://schemas.microsoft.com/office/drawing/2014/main" id="{00000000-0008-0000-0100-0000B3020000}"/>
            </a:ext>
          </a:extLst>
        </xdr:cNvPr>
        <xdr:cNvSpPr/>
      </xdr:nvSpPr>
      <xdr:spPr>
        <a:xfrm>
          <a:off x="20383500" y="14651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125730</xdr:rowOff>
    </xdr:from>
    <xdr:to>
      <xdr:col>111</xdr:col>
      <xdr:colOff>177800</xdr:colOff>
      <xdr:row>85</xdr:row>
      <xdr:rowOff>129539</xdr:rowOff>
    </xdr:to>
    <xdr:cxnSp macro="">
      <xdr:nvCxnSpPr>
        <xdr:cNvPr id="692" name="直線コネクタ 691">
          <a:extLst>
            <a:ext uri="{FF2B5EF4-FFF2-40B4-BE49-F238E27FC236}">
              <a16:creationId xmlns="" xmlns:a16="http://schemas.microsoft.com/office/drawing/2014/main" id="{00000000-0008-0000-0100-0000B4020000}"/>
            </a:ext>
          </a:extLst>
        </xdr:cNvPr>
        <xdr:cNvCxnSpPr/>
      </xdr:nvCxnSpPr>
      <xdr:spPr>
        <a:xfrm flipV="1">
          <a:off x="20434300" y="14698980"/>
          <a:ext cx="8890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82550</xdr:rowOff>
    </xdr:from>
    <xdr:to>
      <xdr:col>102</xdr:col>
      <xdr:colOff>165100</xdr:colOff>
      <xdr:row>86</xdr:row>
      <xdr:rowOff>12700</xdr:rowOff>
    </xdr:to>
    <xdr:sp macro="" textlink="">
      <xdr:nvSpPr>
        <xdr:cNvPr id="693" name="楕円 692">
          <a:extLst>
            <a:ext uri="{FF2B5EF4-FFF2-40B4-BE49-F238E27FC236}">
              <a16:creationId xmlns="" xmlns:a16="http://schemas.microsoft.com/office/drawing/2014/main" id="{00000000-0008-0000-0100-0000B5020000}"/>
            </a:ext>
          </a:extLst>
        </xdr:cNvPr>
        <xdr:cNvSpPr/>
      </xdr:nvSpPr>
      <xdr:spPr>
        <a:xfrm>
          <a:off x="19494500" y="14655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129539</xdr:rowOff>
    </xdr:from>
    <xdr:to>
      <xdr:col>107</xdr:col>
      <xdr:colOff>50800</xdr:colOff>
      <xdr:row>85</xdr:row>
      <xdr:rowOff>133350</xdr:rowOff>
    </xdr:to>
    <xdr:cxnSp macro="">
      <xdr:nvCxnSpPr>
        <xdr:cNvPr id="694" name="直線コネクタ 693">
          <a:extLst>
            <a:ext uri="{FF2B5EF4-FFF2-40B4-BE49-F238E27FC236}">
              <a16:creationId xmlns="" xmlns:a16="http://schemas.microsoft.com/office/drawing/2014/main" id="{00000000-0008-0000-0100-0000B6020000}"/>
            </a:ext>
          </a:extLst>
        </xdr:cNvPr>
        <xdr:cNvCxnSpPr/>
      </xdr:nvCxnSpPr>
      <xdr:spPr>
        <a:xfrm flipV="1">
          <a:off x="19545300" y="14702789"/>
          <a:ext cx="8890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101616</xdr:rowOff>
    </xdr:from>
    <xdr:ext cx="469744" cy="259045"/>
    <xdr:sp macro="" textlink="">
      <xdr:nvSpPr>
        <xdr:cNvPr id="695" name="n_1aveValue【児童館】&#10;一人当たり面積">
          <a:extLst>
            <a:ext uri="{FF2B5EF4-FFF2-40B4-BE49-F238E27FC236}">
              <a16:creationId xmlns="" xmlns:a16="http://schemas.microsoft.com/office/drawing/2014/main" id="{00000000-0008-0000-0100-0000B7020000}"/>
            </a:ext>
          </a:extLst>
        </xdr:cNvPr>
        <xdr:cNvSpPr txBox="1"/>
      </xdr:nvSpPr>
      <xdr:spPr>
        <a:xfrm>
          <a:off x="21075727" y="14331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38752</xdr:rowOff>
    </xdr:from>
    <xdr:ext cx="469744" cy="259045"/>
    <xdr:sp macro="" textlink="">
      <xdr:nvSpPr>
        <xdr:cNvPr id="696" name="n_2aveValue【児童館】&#10;一人当たり面積">
          <a:extLst>
            <a:ext uri="{FF2B5EF4-FFF2-40B4-BE49-F238E27FC236}">
              <a16:creationId xmlns="" xmlns:a16="http://schemas.microsoft.com/office/drawing/2014/main" id="{00000000-0008-0000-0100-0000B8020000}"/>
            </a:ext>
          </a:extLst>
        </xdr:cNvPr>
        <xdr:cNvSpPr txBox="1"/>
      </xdr:nvSpPr>
      <xdr:spPr>
        <a:xfrm>
          <a:off x="20199427" y="142691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21607</xdr:rowOff>
    </xdr:from>
    <xdr:ext cx="469744" cy="259045"/>
    <xdr:sp macro="" textlink="">
      <xdr:nvSpPr>
        <xdr:cNvPr id="697" name="n_3aveValue【児童館】&#10;一人当たり面積">
          <a:extLst>
            <a:ext uri="{FF2B5EF4-FFF2-40B4-BE49-F238E27FC236}">
              <a16:creationId xmlns="" xmlns:a16="http://schemas.microsoft.com/office/drawing/2014/main" id="{00000000-0008-0000-0100-0000B9020000}"/>
            </a:ext>
          </a:extLst>
        </xdr:cNvPr>
        <xdr:cNvSpPr txBox="1"/>
      </xdr:nvSpPr>
      <xdr:spPr>
        <a:xfrm>
          <a:off x="19310427" y="14251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40657</xdr:rowOff>
    </xdr:from>
    <xdr:ext cx="469744" cy="259045"/>
    <xdr:sp macro="" textlink="">
      <xdr:nvSpPr>
        <xdr:cNvPr id="698" name="n_4aveValue【児童館】&#10;一人当たり面積">
          <a:extLst>
            <a:ext uri="{FF2B5EF4-FFF2-40B4-BE49-F238E27FC236}">
              <a16:creationId xmlns="" xmlns:a16="http://schemas.microsoft.com/office/drawing/2014/main" id="{00000000-0008-0000-0100-0000BA020000}"/>
            </a:ext>
          </a:extLst>
        </xdr:cNvPr>
        <xdr:cNvSpPr txBox="1"/>
      </xdr:nvSpPr>
      <xdr:spPr>
        <a:xfrm>
          <a:off x="18421427" y="14099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167657</xdr:rowOff>
    </xdr:from>
    <xdr:ext cx="469744" cy="259045"/>
    <xdr:sp macro="" textlink="">
      <xdr:nvSpPr>
        <xdr:cNvPr id="699" name="n_1mainValue【児童館】&#10;一人当たり面積">
          <a:extLst>
            <a:ext uri="{FF2B5EF4-FFF2-40B4-BE49-F238E27FC236}">
              <a16:creationId xmlns="" xmlns:a16="http://schemas.microsoft.com/office/drawing/2014/main" id="{00000000-0008-0000-0100-0000BB020000}"/>
            </a:ext>
          </a:extLst>
        </xdr:cNvPr>
        <xdr:cNvSpPr txBox="1"/>
      </xdr:nvSpPr>
      <xdr:spPr>
        <a:xfrm>
          <a:off x="21075727" y="1474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16</xdr:rowOff>
    </xdr:from>
    <xdr:ext cx="469744" cy="259045"/>
    <xdr:sp macro="" textlink="">
      <xdr:nvSpPr>
        <xdr:cNvPr id="700" name="n_2mainValue【児童館】&#10;一人当たり面積">
          <a:extLst>
            <a:ext uri="{FF2B5EF4-FFF2-40B4-BE49-F238E27FC236}">
              <a16:creationId xmlns="" xmlns:a16="http://schemas.microsoft.com/office/drawing/2014/main" id="{00000000-0008-0000-0100-0000BC020000}"/>
            </a:ext>
          </a:extLst>
        </xdr:cNvPr>
        <xdr:cNvSpPr txBox="1"/>
      </xdr:nvSpPr>
      <xdr:spPr>
        <a:xfrm>
          <a:off x="20199427" y="14744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3827</xdr:rowOff>
    </xdr:from>
    <xdr:ext cx="469744" cy="259045"/>
    <xdr:sp macro="" textlink="">
      <xdr:nvSpPr>
        <xdr:cNvPr id="701" name="n_3mainValue【児童館】&#10;一人当たり面積">
          <a:extLst>
            <a:ext uri="{FF2B5EF4-FFF2-40B4-BE49-F238E27FC236}">
              <a16:creationId xmlns="" xmlns:a16="http://schemas.microsoft.com/office/drawing/2014/main" id="{00000000-0008-0000-0100-0000BD020000}"/>
            </a:ext>
          </a:extLst>
        </xdr:cNvPr>
        <xdr:cNvSpPr txBox="1"/>
      </xdr:nvSpPr>
      <xdr:spPr>
        <a:xfrm>
          <a:off x="19310427" y="14748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02" name="正方形/長方形 701">
          <a:extLst>
            <a:ext uri="{FF2B5EF4-FFF2-40B4-BE49-F238E27FC236}">
              <a16:creationId xmlns="" xmlns:a16="http://schemas.microsoft.com/office/drawing/2014/main" id="{00000000-0008-0000-0100-0000BE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03" name="正方形/長方形 702">
          <a:extLst>
            <a:ext uri="{FF2B5EF4-FFF2-40B4-BE49-F238E27FC236}">
              <a16:creationId xmlns="" xmlns:a16="http://schemas.microsoft.com/office/drawing/2014/main" id="{00000000-0008-0000-0100-0000BF02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04" name="正方形/長方形 703">
          <a:extLst>
            <a:ext uri="{FF2B5EF4-FFF2-40B4-BE49-F238E27FC236}">
              <a16:creationId xmlns="" xmlns:a16="http://schemas.microsoft.com/office/drawing/2014/main" id="{00000000-0008-0000-0100-0000C002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05" name="正方形/長方形 704">
          <a:extLst>
            <a:ext uri="{FF2B5EF4-FFF2-40B4-BE49-F238E27FC236}">
              <a16:creationId xmlns="" xmlns:a16="http://schemas.microsoft.com/office/drawing/2014/main" id="{00000000-0008-0000-0100-0000C102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06" name="正方形/長方形 705">
          <a:extLst>
            <a:ext uri="{FF2B5EF4-FFF2-40B4-BE49-F238E27FC236}">
              <a16:creationId xmlns="" xmlns:a16="http://schemas.microsoft.com/office/drawing/2014/main" id="{00000000-0008-0000-0100-0000C202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07" name="正方形/長方形 706">
          <a:extLst>
            <a:ext uri="{FF2B5EF4-FFF2-40B4-BE49-F238E27FC236}">
              <a16:creationId xmlns="" xmlns:a16="http://schemas.microsoft.com/office/drawing/2014/main" id="{00000000-0008-0000-0100-0000C302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08" name="正方形/長方形 707">
          <a:extLst>
            <a:ext uri="{FF2B5EF4-FFF2-40B4-BE49-F238E27FC236}">
              <a16:creationId xmlns="" xmlns:a16="http://schemas.microsoft.com/office/drawing/2014/main" id="{00000000-0008-0000-0100-0000C402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09" name="正方形/長方形 708">
          <a:extLst>
            <a:ext uri="{FF2B5EF4-FFF2-40B4-BE49-F238E27FC236}">
              <a16:creationId xmlns="" xmlns:a16="http://schemas.microsoft.com/office/drawing/2014/main" id="{00000000-0008-0000-0100-0000C502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10" name="テキスト ボックス 709">
          <a:extLst>
            <a:ext uri="{FF2B5EF4-FFF2-40B4-BE49-F238E27FC236}">
              <a16:creationId xmlns="" xmlns:a16="http://schemas.microsoft.com/office/drawing/2014/main" id="{00000000-0008-0000-0100-0000C602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11" name="直線コネクタ 710">
          <a:extLst>
            <a:ext uri="{FF2B5EF4-FFF2-40B4-BE49-F238E27FC236}">
              <a16:creationId xmlns="" xmlns:a16="http://schemas.microsoft.com/office/drawing/2014/main" id="{00000000-0008-0000-0100-0000C702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12" name="テキスト ボックス 711">
          <a:extLst>
            <a:ext uri="{FF2B5EF4-FFF2-40B4-BE49-F238E27FC236}">
              <a16:creationId xmlns="" xmlns:a16="http://schemas.microsoft.com/office/drawing/2014/main" id="{00000000-0008-0000-0100-0000C802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13" name="直線コネクタ 712">
          <a:extLst>
            <a:ext uri="{FF2B5EF4-FFF2-40B4-BE49-F238E27FC236}">
              <a16:creationId xmlns="" xmlns:a16="http://schemas.microsoft.com/office/drawing/2014/main" id="{00000000-0008-0000-0100-0000C9020000}"/>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14" name="テキスト ボックス 713">
          <a:extLst>
            <a:ext uri="{FF2B5EF4-FFF2-40B4-BE49-F238E27FC236}">
              <a16:creationId xmlns="" xmlns:a16="http://schemas.microsoft.com/office/drawing/2014/main" id="{00000000-0008-0000-0100-0000CA020000}"/>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15" name="直線コネクタ 714">
          <a:extLst>
            <a:ext uri="{FF2B5EF4-FFF2-40B4-BE49-F238E27FC236}">
              <a16:creationId xmlns="" xmlns:a16="http://schemas.microsoft.com/office/drawing/2014/main" id="{00000000-0008-0000-0100-0000CB020000}"/>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16" name="テキスト ボックス 715">
          <a:extLst>
            <a:ext uri="{FF2B5EF4-FFF2-40B4-BE49-F238E27FC236}">
              <a16:creationId xmlns="" xmlns:a16="http://schemas.microsoft.com/office/drawing/2014/main" id="{00000000-0008-0000-0100-0000CC020000}"/>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17" name="直線コネクタ 716">
          <a:extLst>
            <a:ext uri="{FF2B5EF4-FFF2-40B4-BE49-F238E27FC236}">
              <a16:creationId xmlns="" xmlns:a16="http://schemas.microsoft.com/office/drawing/2014/main" id="{00000000-0008-0000-0100-0000CD020000}"/>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18" name="テキスト ボックス 717">
          <a:extLst>
            <a:ext uri="{FF2B5EF4-FFF2-40B4-BE49-F238E27FC236}">
              <a16:creationId xmlns="" xmlns:a16="http://schemas.microsoft.com/office/drawing/2014/main" id="{00000000-0008-0000-0100-0000CE020000}"/>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19" name="直線コネクタ 718">
          <a:extLst>
            <a:ext uri="{FF2B5EF4-FFF2-40B4-BE49-F238E27FC236}">
              <a16:creationId xmlns="" xmlns:a16="http://schemas.microsoft.com/office/drawing/2014/main" id="{00000000-0008-0000-0100-0000CF020000}"/>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20" name="テキスト ボックス 719">
          <a:extLst>
            <a:ext uri="{FF2B5EF4-FFF2-40B4-BE49-F238E27FC236}">
              <a16:creationId xmlns="" xmlns:a16="http://schemas.microsoft.com/office/drawing/2014/main" id="{00000000-0008-0000-0100-0000D0020000}"/>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21" name="直線コネクタ 720">
          <a:extLst>
            <a:ext uri="{FF2B5EF4-FFF2-40B4-BE49-F238E27FC236}">
              <a16:creationId xmlns="" xmlns:a16="http://schemas.microsoft.com/office/drawing/2014/main" id="{00000000-0008-0000-0100-0000D1020000}"/>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22" name="テキスト ボックス 721">
          <a:extLst>
            <a:ext uri="{FF2B5EF4-FFF2-40B4-BE49-F238E27FC236}">
              <a16:creationId xmlns="" xmlns:a16="http://schemas.microsoft.com/office/drawing/2014/main" id="{00000000-0008-0000-0100-0000D2020000}"/>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23" name="直線コネクタ 722">
          <a:extLst>
            <a:ext uri="{FF2B5EF4-FFF2-40B4-BE49-F238E27FC236}">
              <a16:creationId xmlns="" xmlns:a16="http://schemas.microsoft.com/office/drawing/2014/main" id="{00000000-0008-0000-0100-0000D302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24" name="テキスト ボックス 723">
          <a:extLst>
            <a:ext uri="{FF2B5EF4-FFF2-40B4-BE49-F238E27FC236}">
              <a16:creationId xmlns="" xmlns:a16="http://schemas.microsoft.com/office/drawing/2014/main" id="{00000000-0008-0000-0100-0000D4020000}"/>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25" name="【公民館】&#10;有形固定資産減価償却率グラフ枠">
          <a:extLst>
            <a:ext uri="{FF2B5EF4-FFF2-40B4-BE49-F238E27FC236}">
              <a16:creationId xmlns="" xmlns:a16="http://schemas.microsoft.com/office/drawing/2014/main" id="{00000000-0008-0000-0100-0000D502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38100</xdr:rowOff>
    </xdr:from>
    <xdr:to>
      <xdr:col>85</xdr:col>
      <xdr:colOff>126364</xdr:colOff>
      <xdr:row>108</xdr:row>
      <xdr:rowOff>152400</xdr:rowOff>
    </xdr:to>
    <xdr:cxnSp macro="">
      <xdr:nvCxnSpPr>
        <xdr:cNvPr id="726" name="直線コネクタ 725">
          <a:extLst>
            <a:ext uri="{FF2B5EF4-FFF2-40B4-BE49-F238E27FC236}">
              <a16:creationId xmlns="" xmlns:a16="http://schemas.microsoft.com/office/drawing/2014/main" id="{00000000-0008-0000-0100-0000D6020000}"/>
            </a:ext>
          </a:extLst>
        </xdr:cNvPr>
        <xdr:cNvCxnSpPr/>
      </xdr:nvCxnSpPr>
      <xdr:spPr>
        <a:xfrm flipV="1">
          <a:off x="16318864" y="17183100"/>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727" name="【公民館】&#10;有形固定資産減価償却率最小値テキスト">
          <a:extLst>
            <a:ext uri="{FF2B5EF4-FFF2-40B4-BE49-F238E27FC236}">
              <a16:creationId xmlns="" xmlns:a16="http://schemas.microsoft.com/office/drawing/2014/main" id="{00000000-0008-0000-0100-0000D7020000}"/>
            </a:ext>
          </a:extLst>
        </xdr:cNvPr>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728" name="直線コネクタ 727">
          <a:extLst>
            <a:ext uri="{FF2B5EF4-FFF2-40B4-BE49-F238E27FC236}">
              <a16:creationId xmlns="" xmlns:a16="http://schemas.microsoft.com/office/drawing/2014/main" id="{00000000-0008-0000-0100-0000D8020000}"/>
            </a:ext>
          </a:extLst>
        </xdr:cNvPr>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156227</xdr:rowOff>
    </xdr:from>
    <xdr:ext cx="405111" cy="259045"/>
    <xdr:sp macro="" textlink="">
      <xdr:nvSpPr>
        <xdr:cNvPr id="729" name="【公民館】&#10;有形固定資産減価償却率最大値テキスト">
          <a:extLst>
            <a:ext uri="{FF2B5EF4-FFF2-40B4-BE49-F238E27FC236}">
              <a16:creationId xmlns="" xmlns:a16="http://schemas.microsoft.com/office/drawing/2014/main" id="{00000000-0008-0000-0100-0000D9020000}"/>
            </a:ext>
          </a:extLst>
        </xdr:cNvPr>
        <xdr:cNvSpPr txBox="1"/>
      </xdr:nvSpPr>
      <xdr:spPr>
        <a:xfrm>
          <a:off x="16357600" y="16958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38100</xdr:rowOff>
    </xdr:from>
    <xdr:to>
      <xdr:col>86</xdr:col>
      <xdr:colOff>25400</xdr:colOff>
      <xdr:row>100</xdr:row>
      <xdr:rowOff>38100</xdr:rowOff>
    </xdr:to>
    <xdr:cxnSp macro="">
      <xdr:nvCxnSpPr>
        <xdr:cNvPr id="730" name="直線コネクタ 729">
          <a:extLst>
            <a:ext uri="{FF2B5EF4-FFF2-40B4-BE49-F238E27FC236}">
              <a16:creationId xmlns="" xmlns:a16="http://schemas.microsoft.com/office/drawing/2014/main" id="{00000000-0008-0000-0100-0000DA020000}"/>
            </a:ext>
          </a:extLst>
        </xdr:cNvPr>
        <xdr:cNvCxnSpPr/>
      </xdr:nvCxnSpPr>
      <xdr:spPr>
        <a:xfrm>
          <a:off x="16230600" y="17183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49547</xdr:rowOff>
    </xdr:from>
    <xdr:ext cx="405111" cy="259045"/>
    <xdr:sp macro="" textlink="">
      <xdr:nvSpPr>
        <xdr:cNvPr id="731" name="【公民館】&#10;有形固定資産減価償却率平均値テキスト">
          <a:extLst>
            <a:ext uri="{FF2B5EF4-FFF2-40B4-BE49-F238E27FC236}">
              <a16:creationId xmlns="" xmlns:a16="http://schemas.microsoft.com/office/drawing/2014/main" id="{00000000-0008-0000-0100-0000DB020000}"/>
            </a:ext>
          </a:extLst>
        </xdr:cNvPr>
        <xdr:cNvSpPr txBox="1"/>
      </xdr:nvSpPr>
      <xdr:spPr>
        <a:xfrm>
          <a:off x="16357600" y="178803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71120</xdr:rowOff>
    </xdr:from>
    <xdr:to>
      <xdr:col>85</xdr:col>
      <xdr:colOff>177800</xdr:colOff>
      <xdr:row>105</xdr:row>
      <xdr:rowOff>1270</xdr:rowOff>
    </xdr:to>
    <xdr:sp macro="" textlink="">
      <xdr:nvSpPr>
        <xdr:cNvPr id="732" name="フローチャート: 判断 731">
          <a:extLst>
            <a:ext uri="{FF2B5EF4-FFF2-40B4-BE49-F238E27FC236}">
              <a16:creationId xmlns="" xmlns:a16="http://schemas.microsoft.com/office/drawing/2014/main" id="{00000000-0008-0000-0100-0000DC020000}"/>
            </a:ext>
          </a:extLst>
        </xdr:cNvPr>
        <xdr:cNvSpPr/>
      </xdr:nvSpPr>
      <xdr:spPr>
        <a:xfrm>
          <a:off x="16268700" y="1790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103505</xdr:rowOff>
    </xdr:from>
    <xdr:to>
      <xdr:col>81</xdr:col>
      <xdr:colOff>101600</xdr:colOff>
      <xdr:row>105</xdr:row>
      <xdr:rowOff>33655</xdr:rowOff>
    </xdr:to>
    <xdr:sp macro="" textlink="">
      <xdr:nvSpPr>
        <xdr:cNvPr id="733" name="フローチャート: 判断 732">
          <a:extLst>
            <a:ext uri="{FF2B5EF4-FFF2-40B4-BE49-F238E27FC236}">
              <a16:creationId xmlns="" xmlns:a16="http://schemas.microsoft.com/office/drawing/2014/main" id="{00000000-0008-0000-0100-0000DD020000}"/>
            </a:ext>
          </a:extLst>
        </xdr:cNvPr>
        <xdr:cNvSpPr/>
      </xdr:nvSpPr>
      <xdr:spPr>
        <a:xfrm>
          <a:off x="15430500" y="17934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147320</xdr:rowOff>
    </xdr:from>
    <xdr:to>
      <xdr:col>76</xdr:col>
      <xdr:colOff>165100</xdr:colOff>
      <xdr:row>105</xdr:row>
      <xdr:rowOff>77470</xdr:rowOff>
    </xdr:to>
    <xdr:sp macro="" textlink="">
      <xdr:nvSpPr>
        <xdr:cNvPr id="734" name="フローチャート: 判断 733">
          <a:extLst>
            <a:ext uri="{FF2B5EF4-FFF2-40B4-BE49-F238E27FC236}">
              <a16:creationId xmlns="" xmlns:a16="http://schemas.microsoft.com/office/drawing/2014/main" id="{00000000-0008-0000-0100-0000DE020000}"/>
            </a:ext>
          </a:extLst>
        </xdr:cNvPr>
        <xdr:cNvSpPr/>
      </xdr:nvSpPr>
      <xdr:spPr>
        <a:xfrm>
          <a:off x="14541500" y="1797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132080</xdr:rowOff>
    </xdr:from>
    <xdr:to>
      <xdr:col>72</xdr:col>
      <xdr:colOff>38100</xdr:colOff>
      <xdr:row>105</xdr:row>
      <xdr:rowOff>62230</xdr:rowOff>
    </xdr:to>
    <xdr:sp macro="" textlink="">
      <xdr:nvSpPr>
        <xdr:cNvPr id="735" name="フローチャート: 判断 734">
          <a:extLst>
            <a:ext uri="{FF2B5EF4-FFF2-40B4-BE49-F238E27FC236}">
              <a16:creationId xmlns="" xmlns:a16="http://schemas.microsoft.com/office/drawing/2014/main" id="{00000000-0008-0000-0100-0000DF020000}"/>
            </a:ext>
          </a:extLst>
        </xdr:cNvPr>
        <xdr:cNvSpPr/>
      </xdr:nvSpPr>
      <xdr:spPr>
        <a:xfrm>
          <a:off x="13652500" y="1796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166370</xdr:rowOff>
    </xdr:from>
    <xdr:to>
      <xdr:col>67</xdr:col>
      <xdr:colOff>101600</xdr:colOff>
      <xdr:row>105</xdr:row>
      <xdr:rowOff>96520</xdr:rowOff>
    </xdr:to>
    <xdr:sp macro="" textlink="">
      <xdr:nvSpPr>
        <xdr:cNvPr id="736" name="フローチャート: 判断 735">
          <a:extLst>
            <a:ext uri="{FF2B5EF4-FFF2-40B4-BE49-F238E27FC236}">
              <a16:creationId xmlns="" xmlns:a16="http://schemas.microsoft.com/office/drawing/2014/main" id="{00000000-0008-0000-0100-0000E0020000}"/>
            </a:ext>
          </a:extLst>
        </xdr:cNvPr>
        <xdr:cNvSpPr/>
      </xdr:nvSpPr>
      <xdr:spPr>
        <a:xfrm>
          <a:off x="12763500" y="17997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37" name="テキスト ボックス 736">
          <a:extLst>
            <a:ext uri="{FF2B5EF4-FFF2-40B4-BE49-F238E27FC236}">
              <a16:creationId xmlns="" xmlns:a16="http://schemas.microsoft.com/office/drawing/2014/main" id="{00000000-0008-0000-0100-0000E102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38" name="テキスト ボックス 737">
          <a:extLst>
            <a:ext uri="{FF2B5EF4-FFF2-40B4-BE49-F238E27FC236}">
              <a16:creationId xmlns="" xmlns:a16="http://schemas.microsoft.com/office/drawing/2014/main" id="{00000000-0008-0000-0100-0000E202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39" name="テキスト ボックス 738">
          <a:extLst>
            <a:ext uri="{FF2B5EF4-FFF2-40B4-BE49-F238E27FC236}">
              <a16:creationId xmlns="" xmlns:a16="http://schemas.microsoft.com/office/drawing/2014/main" id="{00000000-0008-0000-0100-0000E302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40" name="テキスト ボックス 739">
          <a:extLst>
            <a:ext uri="{FF2B5EF4-FFF2-40B4-BE49-F238E27FC236}">
              <a16:creationId xmlns="" xmlns:a16="http://schemas.microsoft.com/office/drawing/2014/main" id="{00000000-0008-0000-0100-0000E402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41" name="テキスト ボックス 740">
          <a:extLst>
            <a:ext uri="{FF2B5EF4-FFF2-40B4-BE49-F238E27FC236}">
              <a16:creationId xmlns="" xmlns:a16="http://schemas.microsoft.com/office/drawing/2014/main" id="{00000000-0008-0000-0100-0000E502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113030</xdr:rowOff>
    </xdr:from>
    <xdr:to>
      <xdr:col>85</xdr:col>
      <xdr:colOff>177800</xdr:colOff>
      <xdr:row>104</xdr:row>
      <xdr:rowOff>43180</xdr:rowOff>
    </xdr:to>
    <xdr:sp macro="" textlink="">
      <xdr:nvSpPr>
        <xdr:cNvPr id="742" name="楕円 741">
          <a:extLst>
            <a:ext uri="{FF2B5EF4-FFF2-40B4-BE49-F238E27FC236}">
              <a16:creationId xmlns="" xmlns:a16="http://schemas.microsoft.com/office/drawing/2014/main" id="{00000000-0008-0000-0100-0000E6020000}"/>
            </a:ext>
          </a:extLst>
        </xdr:cNvPr>
        <xdr:cNvSpPr/>
      </xdr:nvSpPr>
      <xdr:spPr>
        <a:xfrm>
          <a:off x="16268700" y="17772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102</xdr:row>
      <xdr:rowOff>135907</xdr:rowOff>
    </xdr:from>
    <xdr:ext cx="405111" cy="259045"/>
    <xdr:sp macro="" textlink="">
      <xdr:nvSpPr>
        <xdr:cNvPr id="743" name="【公民館】&#10;有形固定資産減価償却率該当値テキスト">
          <a:extLst>
            <a:ext uri="{FF2B5EF4-FFF2-40B4-BE49-F238E27FC236}">
              <a16:creationId xmlns="" xmlns:a16="http://schemas.microsoft.com/office/drawing/2014/main" id="{00000000-0008-0000-0100-0000E7020000}"/>
            </a:ext>
          </a:extLst>
        </xdr:cNvPr>
        <xdr:cNvSpPr txBox="1"/>
      </xdr:nvSpPr>
      <xdr:spPr>
        <a:xfrm>
          <a:off x="16357600" y="17623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105411</xdr:rowOff>
    </xdr:from>
    <xdr:to>
      <xdr:col>81</xdr:col>
      <xdr:colOff>101600</xdr:colOff>
      <xdr:row>104</xdr:row>
      <xdr:rowOff>35561</xdr:rowOff>
    </xdr:to>
    <xdr:sp macro="" textlink="">
      <xdr:nvSpPr>
        <xdr:cNvPr id="744" name="楕円 743">
          <a:extLst>
            <a:ext uri="{FF2B5EF4-FFF2-40B4-BE49-F238E27FC236}">
              <a16:creationId xmlns="" xmlns:a16="http://schemas.microsoft.com/office/drawing/2014/main" id="{00000000-0008-0000-0100-0000E8020000}"/>
            </a:ext>
          </a:extLst>
        </xdr:cNvPr>
        <xdr:cNvSpPr/>
      </xdr:nvSpPr>
      <xdr:spPr>
        <a:xfrm>
          <a:off x="15430500" y="17764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103</xdr:row>
      <xdr:rowOff>156211</xdr:rowOff>
    </xdr:from>
    <xdr:to>
      <xdr:col>85</xdr:col>
      <xdr:colOff>127000</xdr:colOff>
      <xdr:row>103</xdr:row>
      <xdr:rowOff>163830</xdr:rowOff>
    </xdr:to>
    <xdr:cxnSp macro="">
      <xdr:nvCxnSpPr>
        <xdr:cNvPr id="745" name="直線コネクタ 744">
          <a:extLst>
            <a:ext uri="{FF2B5EF4-FFF2-40B4-BE49-F238E27FC236}">
              <a16:creationId xmlns="" xmlns:a16="http://schemas.microsoft.com/office/drawing/2014/main" id="{00000000-0008-0000-0100-0000E9020000}"/>
            </a:ext>
          </a:extLst>
        </xdr:cNvPr>
        <xdr:cNvCxnSpPr/>
      </xdr:nvCxnSpPr>
      <xdr:spPr>
        <a:xfrm>
          <a:off x="15481300" y="17815561"/>
          <a:ext cx="8382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67311</xdr:rowOff>
    </xdr:from>
    <xdr:to>
      <xdr:col>76</xdr:col>
      <xdr:colOff>165100</xdr:colOff>
      <xdr:row>103</xdr:row>
      <xdr:rowOff>168911</xdr:rowOff>
    </xdr:to>
    <xdr:sp macro="" textlink="">
      <xdr:nvSpPr>
        <xdr:cNvPr id="746" name="楕円 745">
          <a:extLst>
            <a:ext uri="{FF2B5EF4-FFF2-40B4-BE49-F238E27FC236}">
              <a16:creationId xmlns="" xmlns:a16="http://schemas.microsoft.com/office/drawing/2014/main" id="{00000000-0008-0000-0100-0000EA020000}"/>
            </a:ext>
          </a:extLst>
        </xdr:cNvPr>
        <xdr:cNvSpPr/>
      </xdr:nvSpPr>
      <xdr:spPr>
        <a:xfrm>
          <a:off x="14541500" y="17726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118111</xdr:rowOff>
    </xdr:from>
    <xdr:to>
      <xdr:col>81</xdr:col>
      <xdr:colOff>50800</xdr:colOff>
      <xdr:row>103</xdr:row>
      <xdr:rowOff>156211</xdr:rowOff>
    </xdr:to>
    <xdr:cxnSp macro="">
      <xdr:nvCxnSpPr>
        <xdr:cNvPr id="747" name="直線コネクタ 746">
          <a:extLst>
            <a:ext uri="{FF2B5EF4-FFF2-40B4-BE49-F238E27FC236}">
              <a16:creationId xmlns="" xmlns:a16="http://schemas.microsoft.com/office/drawing/2014/main" id="{00000000-0008-0000-0100-0000EB020000}"/>
            </a:ext>
          </a:extLst>
        </xdr:cNvPr>
        <xdr:cNvCxnSpPr/>
      </xdr:nvCxnSpPr>
      <xdr:spPr>
        <a:xfrm>
          <a:off x="14592300" y="17777461"/>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10161</xdr:rowOff>
    </xdr:from>
    <xdr:to>
      <xdr:col>72</xdr:col>
      <xdr:colOff>38100</xdr:colOff>
      <xdr:row>103</xdr:row>
      <xdr:rowOff>111761</xdr:rowOff>
    </xdr:to>
    <xdr:sp macro="" textlink="">
      <xdr:nvSpPr>
        <xdr:cNvPr id="748" name="楕円 747">
          <a:extLst>
            <a:ext uri="{FF2B5EF4-FFF2-40B4-BE49-F238E27FC236}">
              <a16:creationId xmlns="" xmlns:a16="http://schemas.microsoft.com/office/drawing/2014/main" id="{00000000-0008-0000-0100-0000EC020000}"/>
            </a:ext>
          </a:extLst>
        </xdr:cNvPr>
        <xdr:cNvSpPr/>
      </xdr:nvSpPr>
      <xdr:spPr>
        <a:xfrm>
          <a:off x="13652500" y="17669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103</xdr:row>
      <xdr:rowOff>60961</xdr:rowOff>
    </xdr:from>
    <xdr:to>
      <xdr:col>76</xdr:col>
      <xdr:colOff>114300</xdr:colOff>
      <xdr:row>103</xdr:row>
      <xdr:rowOff>118111</xdr:rowOff>
    </xdr:to>
    <xdr:cxnSp macro="">
      <xdr:nvCxnSpPr>
        <xdr:cNvPr id="749" name="直線コネクタ 748">
          <a:extLst>
            <a:ext uri="{FF2B5EF4-FFF2-40B4-BE49-F238E27FC236}">
              <a16:creationId xmlns="" xmlns:a16="http://schemas.microsoft.com/office/drawing/2014/main" id="{00000000-0008-0000-0100-0000ED020000}"/>
            </a:ext>
          </a:extLst>
        </xdr:cNvPr>
        <xdr:cNvCxnSpPr/>
      </xdr:nvCxnSpPr>
      <xdr:spPr>
        <a:xfrm>
          <a:off x="13703300" y="17720311"/>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24782</xdr:rowOff>
    </xdr:from>
    <xdr:ext cx="405111" cy="259045"/>
    <xdr:sp macro="" textlink="">
      <xdr:nvSpPr>
        <xdr:cNvPr id="750" name="n_1aveValue【公民館】&#10;有形固定資産減価償却率">
          <a:extLst>
            <a:ext uri="{FF2B5EF4-FFF2-40B4-BE49-F238E27FC236}">
              <a16:creationId xmlns="" xmlns:a16="http://schemas.microsoft.com/office/drawing/2014/main" id="{00000000-0008-0000-0100-0000EE020000}"/>
            </a:ext>
          </a:extLst>
        </xdr:cNvPr>
        <xdr:cNvSpPr txBox="1"/>
      </xdr:nvSpPr>
      <xdr:spPr>
        <a:xfrm>
          <a:off x="15266044" y="18027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68597</xdr:rowOff>
    </xdr:from>
    <xdr:ext cx="405111" cy="259045"/>
    <xdr:sp macro="" textlink="">
      <xdr:nvSpPr>
        <xdr:cNvPr id="751" name="n_2aveValue【公民館】&#10;有形固定資産減価償却率">
          <a:extLst>
            <a:ext uri="{FF2B5EF4-FFF2-40B4-BE49-F238E27FC236}">
              <a16:creationId xmlns="" xmlns:a16="http://schemas.microsoft.com/office/drawing/2014/main" id="{00000000-0008-0000-0100-0000EF020000}"/>
            </a:ext>
          </a:extLst>
        </xdr:cNvPr>
        <xdr:cNvSpPr txBox="1"/>
      </xdr:nvSpPr>
      <xdr:spPr>
        <a:xfrm>
          <a:off x="14389744" y="18070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53357</xdr:rowOff>
    </xdr:from>
    <xdr:ext cx="405111" cy="259045"/>
    <xdr:sp macro="" textlink="">
      <xdr:nvSpPr>
        <xdr:cNvPr id="752" name="n_3aveValue【公民館】&#10;有形固定資産減価償却率">
          <a:extLst>
            <a:ext uri="{FF2B5EF4-FFF2-40B4-BE49-F238E27FC236}">
              <a16:creationId xmlns="" xmlns:a16="http://schemas.microsoft.com/office/drawing/2014/main" id="{00000000-0008-0000-0100-0000F0020000}"/>
            </a:ext>
          </a:extLst>
        </xdr:cNvPr>
        <xdr:cNvSpPr txBox="1"/>
      </xdr:nvSpPr>
      <xdr:spPr>
        <a:xfrm>
          <a:off x="13500744" y="18055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113047</xdr:rowOff>
    </xdr:from>
    <xdr:ext cx="405111" cy="259045"/>
    <xdr:sp macro="" textlink="">
      <xdr:nvSpPr>
        <xdr:cNvPr id="753" name="n_4aveValue【公民館】&#10;有形固定資産減価償却率">
          <a:extLst>
            <a:ext uri="{FF2B5EF4-FFF2-40B4-BE49-F238E27FC236}">
              <a16:creationId xmlns="" xmlns:a16="http://schemas.microsoft.com/office/drawing/2014/main" id="{00000000-0008-0000-0100-0000F1020000}"/>
            </a:ext>
          </a:extLst>
        </xdr:cNvPr>
        <xdr:cNvSpPr txBox="1"/>
      </xdr:nvSpPr>
      <xdr:spPr>
        <a:xfrm>
          <a:off x="12611744" y="17772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102</xdr:row>
      <xdr:rowOff>52088</xdr:rowOff>
    </xdr:from>
    <xdr:ext cx="405111" cy="259045"/>
    <xdr:sp macro="" textlink="">
      <xdr:nvSpPr>
        <xdr:cNvPr id="754" name="n_1mainValue【公民館】&#10;有形固定資産減価償却率">
          <a:extLst>
            <a:ext uri="{FF2B5EF4-FFF2-40B4-BE49-F238E27FC236}">
              <a16:creationId xmlns="" xmlns:a16="http://schemas.microsoft.com/office/drawing/2014/main" id="{00000000-0008-0000-0100-0000F2020000}"/>
            </a:ext>
          </a:extLst>
        </xdr:cNvPr>
        <xdr:cNvSpPr txBox="1"/>
      </xdr:nvSpPr>
      <xdr:spPr>
        <a:xfrm>
          <a:off x="15266044" y="17539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13988</xdr:rowOff>
    </xdr:from>
    <xdr:ext cx="405111" cy="259045"/>
    <xdr:sp macro="" textlink="">
      <xdr:nvSpPr>
        <xdr:cNvPr id="755" name="n_2mainValue【公民館】&#10;有形固定資産減価償却率">
          <a:extLst>
            <a:ext uri="{FF2B5EF4-FFF2-40B4-BE49-F238E27FC236}">
              <a16:creationId xmlns="" xmlns:a16="http://schemas.microsoft.com/office/drawing/2014/main" id="{00000000-0008-0000-0100-0000F3020000}"/>
            </a:ext>
          </a:extLst>
        </xdr:cNvPr>
        <xdr:cNvSpPr txBox="1"/>
      </xdr:nvSpPr>
      <xdr:spPr>
        <a:xfrm>
          <a:off x="14389744" y="175018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128288</xdr:rowOff>
    </xdr:from>
    <xdr:ext cx="405111" cy="259045"/>
    <xdr:sp macro="" textlink="">
      <xdr:nvSpPr>
        <xdr:cNvPr id="756" name="n_3mainValue【公民館】&#10;有形固定資産減価償却率">
          <a:extLst>
            <a:ext uri="{FF2B5EF4-FFF2-40B4-BE49-F238E27FC236}">
              <a16:creationId xmlns="" xmlns:a16="http://schemas.microsoft.com/office/drawing/2014/main" id="{00000000-0008-0000-0100-0000F4020000}"/>
            </a:ext>
          </a:extLst>
        </xdr:cNvPr>
        <xdr:cNvSpPr txBox="1"/>
      </xdr:nvSpPr>
      <xdr:spPr>
        <a:xfrm>
          <a:off x="13500744" y="174447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57" name="正方形/長方形 756">
          <a:extLst>
            <a:ext uri="{FF2B5EF4-FFF2-40B4-BE49-F238E27FC236}">
              <a16:creationId xmlns="" xmlns:a16="http://schemas.microsoft.com/office/drawing/2014/main" id="{00000000-0008-0000-0100-0000F502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58" name="正方形/長方形 757">
          <a:extLst>
            <a:ext uri="{FF2B5EF4-FFF2-40B4-BE49-F238E27FC236}">
              <a16:creationId xmlns="" xmlns:a16="http://schemas.microsoft.com/office/drawing/2014/main" id="{00000000-0008-0000-0100-0000F602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59" name="正方形/長方形 758">
          <a:extLst>
            <a:ext uri="{FF2B5EF4-FFF2-40B4-BE49-F238E27FC236}">
              <a16:creationId xmlns="" xmlns:a16="http://schemas.microsoft.com/office/drawing/2014/main" id="{00000000-0008-0000-0100-0000F702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60" name="正方形/長方形 759">
          <a:extLst>
            <a:ext uri="{FF2B5EF4-FFF2-40B4-BE49-F238E27FC236}">
              <a16:creationId xmlns="" xmlns:a16="http://schemas.microsoft.com/office/drawing/2014/main" id="{00000000-0008-0000-0100-0000F802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61" name="正方形/長方形 760">
          <a:extLst>
            <a:ext uri="{FF2B5EF4-FFF2-40B4-BE49-F238E27FC236}">
              <a16:creationId xmlns="" xmlns:a16="http://schemas.microsoft.com/office/drawing/2014/main" id="{00000000-0008-0000-0100-0000F902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62" name="正方形/長方形 761">
          <a:extLst>
            <a:ext uri="{FF2B5EF4-FFF2-40B4-BE49-F238E27FC236}">
              <a16:creationId xmlns="" xmlns:a16="http://schemas.microsoft.com/office/drawing/2014/main" id="{00000000-0008-0000-0100-0000FA02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63" name="正方形/長方形 762">
          <a:extLst>
            <a:ext uri="{FF2B5EF4-FFF2-40B4-BE49-F238E27FC236}">
              <a16:creationId xmlns="" xmlns:a16="http://schemas.microsoft.com/office/drawing/2014/main" id="{00000000-0008-0000-0100-0000FB02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64" name="正方形/長方形 763">
          <a:extLst>
            <a:ext uri="{FF2B5EF4-FFF2-40B4-BE49-F238E27FC236}">
              <a16:creationId xmlns="" xmlns:a16="http://schemas.microsoft.com/office/drawing/2014/main" id="{00000000-0008-0000-0100-0000FC02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65" name="テキスト ボックス 764">
          <a:extLst>
            <a:ext uri="{FF2B5EF4-FFF2-40B4-BE49-F238E27FC236}">
              <a16:creationId xmlns="" xmlns:a16="http://schemas.microsoft.com/office/drawing/2014/main" id="{00000000-0008-0000-0100-0000FD02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66" name="直線コネクタ 765">
          <a:extLst>
            <a:ext uri="{FF2B5EF4-FFF2-40B4-BE49-F238E27FC236}">
              <a16:creationId xmlns="" xmlns:a16="http://schemas.microsoft.com/office/drawing/2014/main" id="{00000000-0008-0000-0100-0000FE02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767" name="直線コネクタ 766">
          <a:extLst>
            <a:ext uri="{FF2B5EF4-FFF2-40B4-BE49-F238E27FC236}">
              <a16:creationId xmlns="" xmlns:a16="http://schemas.microsoft.com/office/drawing/2014/main" id="{00000000-0008-0000-0100-0000FF020000}"/>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768" name="テキスト ボックス 767">
          <a:extLst>
            <a:ext uri="{FF2B5EF4-FFF2-40B4-BE49-F238E27FC236}">
              <a16:creationId xmlns="" xmlns:a16="http://schemas.microsoft.com/office/drawing/2014/main" id="{00000000-0008-0000-0100-000000030000}"/>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769" name="直線コネクタ 768">
          <a:extLst>
            <a:ext uri="{FF2B5EF4-FFF2-40B4-BE49-F238E27FC236}">
              <a16:creationId xmlns="" xmlns:a16="http://schemas.microsoft.com/office/drawing/2014/main" id="{00000000-0008-0000-0100-000001030000}"/>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770" name="テキスト ボックス 769">
          <a:extLst>
            <a:ext uri="{FF2B5EF4-FFF2-40B4-BE49-F238E27FC236}">
              <a16:creationId xmlns="" xmlns:a16="http://schemas.microsoft.com/office/drawing/2014/main" id="{00000000-0008-0000-0100-000002030000}"/>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771" name="直線コネクタ 770">
          <a:extLst>
            <a:ext uri="{FF2B5EF4-FFF2-40B4-BE49-F238E27FC236}">
              <a16:creationId xmlns="" xmlns:a16="http://schemas.microsoft.com/office/drawing/2014/main" id="{00000000-0008-0000-0100-000003030000}"/>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772" name="テキスト ボックス 771">
          <a:extLst>
            <a:ext uri="{FF2B5EF4-FFF2-40B4-BE49-F238E27FC236}">
              <a16:creationId xmlns="" xmlns:a16="http://schemas.microsoft.com/office/drawing/2014/main" id="{00000000-0008-0000-0100-000004030000}"/>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773" name="直線コネクタ 772">
          <a:extLst>
            <a:ext uri="{FF2B5EF4-FFF2-40B4-BE49-F238E27FC236}">
              <a16:creationId xmlns="" xmlns:a16="http://schemas.microsoft.com/office/drawing/2014/main" id="{00000000-0008-0000-0100-000005030000}"/>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774" name="テキスト ボックス 773">
          <a:extLst>
            <a:ext uri="{FF2B5EF4-FFF2-40B4-BE49-F238E27FC236}">
              <a16:creationId xmlns="" xmlns:a16="http://schemas.microsoft.com/office/drawing/2014/main" id="{00000000-0008-0000-0100-000006030000}"/>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775" name="直線コネクタ 774">
          <a:extLst>
            <a:ext uri="{FF2B5EF4-FFF2-40B4-BE49-F238E27FC236}">
              <a16:creationId xmlns="" xmlns:a16="http://schemas.microsoft.com/office/drawing/2014/main" id="{00000000-0008-0000-0100-000007030000}"/>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776" name="テキスト ボックス 775">
          <a:extLst>
            <a:ext uri="{FF2B5EF4-FFF2-40B4-BE49-F238E27FC236}">
              <a16:creationId xmlns="" xmlns:a16="http://schemas.microsoft.com/office/drawing/2014/main" id="{00000000-0008-0000-0100-000008030000}"/>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77" name="直線コネクタ 776">
          <a:extLst>
            <a:ext uri="{FF2B5EF4-FFF2-40B4-BE49-F238E27FC236}">
              <a16:creationId xmlns="" xmlns:a16="http://schemas.microsoft.com/office/drawing/2014/main" id="{00000000-0008-0000-0100-00000903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78" name="テキスト ボックス 777">
          <a:extLst>
            <a:ext uri="{FF2B5EF4-FFF2-40B4-BE49-F238E27FC236}">
              <a16:creationId xmlns="" xmlns:a16="http://schemas.microsoft.com/office/drawing/2014/main" id="{00000000-0008-0000-0100-00000A03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79" name="【公民館】&#10;一人当たり面積グラフ枠">
          <a:extLst>
            <a:ext uri="{FF2B5EF4-FFF2-40B4-BE49-F238E27FC236}">
              <a16:creationId xmlns="" xmlns:a16="http://schemas.microsoft.com/office/drawing/2014/main" id="{00000000-0008-0000-0100-00000B03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50673</xdr:rowOff>
    </xdr:from>
    <xdr:to>
      <xdr:col>116</xdr:col>
      <xdr:colOff>62864</xdr:colOff>
      <xdr:row>108</xdr:row>
      <xdr:rowOff>109728</xdr:rowOff>
    </xdr:to>
    <xdr:cxnSp macro="">
      <xdr:nvCxnSpPr>
        <xdr:cNvPr id="780" name="直線コネクタ 779">
          <a:extLst>
            <a:ext uri="{FF2B5EF4-FFF2-40B4-BE49-F238E27FC236}">
              <a16:creationId xmlns="" xmlns:a16="http://schemas.microsoft.com/office/drawing/2014/main" id="{00000000-0008-0000-0100-00000C030000}"/>
            </a:ext>
          </a:extLst>
        </xdr:cNvPr>
        <xdr:cNvCxnSpPr/>
      </xdr:nvCxnSpPr>
      <xdr:spPr>
        <a:xfrm flipV="1">
          <a:off x="22160864" y="17195673"/>
          <a:ext cx="0" cy="14306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113555</xdr:rowOff>
    </xdr:from>
    <xdr:ext cx="469744" cy="259045"/>
    <xdr:sp macro="" textlink="">
      <xdr:nvSpPr>
        <xdr:cNvPr id="781" name="【公民館】&#10;一人当たり面積最小値テキスト">
          <a:extLst>
            <a:ext uri="{FF2B5EF4-FFF2-40B4-BE49-F238E27FC236}">
              <a16:creationId xmlns="" xmlns:a16="http://schemas.microsoft.com/office/drawing/2014/main" id="{00000000-0008-0000-0100-00000D030000}"/>
            </a:ext>
          </a:extLst>
        </xdr:cNvPr>
        <xdr:cNvSpPr txBox="1"/>
      </xdr:nvSpPr>
      <xdr:spPr>
        <a:xfrm>
          <a:off x="22199600" y="186301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109728</xdr:rowOff>
    </xdr:from>
    <xdr:to>
      <xdr:col>116</xdr:col>
      <xdr:colOff>152400</xdr:colOff>
      <xdr:row>108</xdr:row>
      <xdr:rowOff>109728</xdr:rowOff>
    </xdr:to>
    <xdr:cxnSp macro="">
      <xdr:nvCxnSpPr>
        <xdr:cNvPr id="782" name="直線コネクタ 781">
          <a:extLst>
            <a:ext uri="{FF2B5EF4-FFF2-40B4-BE49-F238E27FC236}">
              <a16:creationId xmlns="" xmlns:a16="http://schemas.microsoft.com/office/drawing/2014/main" id="{00000000-0008-0000-0100-00000E030000}"/>
            </a:ext>
          </a:extLst>
        </xdr:cNvPr>
        <xdr:cNvCxnSpPr/>
      </xdr:nvCxnSpPr>
      <xdr:spPr>
        <a:xfrm>
          <a:off x="22072600" y="18626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168800</xdr:rowOff>
    </xdr:from>
    <xdr:ext cx="469744" cy="259045"/>
    <xdr:sp macro="" textlink="">
      <xdr:nvSpPr>
        <xdr:cNvPr id="783" name="【公民館】&#10;一人当たり面積最大値テキスト">
          <a:extLst>
            <a:ext uri="{FF2B5EF4-FFF2-40B4-BE49-F238E27FC236}">
              <a16:creationId xmlns="" xmlns:a16="http://schemas.microsoft.com/office/drawing/2014/main" id="{00000000-0008-0000-0100-00000F030000}"/>
            </a:ext>
          </a:extLst>
        </xdr:cNvPr>
        <xdr:cNvSpPr txBox="1"/>
      </xdr:nvSpPr>
      <xdr:spPr>
        <a:xfrm>
          <a:off x="22199600" y="169709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50673</xdr:rowOff>
    </xdr:from>
    <xdr:to>
      <xdr:col>116</xdr:col>
      <xdr:colOff>152400</xdr:colOff>
      <xdr:row>100</xdr:row>
      <xdr:rowOff>50673</xdr:rowOff>
    </xdr:to>
    <xdr:cxnSp macro="">
      <xdr:nvCxnSpPr>
        <xdr:cNvPr id="784" name="直線コネクタ 783">
          <a:extLst>
            <a:ext uri="{FF2B5EF4-FFF2-40B4-BE49-F238E27FC236}">
              <a16:creationId xmlns="" xmlns:a16="http://schemas.microsoft.com/office/drawing/2014/main" id="{00000000-0008-0000-0100-000010030000}"/>
            </a:ext>
          </a:extLst>
        </xdr:cNvPr>
        <xdr:cNvCxnSpPr/>
      </xdr:nvCxnSpPr>
      <xdr:spPr>
        <a:xfrm>
          <a:off x="22072600" y="171956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124477</xdr:rowOff>
    </xdr:from>
    <xdr:ext cx="469744" cy="259045"/>
    <xdr:sp macro="" textlink="">
      <xdr:nvSpPr>
        <xdr:cNvPr id="785" name="【公民館】&#10;一人当たり面積平均値テキスト">
          <a:extLst>
            <a:ext uri="{FF2B5EF4-FFF2-40B4-BE49-F238E27FC236}">
              <a16:creationId xmlns="" xmlns:a16="http://schemas.microsoft.com/office/drawing/2014/main" id="{00000000-0008-0000-0100-000011030000}"/>
            </a:ext>
          </a:extLst>
        </xdr:cNvPr>
        <xdr:cNvSpPr txBox="1"/>
      </xdr:nvSpPr>
      <xdr:spPr>
        <a:xfrm>
          <a:off x="22199600" y="181267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101600</xdr:rowOff>
    </xdr:from>
    <xdr:to>
      <xdr:col>116</xdr:col>
      <xdr:colOff>114300</xdr:colOff>
      <xdr:row>107</xdr:row>
      <xdr:rowOff>31750</xdr:rowOff>
    </xdr:to>
    <xdr:sp macro="" textlink="">
      <xdr:nvSpPr>
        <xdr:cNvPr id="786" name="フローチャート: 判断 785">
          <a:extLst>
            <a:ext uri="{FF2B5EF4-FFF2-40B4-BE49-F238E27FC236}">
              <a16:creationId xmlns="" xmlns:a16="http://schemas.microsoft.com/office/drawing/2014/main" id="{00000000-0008-0000-0100-000012030000}"/>
            </a:ext>
          </a:extLst>
        </xdr:cNvPr>
        <xdr:cNvSpPr/>
      </xdr:nvSpPr>
      <xdr:spPr>
        <a:xfrm>
          <a:off x="22110700" y="18275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123317</xdr:rowOff>
    </xdr:from>
    <xdr:to>
      <xdr:col>112</xdr:col>
      <xdr:colOff>38100</xdr:colOff>
      <xdr:row>107</xdr:row>
      <xdr:rowOff>53467</xdr:rowOff>
    </xdr:to>
    <xdr:sp macro="" textlink="">
      <xdr:nvSpPr>
        <xdr:cNvPr id="787" name="フローチャート: 判断 786">
          <a:extLst>
            <a:ext uri="{FF2B5EF4-FFF2-40B4-BE49-F238E27FC236}">
              <a16:creationId xmlns="" xmlns:a16="http://schemas.microsoft.com/office/drawing/2014/main" id="{00000000-0008-0000-0100-000013030000}"/>
            </a:ext>
          </a:extLst>
        </xdr:cNvPr>
        <xdr:cNvSpPr/>
      </xdr:nvSpPr>
      <xdr:spPr>
        <a:xfrm>
          <a:off x="21272500" y="18297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9017</xdr:rowOff>
    </xdr:from>
    <xdr:to>
      <xdr:col>107</xdr:col>
      <xdr:colOff>101600</xdr:colOff>
      <xdr:row>107</xdr:row>
      <xdr:rowOff>110617</xdr:rowOff>
    </xdr:to>
    <xdr:sp macro="" textlink="">
      <xdr:nvSpPr>
        <xdr:cNvPr id="788" name="フローチャート: 判断 787">
          <a:extLst>
            <a:ext uri="{FF2B5EF4-FFF2-40B4-BE49-F238E27FC236}">
              <a16:creationId xmlns="" xmlns:a16="http://schemas.microsoft.com/office/drawing/2014/main" id="{00000000-0008-0000-0100-000014030000}"/>
            </a:ext>
          </a:extLst>
        </xdr:cNvPr>
        <xdr:cNvSpPr/>
      </xdr:nvSpPr>
      <xdr:spPr>
        <a:xfrm>
          <a:off x="20383500" y="18354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10161</xdr:rowOff>
    </xdr:from>
    <xdr:to>
      <xdr:col>102</xdr:col>
      <xdr:colOff>165100</xdr:colOff>
      <xdr:row>107</xdr:row>
      <xdr:rowOff>111761</xdr:rowOff>
    </xdr:to>
    <xdr:sp macro="" textlink="">
      <xdr:nvSpPr>
        <xdr:cNvPr id="789" name="フローチャート: 判断 788">
          <a:extLst>
            <a:ext uri="{FF2B5EF4-FFF2-40B4-BE49-F238E27FC236}">
              <a16:creationId xmlns="" xmlns:a16="http://schemas.microsoft.com/office/drawing/2014/main" id="{00000000-0008-0000-0100-000015030000}"/>
            </a:ext>
          </a:extLst>
        </xdr:cNvPr>
        <xdr:cNvSpPr/>
      </xdr:nvSpPr>
      <xdr:spPr>
        <a:xfrm>
          <a:off x="19494500" y="18355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120650</xdr:rowOff>
    </xdr:from>
    <xdr:to>
      <xdr:col>98</xdr:col>
      <xdr:colOff>38100</xdr:colOff>
      <xdr:row>107</xdr:row>
      <xdr:rowOff>50800</xdr:rowOff>
    </xdr:to>
    <xdr:sp macro="" textlink="">
      <xdr:nvSpPr>
        <xdr:cNvPr id="790" name="フローチャート: 判断 789">
          <a:extLst>
            <a:ext uri="{FF2B5EF4-FFF2-40B4-BE49-F238E27FC236}">
              <a16:creationId xmlns="" xmlns:a16="http://schemas.microsoft.com/office/drawing/2014/main" id="{00000000-0008-0000-0100-000016030000}"/>
            </a:ext>
          </a:extLst>
        </xdr:cNvPr>
        <xdr:cNvSpPr/>
      </xdr:nvSpPr>
      <xdr:spPr>
        <a:xfrm>
          <a:off x="18605500" y="18294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91" name="テキスト ボックス 790">
          <a:extLst>
            <a:ext uri="{FF2B5EF4-FFF2-40B4-BE49-F238E27FC236}">
              <a16:creationId xmlns="" xmlns:a16="http://schemas.microsoft.com/office/drawing/2014/main" id="{00000000-0008-0000-0100-00001703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92" name="テキスト ボックス 791">
          <a:extLst>
            <a:ext uri="{FF2B5EF4-FFF2-40B4-BE49-F238E27FC236}">
              <a16:creationId xmlns="" xmlns:a16="http://schemas.microsoft.com/office/drawing/2014/main" id="{00000000-0008-0000-0100-00001803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93" name="テキスト ボックス 792">
          <a:extLst>
            <a:ext uri="{FF2B5EF4-FFF2-40B4-BE49-F238E27FC236}">
              <a16:creationId xmlns="" xmlns:a16="http://schemas.microsoft.com/office/drawing/2014/main" id="{00000000-0008-0000-0100-00001903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94" name="テキスト ボックス 793">
          <a:extLst>
            <a:ext uri="{FF2B5EF4-FFF2-40B4-BE49-F238E27FC236}">
              <a16:creationId xmlns="" xmlns:a16="http://schemas.microsoft.com/office/drawing/2014/main" id="{00000000-0008-0000-0100-00001A03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95" name="テキスト ボックス 794">
          <a:extLst>
            <a:ext uri="{FF2B5EF4-FFF2-40B4-BE49-F238E27FC236}">
              <a16:creationId xmlns="" xmlns:a16="http://schemas.microsoft.com/office/drawing/2014/main" id="{00000000-0008-0000-0100-00001B03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124461</xdr:rowOff>
    </xdr:from>
    <xdr:to>
      <xdr:col>116</xdr:col>
      <xdr:colOff>114300</xdr:colOff>
      <xdr:row>107</xdr:row>
      <xdr:rowOff>54611</xdr:rowOff>
    </xdr:to>
    <xdr:sp macro="" textlink="">
      <xdr:nvSpPr>
        <xdr:cNvPr id="796" name="楕円 795">
          <a:extLst>
            <a:ext uri="{FF2B5EF4-FFF2-40B4-BE49-F238E27FC236}">
              <a16:creationId xmlns="" xmlns:a16="http://schemas.microsoft.com/office/drawing/2014/main" id="{00000000-0008-0000-0100-00001C030000}"/>
            </a:ext>
          </a:extLst>
        </xdr:cNvPr>
        <xdr:cNvSpPr/>
      </xdr:nvSpPr>
      <xdr:spPr>
        <a:xfrm>
          <a:off x="22110700" y="18298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102888</xdr:rowOff>
    </xdr:from>
    <xdr:ext cx="469744" cy="259045"/>
    <xdr:sp macro="" textlink="">
      <xdr:nvSpPr>
        <xdr:cNvPr id="797" name="【公民館】&#10;一人当たり面積該当値テキスト">
          <a:extLst>
            <a:ext uri="{FF2B5EF4-FFF2-40B4-BE49-F238E27FC236}">
              <a16:creationId xmlns="" xmlns:a16="http://schemas.microsoft.com/office/drawing/2014/main" id="{00000000-0008-0000-0100-00001D030000}"/>
            </a:ext>
          </a:extLst>
        </xdr:cNvPr>
        <xdr:cNvSpPr txBox="1"/>
      </xdr:nvSpPr>
      <xdr:spPr>
        <a:xfrm>
          <a:off x="22199600" y="18276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133604</xdr:rowOff>
    </xdr:from>
    <xdr:to>
      <xdr:col>112</xdr:col>
      <xdr:colOff>38100</xdr:colOff>
      <xdr:row>107</xdr:row>
      <xdr:rowOff>63754</xdr:rowOff>
    </xdr:to>
    <xdr:sp macro="" textlink="">
      <xdr:nvSpPr>
        <xdr:cNvPr id="798" name="楕円 797">
          <a:extLst>
            <a:ext uri="{FF2B5EF4-FFF2-40B4-BE49-F238E27FC236}">
              <a16:creationId xmlns="" xmlns:a16="http://schemas.microsoft.com/office/drawing/2014/main" id="{00000000-0008-0000-0100-00001E030000}"/>
            </a:ext>
          </a:extLst>
        </xdr:cNvPr>
        <xdr:cNvSpPr/>
      </xdr:nvSpPr>
      <xdr:spPr>
        <a:xfrm>
          <a:off x="21272500" y="18307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3811</xdr:rowOff>
    </xdr:from>
    <xdr:to>
      <xdr:col>116</xdr:col>
      <xdr:colOff>63500</xdr:colOff>
      <xdr:row>107</xdr:row>
      <xdr:rowOff>12954</xdr:rowOff>
    </xdr:to>
    <xdr:cxnSp macro="">
      <xdr:nvCxnSpPr>
        <xdr:cNvPr id="799" name="直線コネクタ 798">
          <a:extLst>
            <a:ext uri="{FF2B5EF4-FFF2-40B4-BE49-F238E27FC236}">
              <a16:creationId xmlns="" xmlns:a16="http://schemas.microsoft.com/office/drawing/2014/main" id="{00000000-0008-0000-0100-00001F030000}"/>
            </a:ext>
          </a:extLst>
        </xdr:cNvPr>
        <xdr:cNvCxnSpPr/>
      </xdr:nvCxnSpPr>
      <xdr:spPr>
        <a:xfrm flipV="1">
          <a:off x="21323300" y="18348961"/>
          <a:ext cx="838200" cy="9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140843</xdr:rowOff>
    </xdr:from>
    <xdr:to>
      <xdr:col>107</xdr:col>
      <xdr:colOff>101600</xdr:colOff>
      <xdr:row>107</xdr:row>
      <xdr:rowOff>70993</xdr:rowOff>
    </xdr:to>
    <xdr:sp macro="" textlink="">
      <xdr:nvSpPr>
        <xdr:cNvPr id="800" name="楕円 799">
          <a:extLst>
            <a:ext uri="{FF2B5EF4-FFF2-40B4-BE49-F238E27FC236}">
              <a16:creationId xmlns="" xmlns:a16="http://schemas.microsoft.com/office/drawing/2014/main" id="{00000000-0008-0000-0100-000020030000}"/>
            </a:ext>
          </a:extLst>
        </xdr:cNvPr>
        <xdr:cNvSpPr/>
      </xdr:nvSpPr>
      <xdr:spPr>
        <a:xfrm>
          <a:off x="20383500" y="18314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12954</xdr:rowOff>
    </xdr:from>
    <xdr:to>
      <xdr:col>111</xdr:col>
      <xdr:colOff>177800</xdr:colOff>
      <xdr:row>107</xdr:row>
      <xdr:rowOff>20193</xdr:rowOff>
    </xdr:to>
    <xdr:cxnSp macro="">
      <xdr:nvCxnSpPr>
        <xdr:cNvPr id="801" name="直線コネクタ 800">
          <a:extLst>
            <a:ext uri="{FF2B5EF4-FFF2-40B4-BE49-F238E27FC236}">
              <a16:creationId xmlns="" xmlns:a16="http://schemas.microsoft.com/office/drawing/2014/main" id="{00000000-0008-0000-0100-000021030000}"/>
            </a:ext>
          </a:extLst>
        </xdr:cNvPr>
        <xdr:cNvCxnSpPr/>
      </xdr:nvCxnSpPr>
      <xdr:spPr>
        <a:xfrm flipV="1">
          <a:off x="20434300" y="18358104"/>
          <a:ext cx="889000" cy="7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149988</xdr:rowOff>
    </xdr:from>
    <xdr:to>
      <xdr:col>102</xdr:col>
      <xdr:colOff>165100</xdr:colOff>
      <xdr:row>107</xdr:row>
      <xdr:rowOff>80138</xdr:rowOff>
    </xdr:to>
    <xdr:sp macro="" textlink="">
      <xdr:nvSpPr>
        <xdr:cNvPr id="802" name="楕円 801">
          <a:extLst>
            <a:ext uri="{FF2B5EF4-FFF2-40B4-BE49-F238E27FC236}">
              <a16:creationId xmlns="" xmlns:a16="http://schemas.microsoft.com/office/drawing/2014/main" id="{00000000-0008-0000-0100-000022030000}"/>
            </a:ext>
          </a:extLst>
        </xdr:cNvPr>
        <xdr:cNvSpPr/>
      </xdr:nvSpPr>
      <xdr:spPr>
        <a:xfrm>
          <a:off x="19494500" y="18323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20193</xdr:rowOff>
    </xdr:from>
    <xdr:to>
      <xdr:col>107</xdr:col>
      <xdr:colOff>50800</xdr:colOff>
      <xdr:row>107</xdr:row>
      <xdr:rowOff>29338</xdr:rowOff>
    </xdr:to>
    <xdr:cxnSp macro="">
      <xdr:nvCxnSpPr>
        <xdr:cNvPr id="803" name="直線コネクタ 802">
          <a:extLst>
            <a:ext uri="{FF2B5EF4-FFF2-40B4-BE49-F238E27FC236}">
              <a16:creationId xmlns="" xmlns:a16="http://schemas.microsoft.com/office/drawing/2014/main" id="{00000000-0008-0000-0100-000023030000}"/>
            </a:ext>
          </a:extLst>
        </xdr:cNvPr>
        <xdr:cNvCxnSpPr/>
      </xdr:nvCxnSpPr>
      <xdr:spPr>
        <a:xfrm flipV="1">
          <a:off x="19545300" y="18365343"/>
          <a:ext cx="889000" cy="9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69994</xdr:rowOff>
    </xdr:from>
    <xdr:ext cx="469744" cy="259045"/>
    <xdr:sp macro="" textlink="">
      <xdr:nvSpPr>
        <xdr:cNvPr id="804" name="n_1aveValue【公民館】&#10;一人当たり面積">
          <a:extLst>
            <a:ext uri="{FF2B5EF4-FFF2-40B4-BE49-F238E27FC236}">
              <a16:creationId xmlns="" xmlns:a16="http://schemas.microsoft.com/office/drawing/2014/main" id="{00000000-0008-0000-0100-000024030000}"/>
            </a:ext>
          </a:extLst>
        </xdr:cNvPr>
        <xdr:cNvSpPr txBox="1"/>
      </xdr:nvSpPr>
      <xdr:spPr>
        <a:xfrm>
          <a:off x="21075727" y="180722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101744</xdr:rowOff>
    </xdr:from>
    <xdr:ext cx="469744" cy="259045"/>
    <xdr:sp macro="" textlink="">
      <xdr:nvSpPr>
        <xdr:cNvPr id="805" name="n_2aveValue【公民館】&#10;一人当たり面積">
          <a:extLst>
            <a:ext uri="{FF2B5EF4-FFF2-40B4-BE49-F238E27FC236}">
              <a16:creationId xmlns="" xmlns:a16="http://schemas.microsoft.com/office/drawing/2014/main" id="{00000000-0008-0000-0100-000025030000}"/>
            </a:ext>
          </a:extLst>
        </xdr:cNvPr>
        <xdr:cNvSpPr txBox="1"/>
      </xdr:nvSpPr>
      <xdr:spPr>
        <a:xfrm>
          <a:off x="20199427" y="184468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102888</xdr:rowOff>
    </xdr:from>
    <xdr:ext cx="469744" cy="259045"/>
    <xdr:sp macro="" textlink="">
      <xdr:nvSpPr>
        <xdr:cNvPr id="806" name="n_3aveValue【公民館】&#10;一人当たり面積">
          <a:extLst>
            <a:ext uri="{FF2B5EF4-FFF2-40B4-BE49-F238E27FC236}">
              <a16:creationId xmlns="" xmlns:a16="http://schemas.microsoft.com/office/drawing/2014/main" id="{00000000-0008-0000-0100-000026030000}"/>
            </a:ext>
          </a:extLst>
        </xdr:cNvPr>
        <xdr:cNvSpPr txBox="1"/>
      </xdr:nvSpPr>
      <xdr:spPr>
        <a:xfrm>
          <a:off x="19310427" y="18448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67327</xdr:rowOff>
    </xdr:from>
    <xdr:ext cx="469744" cy="259045"/>
    <xdr:sp macro="" textlink="">
      <xdr:nvSpPr>
        <xdr:cNvPr id="807" name="n_4aveValue【公民館】&#10;一人当たり面積">
          <a:extLst>
            <a:ext uri="{FF2B5EF4-FFF2-40B4-BE49-F238E27FC236}">
              <a16:creationId xmlns="" xmlns:a16="http://schemas.microsoft.com/office/drawing/2014/main" id="{00000000-0008-0000-0100-000027030000}"/>
            </a:ext>
          </a:extLst>
        </xdr:cNvPr>
        <xdr:cNvSpPr txBox="1"/>
      </xdr:nvSpPr>
      <xdr:spPr>
        <a:xfrm>
          <a:off x="18421427" y="18069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54881</xdr:rowOff>
    </xdr:from>
    <xdr:ext cx="469744" cy="259045"/>
    <xdr:sp macro="" textlink="">
      <xdr:nvSpPr>
        <xdr:cNvPr id="808" name="n_1mainValue【公民館】&#10;一人当たり面積">
          <a:extLst>
            <a:ext uri="{FF2B5EF4-FFF2-40B4-BE49-F238E27FC236}">
              <a16:creationId xmlns="" xmlns:a16="http://schemas.microsoft.com/office/drawing/2014/main" id="{00000000-0008-0000-0100-000028030000}"/>
            </a:ext>
          </a:extLst>
        </xdr:cNvPr>
        <xdr:cNvSpPr txBox="1"/>
      </xdr:nvSpPr>
      <xdr:spPr>
        <a:xfrm>
          <a:off x="21075727" y="184000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87520</xdr:rowOff>
    </xdr:from>
    <xdr:ext cx="469744" cy="259045"/>
    <xdr:sp macro="" textlink="">
      <xdr:nvSpPr>
        <xdr:cNvPr id="809" name="n_2mainValue【公民館】&#10;一人当たり面積">
          <a:extLst>
            <a:ext uri="{FF2B5EF4-FFF2-40B4-BE49-F238E27FC236}">
              <a16:creationId xmlns="" xmlns:a16="http://schemas.microsoft.com/office/drawing/2014/main" id="{00000000-0008-0000-0100-000029030000}"/>
            </a:ext>
          </a:extLst>
        </xdr:cNvPr>
        <xdr:cNvSpPr txBox="1"/>
      </xdr:nvSpPr>
      <xdr:spPr>
        <a:xfrm>
          <a:off x="20199427" y="18089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96665</xdr:rowOff>
    </xdr:from>
    <xdr:ext cx="469744" cy="259045"/>
    <xdr:sp macro="" textlink="">
      <xdr:nvSpPr>
        <xdr:cNvPr id="810" name="n_3mainValue【公民館】&#10;一人当たり面積">
          <a:extLst>
            <a:ext uri="{FF2B5EF4-FFF2-40B4-BE49-F238E27FC236}">
              <a16:creationId xmlns="" xmlns:a16="http://schemas.microsoft.com/office/drawing/2014/main" id="{00000000-0008-0000-0100-00002A030000}"/>
            </a:ext>
          </a:extLst>
        </xdr:cNvPr>
        <xdr:cNvSpPr txBox="1"/>
      </xdr:nvSpPr>
      <xdr:spPr>
        <a:xfrm>
          <a:off x="19310427" y="180989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11" name="正方形/長方形 810">
          <a:extLst>
            <a:ext uri="{FF2B5EF4-FFF2-40B4-BE49-F238E27FC236}">
              <a16:creationId xmlns="" xmlns:a16="http://schemas.microsoft.com/office/drawing/2014/main" id="{00000000-0008-0000-0100-00002B03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12" name="正方形/長方形 811">
          <a:extLst>
            <a:ext uri="{FF2B5EF4-FFF2-40B4-BE49-F238E27FC236}">
              <a16:creationId xmlns="" xmlns:a16="http://schemas.microsoft.com/office/drawing/2014/main" id="{00000000-0008-0000-0100-00002C03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13" name="テキスト ボックス 812">
          <a:extLst>
            <a:ext uri="{FF2B5EF4-FFF2-40B4-BE49-F238E27FC236}">
              <a16:creationId xmlns="" xmlns:a16="http://schemas.microsoft.com/office/drawing/2014/main" id="{00000000-0008-0000-0100-00002D03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類似団体と比較すると、公営住宅は</a:t>
          </a:r>
          <a:r>
            <a:rPr kumimoji="1" lang="en-US" altLang="ja-JP" sz="1300">
              <a:latin typeface="ＭＳ Ｐゴシック" panose="020B0600070205080204" pitchFamily="50" charset="-128"/>
              <a:ea typeface="ＭＳ Ｐゴシック" panose="020B0600070205080204" pitchFamily="50" charset="-128"/>
            </a:rPr>
            <a:t>21.1</a:t>
          </a:r>
          <a:r>
            <a:rPr kumimoji="1" lang="ja-JP" altLang="en-US" sz="1300">
              <a:latin typeface="ＭＳ Ｐゴシック" panose="020B0600070205080204" pitchFamily="50" charset="-128"/>
              <a:ea typeface="ＭＳ Ｐゴシック" panose="020B0600070205080204" pitchFamily="50" charset="-128"/>
            </a:rPr>
            <a:t>ポイント、児童館は</a:t>
          </a:r>
          <a:r>
            <a:rPr kumimoji="1" lang="en-US" altLang="ja-JP" sz="1300">
              <a:latin typeface="ＭＳ Ｐゴシック" panose="020B0600070205080204" pitchFamily="50" charset="-128"/>
              <a:ea typeface="ＭＳ Ｐゴシック" panose="020B0600070205080204" pitchFamily="50" charset="-128"/>
            </a:rPr>
            <a:t>13.7</a:t>
          </a:r>
          <a:r>
            <a:rPr kumimoji="1" lang="ja-JP" altLang="en-US" sz="1300">
              <a:latin typeface="ＭＳ Ｐゴシック" panose="020B0600070205080204" pitchFamily="50" charset="-128"/>
              <a:ea typeface="ＭＳ Ｐゴシック" panose="020B0600070205080204" pitchFamily="50" charset="-128"/>
            </a:rPr>
            <a:t>ポイント上回っているが、ほとんどの類型で有形固定資産減価償却率は類似団体を下回っている。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学校施設・保育所ともに新しく統合施設を建設したため、有形固定資産減価償却率が低くなっている。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道路・橋梁・公民館については、長寿命化を図っているところではあるが、今後も引き続き計画的に管理をしていくことが必要である。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 xmlns:a16="http://schemas.microsoft.com/office/drawing/2014/main" id="{00000000-0008-0000-02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 xmlns:a16="http://schemas.microsoft.com/office/drawing/2014/main" id="{00000000-0008-0000-02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 xmlns:a16="http://schemas.microsoft.com/office/drawing/2014/main" id="{00000000-0008-0000-02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 xmlns:a16="http://schemas.microsoft.com/office/drawing/2014/main" id="{00000000-0008-0000-02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山形県戸沢村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 xmlns:a16="http://schemas.microsoft.com/office/drawing/2014/main" id="{00000000-0008-0000-02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 xmlns:a16="http://schemas.microsoft.com/office/drawing/2014/main" id="{00000000-0008-0000-02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 xmlns:a16="http://schemas.microsoft.com/office/drawing/2014/main" id="{00000000-0008-0000-02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 xmlns:a16="http://schemas.microsoft.com/office/drawing/2014/main" id="{00000000-0008-0000-02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 xmlns:a16="http://schemas.microsoft.com/office/drawing/2014/main" id="{00000000-0008-0000-02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 xmlns:a16="http://schemas.microsoft.com/office/drawing/2014/main" id="{00000000-0008-0000-02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4,460
4,393
261.31
5,887,870
5,484,720
386,639
2,437,180
5,625,626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 xmlns:a16="http://schemas.microsoft.com/office/drawing/2014/main" id="{00000000-0008-0000-02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 xmlns:a16="http://schemas.microsoft.com/office/drawing/2014/main" id="{00000000-0008-0000-02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 xmlns:a16="http://schemas.microsoft.com/office/drawing/2014/main" id="{00000000-0008-0000-02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9.5
106.3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 xmlns:a16="http://schemas.microsoft.com/office/drawing/2014/main" id="{00000000-0008-0000-02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 xmlns:a16="http://schemas.microsoft.com/office/drawing/2014/main" id="{00000000-0008-0000-02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 xmlns:a16="http://schemas.microsoft.com/office/drawing/2014/main" id="{00000000-0008-0000-0200-000011000000}"/>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 xmlns:a16="http://schemas.microsoft.com/office/drawing/2014/main" id="{00000000-0008-0000-02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 xmlns:a16="http://schemas.microsoft.com/office/drawing/2014/main" id="{00000000-0008-0000-02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 xmlns:a16="http://schemas.microsoft.com/office/drawing/2014/main" id="{00000000-0008-0000-02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 xmlns:a16="http://schemas.microsoft.com/office/drawing/2014/main" id="{00000000-0008-0000-02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 xmlns:a16="http://schemas.microsoft.com/office/drawing/2014/main" id="{00000000-0008-0000-02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 xmlns:a16="http://schemas.microsoft.com/office/drawing/2014/main" id="{00000000-0008-0000-02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 xmlns:a16="http://schemas.microsoft.com/office/drawing/2014/main" id="{00000000-0008-0000-02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 xmlns:a16="http://schemas.microsoft.com/office/drawing/2014/main" id="{00000000-0008-0000-02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 xmlns:a16="http://schemas.microsoft.com/office/drawing/2014/main" id="{00000000-0008-0000-02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 xmlns:a16="http://schemas.microsoft.com/office/drawing/2014/main" id="{00000000-0008-0000-02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 xmlns:a16="http://schemas.microsoft.com/office/drawing/2014/main" id="{00000000-0008-0000-02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 xmlns:a16="http://schemas.microsoft.com/office/drawing/2014/main" id="{00000000-0008-0000-02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 xmlns:a16="http://schemas.microsoft.com/office/drawing/2014/main" id="{00000000-0008-0000-02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95925" cy="259045"/>
    <xdr:sp macro="" textlink="">
      <xdr:nvSpPr>
        <xdr:cNvPr id="31" name="テキスト ボックス 30">
          <a:extLst>
            <a:ext uri="{FF2B5EF4-FFF2-40B4-BE49-F238E27FC236}">
              <a16:creationId xmlns="" xmlns:a16="http://schemas.microsoft.com/office/drawing/2014/main" id="{00000000-0008-0000-0200-00001F000000}"/>
            </a:ext>
          </a:extLst>
        </xdr:cNvPr>
        <xdr:cNvSpPr txBox="1"/>
      </xdr:nvSpPr>
      <xdr:spPr>
        <a:xfrm>
          <a:off x="698500" y="3429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類似団体内順位、全国平均、各都道府県平均は、令和元年度決算の状況である。また類似団体が存在しない場合、類似団体内順位を表示しない。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 xmlns:a16="http://schemas.microsoft.com/office/drawing/2014/main" id="{00000000-0008-0000-02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 xmlns:a16="http://schemas.microsoft.com/office/drawing/2014/main" id="{00000000-0008-0000-02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 xmlns:a16="http://schemas.microsoft.com/office/drawing/2014/main" id="{00000000-0008-0000-02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 xmlns:a16="http://schemas.microsoft.com/office/drawing/2014/main" id="{00000000-0008-0000-02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 xmlns:a16="http://schemas.microsoft.com/office/drawing/2014/main" id="{00000000-0008-0000-02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 xmlns:a16="http://schemas.microsoft.com/office/drawing/2014/main" id="{00000000-0008-0000-02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 xmlns:a16="http://schemas.microsoft.com/office/drawing/2014/main" id="{00000000-0008-0000-02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 xmlns:a16="http://schemas.microsoft.com/office/drawing/2014/main" id="{00000000-0008-0000-02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 xmlns:a16="http://schemas.microsoft.com/office/drawing/2014/main" id="{00000000-0008-0000-0200-000028000000}"/>
            </a:ext>
          </a:extLst>
        </xdr:cNvPr>
        <xdr:cNvSpPr/>
      </xdr:nvSpPr>
      <xdr:spPr>
        <a:xfrm>
          <a:off x="762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 xmlns:a16="http://schemas.microsoft.com/office/drawing/2014/main" id="{00000000-0008-0000-0200-000029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 xmlns:a16="http://schemas.microsoft.com/office/drawing/2014/main" id="{00000000-0008-0000-0200-00002A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 xmlns:a16="http://schemas.microsoft.com/office/drawing/2014/main" id="{00000000-0008-0000-0200-00002B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 xmlns:a16="http://schemas.microsoft.com/office/drawing/2014/main" id="{00000000-0008-0000-0200-00002C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 xmlns:a16="http://schemas.microsoft.com/office/drawing/2014/main" id="{00000000-0008-0000-0200-00002D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 xmlns:a16="http://schemas.microsoft.com/office/drawing/2014/main" id="{00000000-0008-0000-0200-00002E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 xmlns:a16="http://schemas.microsoft.com/office/drawing/2014/main" id="{00000000-0008-0000-0200-00002F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 xmlns:a16="http://schemas.microsoft.com/office/drawing/2014/main" id="{00000000-0008-0000-0200-000030000000}"/>
            </a:ext>
          </a:extLst>
        </xdr:cNvPr>
        <xdr:cNvSpPr/>
      </xdr:nvSpPr>
      <xdr:spPr>
        <a:xfrm>
          <a:off x="6604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 xmlns:a16="http://schemas.microsoft.com/office/drawing/2014/main" id="{00000000-0008-0000-0200-000031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 xmlns:a16="http://schemas.microsoft.com/office/drawing/2014/main" id="{00000000-0008-0000-0200-000032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 xmlns:a16="http://schemas.microsoft.com/office/drawing/2014/main" id="{00000000-0008-0000-0200-000033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 xmlns:a16="http://schemas.microsoft.com/office/drawing/2014/main" id="{00000000-0008-0000-0200-000034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 xmlns:a16="http://schemas.microsoft.com/office/drawing/2014/main" id="{00000000-0008-0000-0200-000035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 xmlns:a16="http://schemas.microsoft.com/office/drawing/2014/main" id="{00000000-0008-0000-0200-000036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 xmlns:a16="http://schemas.microsoft.com/office/drawing/2014/main" id="{00000000-0008-0000-0200-000037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 xmlns:a16="http://schemas.microsoft.com/office/drawing/2014/main" id="{00000000-0008-0000-0200-000038000000}"/>
            </a:ext>
          </a:extLst>
        </xdr:cNvPr>
        <xdr:cNvSpPr/>
      </xdr:nvSpPr>
      <xdr:spPr>
        <a:xfrm>
          <a:off x="762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46</xdr:row>
      <xdr:rowOff>114300</xdr:rowOff>
    </xdr:from>
    <xdr:to>
      <xdr:col>59</xdr:col>
      <xdr:colOff>88900</xdr:colOff>
      <xdr:row>50</xdr:row>
      <xdr:rowOff>63500</xdr:rowOff>
    </xdr:to>
    <xdr:sp macro="" textlink="">
      <xdr:nvSpPr>
        <xdr:cNvPr id="57" name="正方形/長方形 56">
          <a:extLst>
            <a:ext uri="{FF2B5EF4-FFF2-40B4-BE49-F238E27FC236}">
              <a16:creationId xmlns="" xmlns:a16="http://schemas.microsoft.com/office/drawing/2014/main" id="{00000000-0008-0000-0200-000039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58" name="正方形/長方形 57">
          <a:extLst>
            <a:ext uri="{FF2B5EF4-FFF2-40B4-BE49-F238E27FC236}">
              <a16:creationId xmlns="" xmlns:a16="http://schemas.microsoft.com/office/drawing/2014/main" id="{00000000-0008-0000-0200-00003A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59" name="正方形/長方形 58">
          <a:extLst>
            <a:ext uri="{FF2B5EF4-FFF2-40B4-BE49-F238E27FC236}">
              <a16:creationId xmlns="" xmlns:a16="http://schemas.microsoft.com/office/drawing/2014/main" id="{00000000-0008-0000-0200-00003B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60" name="正方形/長方形 59">
          <a:extLst>
            <a:ext uri="{FF2B5EF4-FFF2-40B4-BE49-F238E27FC236}">
              <a16:creationId xmlns="" xmlns:a16="http://schemas.microsoft.com/office/drawing/2014/main" id="{00000000-0008-0000-0200-00003C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61" name="正方形/長方形 60">
          <a:extLst>
            <a:ext uri="{FF2B5EF4-FFF2-40B4-BE49-F238E27FC236}">
              <a16:creationId xmlns="" xmlns:a16="http://schemas.microsoft.com/office/drawing/2014/main" id="{00000000-0008-0000-0200-00003D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62" name="正方形/長方形 61">
          <a:extLst>
            <a:ext uri="{FF2B5EF4-FFF2-40B4-BE49-F238E27FC236}">
              <a16:creationId xmlns="" xmlns:a16="http://schemas.microsoft.com/office/drawing/2014/main" id="{00000000-0008-0000-0200-00003E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63" name="正方形/長方形 62">
          <a:extLst>
            <a:ext uri="{FF2B5EF4-FFF2-40B4-BE49-F238E27FC236}">
              <a16:creationId xmlns="" xmlns:a16="http://schemas.microsoft.com/office/drawing/2014/main" id="{00000000-0008-0000-0200-00003F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64" name="正方形/長方形 63">
          <a:extLst>
            <a:ext uri="{FF2B5EF4-FFF2-40B4-BE49-F238E27FC236}">
              <a16:creationId xmlns="" xmlns:a16="http://schemas.microsoft.com/office/drawing/2014/main" id="{00000000-0008-0000-0200-000040000000}"/>
            </a:ext>
          </a:extLst>
        </xdr:cNvPr>
        <xdr:cNvSpPr/>
      </xdr:nvSpPr>
      <xdr:spPr>
        <a:xfrm>
          <a:off x="6604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68</xdr:row>
      <xdr:rowOff>152400</xdr:rowOff>
    </xdr:from>
    <xdr:to>
      <xdr:col>28</xdr:col>
      <xdr:colOff>152400</xdr:colOff>
      <xdr:row>72</xdr:row>
      <xdr:rowOff>101600</xdr:rowOff>
    </xdr:to>
    <xdr:sp macro="" textlink="">
      <xdr:nvSpPr>
        <xdr:cNvPr id="65" name="正方形/長方形 64">
          <a:extLst>
            <a:ext uri="{FF2B5EF4-FFF2-40B4-BE49-F238E27FC236}">
              <a16:creationId xmlns="" xmlns:a16="http://schemas.microsoft.com/office/drawing/2014/main" id="{00000000-0008-0000-0200-00004100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66" name="正方形/長方形 65">
          <a:extLst>
            <a:ext uri="{FF2B5EF4-FFF2-40B4-BE49-F238E27FC236}">
              <a16:creationId xmlns="" xmlns:a16="http://schemas.microsoft.com/office/drawing/2014/main" id="{00000000-0008-0000-0200-00004200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67" name="正方形/長方形 66">
          <a:extLst>
            <a:ext uri="{FF2B5EF4-FFF2-40B4-BE49-F238E27FC236}">
              <a16:creationId xmlns="" xmlns:a16="http://schemas.microsoft.com/office/drawing/2014/main" id="{00000000-0008-0000-0200-00004300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68" name="正方形/長方形 67">
          <a:extLst>
            <a:ext uri="{FF2B5EF4-FFF2-40B4-BE49-F238E27FC236}">
              <a16:creationId xmlns="" xmlns:a16="http://schemas.microsoft.com/office/drawing/2014/main" id="{00000000-0008-0000-0200-00004400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69" name="正方形/長方形 68">
          <a:extLst>
            <a:ext uri="{FF2B5EF4-FFF2-40B4-BE49-F238E27FC236}">
              <a16:creationId xmlns="" xmlns:a16="http://schemas.microsoft.com/office/drawing/2014/main" id="{00000000-0008-0000-0200-00004500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70" name="正方形/長方形 69">
          <a:extLst>
            <a:ext uri="{FF2B5EF4-FFF2-40B4-BE49-F238E27FC236}">
              <a16:creationId xmlns="" xmlns:a16="http://schemas.microsoft.com/office/drawing/2014/main" id="{00000000-0008-0000-0200-00004600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71" name="正方形/長方形 70">
          <a:extLst>
            <a:ext uri="{FF2B5EF4-FFF2-40B4-BE49-F238E27FC236}">
              <a16:creationId xmlns="" xmlns:a16="http://schemas.microsoft.com/office/drawing/2014/main" id="{00000000-0008-0000-0200-00004700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72" name="正方形/長方形 71">
          <a:extLst>
            <a:ext uri="{FF2B5EF4-FFF2-40B4-BE49-F238E27FC236}">
              <a16:creationId xmlns="" xmlns:a16="http://schemas.microsoft.com/office/drawing/2014/main" id="{00000000-0008-0000-0200-000048000000}"/>
            </a:ext>
          </a:extLst>
        </xdr:cNvPr>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73" name="正方形/長方形 72">
          <a:extLst>
            <a:ext uri="{FF2B5EF4-FFF2-40B4-BE49-F238E27FC236}">
              <a16:creationId xmlns="" xmlns:a16="http://schemas.microsoft.com/office/drawing/2014/main" id="{00000000-0008-0000-0200-00004900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74" name="正方形/長方形 73">
          <a:extLst>
            <a:ext uri="{FF2B5EF4-FFF2-40B4-BE49-F238E27FC236}">
              <a16:creationId xmlns="" xmlns:a16="http://schemas.microsoft.com/office/drawing/2014/main" id="{00000000-0008-0000-0200-00004A00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75" name="正方形/長方形 74">
          <a:extLst>
            <a:ext uri="{FF2B5EF4-FFF2-40B4-BE49-F238E27FC236}">
              <a16:creationId xmlns="" xmlns:a16="http://schemas.microsoft.com/office/drawing/2014/main" id="{00000000-0008-0000-0200-00004B00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76" name="正方形/長方形 75">
          <a:extLst>
            <a:ext uri="{FF2B5EF4-FFF2-40B4-BE49-F238E27FC236}">
              <a16:creationId xmlns="" xmlns:a16="http://schemas.microsoft.com/office/drawing/2014/main" id="{00000000-0008-0000-0200-00004C00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77" name="正方形/長方形 76">
          <a:extLst>
            <a:ext uri="{FF2B5EF4-FFF2-40B4-BE49-F238E27FC236}">
              <a16:creationId xmlns="" xmlns:a16="http://schemas.microsoft.com/office/drawing/2014/main" id="{00000000-0008-0000-0200-00004D00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78" name="正方形/長方形 77">
          <a:extLst>
            <a:ext uri="{FF2B5EF4-FFF2-40B4-BE49-F238E27FC236}">
              <a16:creationId xmlns="" xmlns:a16="http://schemas.microsoft.com/office/drawing/2014/main" id="{00000000-0008-0000-0200-00004E00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79" name="正方形/長方形 78">
          <a:extLst>
            <a:ext uri="{FF2B5EF4-FFF2-40B4-BE49-F238E27FC236}">
              <a16:creationId xmlns="" xmlns:a16="http://schemas.microsoft.com/office/drawing/2014/main" id="{00000000-0008-0000-0200-00004F00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80" name="正方形/長方形 79">
          <a:extLst>
            <a:ext uri="{FF2B5EF4-FFF2-40B4-BE49-F238E27FC236}">
              <a16:creationId xmlns="" xmlns:a16="http://schemas.microsoft.com/office/drawing/2014/main" id="{00000000-0008-0000-0200-000050000000}"/>
            </a:ext>
          </a:extLst>
        </xdr:cNvPr>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81" name="正方形/長方形 80">
          <a:extLst>
            <a:ext uri="{FF2B5EF4-FFF2-40B4-BE49-F238E27FC236}">
              <a16:creationId xmlns="" xmlns:a16="http://schemas.microsoft.com/office/drawing/2014/main" id="{00000000-0008-0000-0200-00005100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82" name="正方形/長方形 81">
          <a:extLst>
            <a:ext uri="{FF2B5EF4-FFF2-40B4-BE49-F238E27FC236}">
              <a16:creationId xmlns="" xmlns:a16="http://schemas.microsoft.com/office/drawing/2014/main" id="{00000000-0008-0000-0200-00005200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83" name="正方形/長方形 82">
          <a:extLst>
            <a:ext uri="{FF2B5EF4-FFF2-40B4-BE49-F238E27FC236}">
              <a16:creationId xmlns="" xmlns:a16="http://schemas.microsoft.com/office/drawing/2014/main" id="{00000000-0008-0000-0200-00005300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84" name="正方形/長方形 83">
          <a:extLst>
            <a:ext uri="{FF2B5EF4-FFF2-40B4-BE49-F238E27FC236}">
              <a16:creationId xmlns="" xmlns:a16="http://schemas.microsoft.com/office/drawing/2014/main" id="{00000000-0008-0000-0200-00005400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85" name="正方形/長方形 84">
          <a:extLst>
            <a:ext uri="{FF2B5EF4-FFF2-40B4-BE49-F238E27FC236}">
              <a16:creationId xmlns="" xmlns:a16="http://schemas.microsoft.com/office/drawing/2014/main" id="{00000000-0008-0000-0200-00005500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86" name="正方形/長方形 85">
          <a:extLst>
            <a:ext uri="{FF2B5EF4-FFF2-40B4-BE49-F238E27FC236}">
              <a16:creationId xmlns="" xmlns:a16="http://schemas.microsoft.com/office/drawing/2014/main" id="{00000000-0008-0000-0200-00005600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87" name="正方形/長方形 86">
          <a:extLst>
            <a:ext uri="{FF2B5EF4-FFF2-40B4-BE49-F238E27FC236}">
              <a16:creationId xmlns="" xmlns:a16="http://schemas.microsoft.com/office/drawing/2014/main" id="{00000000-0008-0000-0200-00005700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88" name="正方形/長方形 87">
          <a:extLst>
            <a:ext uri="{FF2B5EF4-FFF2-40B4-BE49-F238E27FC236}">
              <a16:creationId xmlns="" xmlns:a16="http://schemas.microsoft.com/office/drawing/2014/main" id="{00000000-0008-0000-0200-000058000000}"/>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89" name="正方形/長方形 88">
          <a:extLst>
            <a:ext uri="{FF2B5EF4-FFF2-40B4-BE49-F238E27FC236}">
              <a16:creationId xmlns="" xmlns:a16="http://schemas.microsoft.com/office/drawing/2014/main" id="{00000000-0008-0000-0200-00005900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90" name="正方形/長方形 89">
          <a:extLst>
            <a:ext uri="{FF2B5EF4-FFF2-40B4-BE49-F238E27FC236}">
              <a16:creationId xmlns="" xmlns:a16="http://schemas.microsoft.com/office/drawing/2014/main" id="{00000000-0008-0000-0200-00005A00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91" name="正方形/長方形 90">
          <a:extLst>
            <a:ext uri="{FF2B5EF4-FFF2-40B4-BE49-F238E27FC236}">
              <a16:creationId xmlns="" xmlns:a16="http://schemas.microsoft.com/office/drawing/2014/main" id="{00000000-0008-0000-0200-00005B00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92" name="正方形/長方形 91">
          <a:extLst>
            <a:ext uri="{FF2B5EF4-FFF2-40B4-BE49-F238E27FC236}">
              <a16:creationId xmlns="" xmlns:a16="http://schemas.microsoft.com/office/drawing/2014/main" id="{00000000-0008-0000-0200-00005C00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93" name="正方形/長方形 92">
          <a:extLst>
            <a:ext uri="{FF2B5EF4-FFF2-40B4-BE49-F238E27FC236}">
              <a16:creationId xmlns="" xmlns:a16="http://schemas.microsoft.com/office/drawing/2014/main" id="{00000000-0008-0000-0200-00005D00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94" name="正方形/長方形 93">
          <a:extLst>
            <a:ext uri="{FF2B5EF4-FFF2-40B4-BE49-F238E27FC236}">
              <a16:creationId xmlns="" xmlns:a16="http://schemas.microsoft.com/office/drawing/2014/main" id="{00000000-0008-0000-0200-00005E00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95" name="正方形/長方形 94">
          <a:extLst>
            <a:ext uri="{FF2B5EF4-FFF2-40B4-BE49-F238E27FC236}">
              <a16:creationId xmlns="" xmlns:a16="http://schemas.microsoft.com/office/drawing/2014/main" id="{00000000-0008-0000-0200-00005F00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96" name="正方形/長方形 95">
          <a:extLst>
            <a:ext uri="{FF2B5EF4-FFF2-40B4-BE49-F238E27FC236}">
              <a16:creationId xmlns="" xmlns:a16="http://schemas.microsoft.com/office/drawing/2014/main" id="{00000000-0008-0000-0200-000060000000}"/>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97" name="正方形/長方形 96">
          <a:extLst>
            <a:ext uri="{FF2B5EF4-FFF2-40B4-BE49-F238E27FC236}">
              <a16:creationId xmlns="" xmlns:a16="http://schemas.microsoft.com/office/drawing/2014/main" id="{00000000-0008-0000-0200-00006100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98" name="正方形/長方形 97">
          <a:extLst>
            <a:ext uri="{FF2B5EF4-FFF2-40B4-BE49-F238E27FC236}">
              <a16:creationId xmlns="" xmlns:a16="http://schemas.microsoft.com/office/drawing/2014/main" id="{00000000-0008-0000-0200-00006200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99" name="正方形/長方形 98">
          <a:extLst>
            <a:ext uri="{FF2B5EF4-FFF2-40B4-BE49-F238E27FC236}">
              <a16:creationId xmlns="" xmlns:a16="http://schemas.microsoft.com/office/drawing/2014/main" id="{00000000-0008-0000-0200-00006300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100" name="正方形/長方形 99">
          <a:extLst>
            <a:ext uri="{FF2B5EF4-FFF2-40B4-BE49-F238E27FC236}">
              <a16:creationId xmlns="" xmlns:a16="http://schemas.microsoft.com/office/drawing/2014/main" id="{00000000-0008-0000-0200-00006400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101" name="正方形/長方形 100">
          <a:extLst>
            <a:ext uri="{FF2B5EF4-FFF2-40B4-BE49-F238E27FC236}">
              <a16:creationId xmlns="" xmlns:a16="http://schemas.microsoft.com/office/drawing/2014/main" id="{00000000-0008-0000-0200-00006500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102" name="正方形/長方形 101">
          <a:extLst>
            <a:ext uri="{FF2B5EF4-FFF2-40B4-BE49-F238E27FC236}">
              <a16:creationId xmlns="" xmlns:a16="http://schemas.microsoft.com/office/drawing/2014/main" id="{00000000-0008-0000-0200-00006600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103" name="正方形/長方形 102">
          <a:extLst>
            <a:ext uri="{FF2B5EF4-FFF2-40B4-BE49-F238E27FC236}">
              <a16:creationId xmlns="" xmlns:a16="http://schemas.microsoft.com/office/drawing/2014/main" id="{00000000-0008-0000-0200-00006700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104" name="正方形/長方形 103">
          <a:extLst>
            <a:ext uri="{FF2B5EF4-FFF2-40B4-BE49-F238E27FC236}">
              <a16:creationId xmlns="" xmlns:a16="http://schemas.microsoft.com/office/drawing/2014/main" id="{00000000-0008-0000-0200-000068000000}"/>
            </a:ext>
          </a:extLst>
        </xdr:cNvPr>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105" name="正方形/長方形 104">
          <a:extLst>
            <a:ext uri="{FF2B5EF4-FFF2-40B4-BE49-F238E27FC236}">
              <a16:creationId xmlns="" xmlns:a16="http://schemas.microsoft.com/office/drawing/2014/main" id="{00000000-0008-0000-0200-00006900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106" name="正方形/長方形 105">
          <a:extLst>
            <a:ext uri="{FF2B5EF4-FFF2-40B4-BE49-F238E27FC236}">
              <a16:creationId xmlns="" xmlns:a16="http://schemas.microsoft.com/office/drawing/2014/main" id="{00000000-0008-0000-0200-00006A00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107" name="正方形/長方形 106">
          <a:extLst>
            <a:ext uri="{FF2B5EF4-FFF2-40B4-BE49-F238E27FC236}">
              <a16:creationId xmlns="" xmlns:a16="http://schemas.microsoft.com/office/drawing/2014/main" id="{00000000-0008-0000-0200-00006B00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108" name="正方形/長方形 107">
          <a:extLst>
            <a:ext uri="{FF2B5EF4-FFF2-40B4-BE49-F238E27FC236}">
              <a16:creationId xmlns="" xmlns:a16="http://schemas.microsoft.com/office/drawing/2014/main" id="{00000000-0008-0000-0200-00006C00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109" name="正方形/長方形 108">
          <a:extLst>
            <a:ext uri="{FF2B5EF4-FFF2-40B4-BE49-F238E27FC236}">
              <a16:creationId xmlns="" xmlns:a16="http://schemas.microsoft.com/office/drawing/2014/main" id="{00000000-0008-0000-0200-00006D00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71,696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110" name="正方形/長方形 109">
          <a:extLst>
            <a:ext uri="{FF2B5EF4-FFF2-40B4-BE49-F238E27FC236}">
              <a16:creationId xmlns="" xmlns:a16="http://schemas.microsoft.com/office/drawing/2014/main" id="{00000000-0008-0000-0200-00006E00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111" name="正方形/長方形 110">
          <a:extLst>
            <a:ext uri="{FF2B5EF4-FFF2-40B4-BE49-F238E27FC236}">
              <a16:creationId xmlns="" xmlns:a16="http://schemas.microsoft.com/office/drawing/2014/main" id="{00000000-0008-0000-0200-00006F00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66,013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112" name="正方形/長方形 111">
          <a:extLst>
            <a:ext uri="{FF2B5EF4-FFF2-40B4-BE49-F238E27FC236}">
              <a16:creationId xmlns="" xmlns:a16="http://schemas.microsoft.com/office/drawing/2014/main" id="{00000000-0008-0000-0200-000070000000}"/>
            </a:ext>
          </a:extLst>
        </xdr:cNvPr>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113" name="正方形/長方形 112">
          <a:extLst>
            <a:ext uri="{FF2B5EF4-FFF2-40B4-BE49-F238E27FC236}">
              <a16:creationId xmlns="" xmlns:a16="http://schemas.microsoft.com/office/drawing/2014/main" id="{00000000-0008-0000-0200-00007100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114" name="正方形/長方形 113">
          <a:extLst>
            <a:ext uri="{FF2B5EF4-FFF2-40B4-BE49-F238E27FC236}">
              <a16:creationId xmlns="" xmlns:a16="http://schemas.microsoft.com/office/drawing/2014/main" id="{00000000-0008-0000-0200-00007200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115" name="正方形/長方形 114">
          <a:extLst>
            <a:ext uri="{FF2B5EF4-FFF2-40B4-BE49-F238E27FC236}">
              <a16:creationId xmlns="" xmlns:a16="http://schemas.microsoft.com/office/drawing/2014/main" id="{00000000-0008-0000-0200-00007300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116" name="正方形/長方形 115">
          <a:extLst>
            <a:ext uri="{FF2B5EF4-FFF2-40B4-BE49-F238E27FC236}">
              <a16:creationId xmlns="" xmlns:a16="http://schemas.microsoft.com/office/drawing/2014/main" id="{00000000-0008-0000-0200-00007400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117" name="正方形/長方形 116">
          <a:extLst>
            <a:ext uri="{FF2B5EF4-FFF2-40B4-BE49-F238E27FC236}">
              <a16:creationId xmlns="" xmlns:a16="http://schemas.microsoft.com/office/drawing/2014/main" id="{00000000-0008-0000-0200-00007500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118" name="正方形/長方形 117">
          <a:extLst>
            <a:ext uri="{FF2B5EF4-FFF2-40B4-BE49-F238E27FC236}">
              <a16:creationId xmlns="" xmlns:a16="http://schemas.microsoft.com/office/drawing/2014/main" id="{00000000-0008-0000-0200-00007600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119" name="正方形/長方形 118">
          <a:extLst>
            <a:ext uri="{FF2B5EF4-FFF2-40B4-BE49-F238E27FC236}">
              <a16:creationId xmlns="" xmlns:a16="http://schemas.microsoft.com/office/drawing/2014/main" id="{00000000-0008-0000-0200-00007700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120" name="正方形/長方形 119">
          <a:extLst>
            <a:ext uri="{FF2B5EF4-FFF2-40B4-BE49-F238E27FC236}">
              <a16:creationId xmlns="" xmlns:a16="http://schemas.microsoft.com/office/drawing/2014/main" id="{00000000-0008-0000-0200-00007800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121" name="テキスト ボックス 120">
          <a:extLst>
            <a:ext uri="{FF2B5EF4-FFF2-40B4-BE49-F238E27FC236}">
              <a16:creationId xmlns="" xmlns:a16="http://schemas.microsoft.com/office/drawing/2014/main" id="{00000000-0008-0000-0200-00007900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122" name="直線コネクタ 121">
          <a:extLst>
            <a:ext uri="{FF2B5EF4-FFF2-40B4-BE49-F238E27FC236}">
              <a16:creationId xmlns="" xmlns:a16="http://schemas.microsoft.com/office/drawing/2014/main" id="{00000000-0008-0000-0200-00007A00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123" name="テキスト ボックス 122">
          <a:extLst>
            <a:ext uri="{FF2B5EF4-FFF2-40B4-BE49-F238E27FC236}">
              <a16:creationId xmlns="" xmlns:a16="http://schemas.microsoft.com/office/drawing/2014/main" id="{00000000-0008-0000-0200-00007B00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124" name="直線コネクタ 123">
          <a:extLst>
            <a:ext uri="{FF2B5EF4-FFF2-40B4-BE49-F238E27FC236}">
              <a16:creationId xmlns="" xmlns:a16="http://schemas.microsoft.com/office/drawing/2014/main" id="{00000000-0008-0000-0200-00007C000000}"/>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105427</xdr:rowOff>
    </xdr:from>
    <xdr:ext cx="403059" cy="259045"/>
    <xdr:sp macro="" textlink="">
      <xdr:nvSpPr>
        <xdr:cNvPr id="125" name="テキスト ボックス 124">
          <a:extLst>
            <a:ext uri="{FF2B5EF4-FFF2-40B4-BE49-F238E27FC236}">
              <a16:creationId xmlns="" xmlns:a16="http://schemas.microsoft.com/office/drawing/2014/main" id="{00000000-0008-0000-0200-00007D000000}"/>
            </a:ext>
          </a:extLst>
        </xdr:cNvPr>
        <xdr:cNvSpPr txBox="1"/>
      </xdr:nvSpPr>
      <xdr:spPr>
        <a:xfrm>
          <a:off x="12042941" y="1090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126" name="直線コネクタ 125">
          <a:extLst>
            <a:ext uri="{FF2B5EF4-FFF2-40B4-BE49-F238E27FC236}">
              <a16:creationId xmlns="" xmlns:a16="http://schemas.microsoft.com/office/drawing/2014/main" id="{00000000-0008-0000-0200-00007E000000}"/>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127" name="テキスト ボックス 126">
          <a:extLst>
            <a:ext uri="{FF2B5EF4-FFF2-40B4-BE49-F238E27FC236}">
              <a16:creationId xmlns="" xmlns:a16="http://schemas.microsoft.com/office/drawing/2014/main" id="{00000000-0008-0000-0200-00007F000000}"/>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128" name="直線コネクタ 127">
          <a:extLst>
            <a:ext uri="{FF2B5EF4-FFF2-40B4-BE49-F238E27FC236}">
              <a16:creationId xmlns="" xmlns:a16="http://schemas.microsoft.com/office/drawing/2014/main" id="{00000000-0008-0000-0200-000080000000}"/>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129" name="テキスト ボックス 128">
          <a:extLst>
            <a:ext uri="{FF2B5EF4-FFF2-40B4-BE49-F238E27FC236}">
              <a16:creationId xmlns="" xmlns:a16="http://schemas.microsoft.com/office/drawing/2014/main" id="{00000000-0008-0000-0200-000081000000}"/>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130" name="直線コネクタ 129">
          <a:extLst>
            <a:ext uri="{FF2B5EF4-FFF2-40B4-BE49-F238E27FC236}">
              <a16:creationId xmlns="" xmlns:a16="http://schemas.microsoft.com/office/drawing/2014/main" id="{00000000-0008-0000-0200-000082000000}"/>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131" name="テキスト ボックス 130">
          <a:extLst>
            <a:ext uri="{FF2B5EF4-FFF2-40B4-BE49-F238E27FC236}">
              <a16:creationId xmlns="" xmlns:a16="http://schemas.microsoft.com/office/drawing/2014/main" id="{00000000-0008-0000-0200-000083000000}"/>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132" name="直線コネクタ 131">
          <a:extLst>
            <a:ext uri="{FF2B5EF4-FFF2-40B4-BE49-F238E27FC236}">
              <a16:creationId xmlns="" xmlns:a16="http://schemas.microsoft.com/office/drawing/2014/main" id="{00000000-0008-0000-0200-000084000000}"/>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124477</xdr:rowOff>
    </xdr:from>
    <xdr:ext cx="338939" cy="259045"/>
    <xdr:sp macro="" textlink="">
      <xdr:nvSpPr>
        <xdr:cNvPr id="133" name="テキスト ボックス 132">
          <a:extLst>
            <a:ext uri="{FF2B5EF4-FFF2-40B4-BE49-F238E27FC236}">
              <a16:creationId xmlns="" xmlns:a16="http://schemas.microsoft.com/office/drawing/2014/main" id="{00000000-0008-0000-0200-000085000000}"/>
            </a:ext>
          </a:extLst>
        </xdr:cNvPr>
        <xdr:cNvSpPr txBox="1"/>
      </xdr:nvSpPr>
      <xdr:spPr>
        <a:xfrm>
          <a:off x="12107061" y="938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134" name="直線コネクタ 133">
          <a:extLst>
            <a:ext uri="{FF2B5EF4-FFF2-40B4-BE49-F238E27FC236}">
              <a16:creationId xmlns="" xmlns:a16="http://schemas.microsoft.com/office/drawing/2014/main" id="{00000000-0008-0000-0200-00008600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135" name="【保健センター・保健所】&#10;有形固定資産減価償却率グラフ枠">
          <a:extLst>
            <a:ext uri="{FF2B5EF4-FFF2-40B4-BE49-F238E27FC236}">
              <a16:creationId xmlns="" xmlns:a16="http://schemas.microsoft.com/office/drawing/2014/main" id="{00000000-0008-0000-0200-00008700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0</xdr:rowOff>
    </xdr:from>
    <xdr:to>
      <xdr:col>85</xdr:col>
      <xdr:colOff>126364</xdr:colOff>
      <xdr:row>64</xdr:row>
      <xdr:rowOff>167640</xdr:rowOff>
    </xdr:to>
    <xdr:cxnSp macro="">
      <xdr:nvCxnSpPr>
        <xdr:cNvPr id="136" name="直線コネクタ 135">
          <a:extLst>
            <a:ext uri="{FF2B5EF4-FFF2-40B4-BE49-F238E27FC236}">
              <a16:creationId xmlns="" xmlns:a16="http://schemas.microsoft.com/office/drawing/2014/main" id="{00000000-0008-0000-0200-000088000000}"/>
            </a:ext>
          </a:extLst>
        </xdr:cNvPr>
        <xdr:cNvCxnSpPr/>
      </xdr:nvCxnSpPr>
      <xdr:spPr>
        <a:xfrm flipV="1">
          <a:off x="16318864" y="9601200"/>
          <a:ext cx="0" cy="15392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65</xdr:row>
      <xdr:rowOff>17</xdr:rowOff>
    </xdr:from>
    <xdr:ext cx="405111" cy="259045"/>
    <xdr:sp macro="" textlink="">
      <xdr:nvSpPr>
        <xdr:cNvPr id="137" name="【保健センター・保健所】&#10;有形固定資産減価償却率最小値テキスト">
          <a:extLst>
            <a:ext uri="{FF2B5EF4-FFF2-40B4-BE49-F238E27FC236}">
              <a16:creationId xmlns="" xmlns:a16="http://schemas.microsoft.com/office/drawing/2014/main" id="{00000000-0008-0000-0200-000089000000}"/>
            </a:ext>
          </a:extLst>
        </xdr:cNvPr>
        <xdr:cNvSpPr txBox="1"/>
      </xdr:nvSpPr>
      <xdr:spPr>
        <a:xfrm>
          <a:off x="16357600" y="11144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167640</xdr:rowOff>
    </xdr:from>
    <xdr:to>
      <xdr:col>86</xdr:col>
      <xdr:colOff>25400</xdr:colOff>
      <xdr:row>64</xdr:row>
      <xdr:rowOff>167640</xdr:rowOff>
    </xdr:to>
    <xdr:cxnSp macro="">
      <xdr:nvCxnSpPr>
        <xdr:cNvPr id="138" name="直線コネクタ 137">
          <a:extLst>
            <a:ext uri="{FF2B5EF4-FFF2-40B4-BE49-F238E27FC236}">
              <a16:creationId xmlns="" xmlns:a16="http://schemas.microsoft.com/office/drawing/2014/main" id="{00000000-0008-0000-0200-00008A000000}"/>
            </a:ext>
          </a:extLst>
        </xdr:cNvPr>
        <xdr:cNvCxnSpPr/>
      </xdr:nvCxnSpPr>
      <xdr:spPr>
        <a:xfrm>
          <a:off x="16230600" y="11140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118127</xdr:rowOff>
    </xdr:from>
    <xdr:ext cx="340478" cy="259045"/>
    <xdr:sp macro="" textlink="">
      <xdr:nvSpPr>
        <xdr:cNvPr id="139" name="【保健センター・保健所】&#10;有形固定資産減価償却率最大値テキスト">
          <a:extLst>
            <a:ext uri="{FF2B5EF4-FFF2-40B4-BE49-F238E27FC236}">
              <a16:creationId xmlns="" xmlns:a16="http://schemas.microsoft.com/office/drawing/2014/main" id="{00000000-0008-0000-0200-00008B000000}"/>
            </a:ext>
          </a:extLst>
        </xdr:cNvPr>
        <xdr:cNvSpPr txBox="1"/>
      </xdr:nvSpPr>
      <xdr:spPr>
        <a:xfrm>
          <a:off x="16357600" y="93764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0</xdr:rowOff>
    </xdr:from>
    <xdr:to>
      <xdr:col>86</xdr:col>
      <xdr:colOff>25400</xdr:colOff>
      <xdr:row>56</xdr:row>
      <xdr:rowOff>0</xdr:rowOff>
    </xdr:to>
    <xdr:cxnSp macro="">
      <xdr:nvCxnSpPr>
        <xdr:cNvPr id="140" name="直線コネクタ 139">
          <a:extLst>
            <a:ext uri="{FF2B5EF4-FFF2-40B4-BE49-F238E27FC236}">
              <a16:creationId xmlns="" xmlns:a16="http://schemas.microsoft.com/office/drawing/2014/main" id="{00000000-0008-0000-0200-00008C000000}"/>
            </a:ext>
          </a:extLst>
        </xdr:cNvPr>
        <xdr:cNvCxnSpPr/>
      </xdr:nvCxnSpPr>
      <xdr:spPr>
        <a:xfrm>
          <a:off x="16230600" y="960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13987</xdr:rowOff>
    </xdr:from>
    <xdr:ext cx="405111" cy="259045"/>
    <xdr:sp macro="" textlink="">
      <xdr:nvSpPr>
        <xdr:cNvPr id="141" name="【保健センター・保健所】&#10;有形固定資産減価償却率平均値テキスト">
          <a:extLst>
            <a:ext uri="{FF2B5EF4-FFF2-40B4-BE49-F238E27FC236}">
              <a16:creationId xmlns="" xmlns:a16="http://schemas.microsoft.com/office/drawing/2014/main" id="{00000000-0008-0000-0200-00008D000000}"/>
            </a:ext>
          </a:extLst>
        </xdr:cNvPr>
        <xdr:cNvSpPr txBox="1"/>
      </xdr:nvSpPr>
      <xdr:spPr>
        <a:xfrm>
          <a:off x="16357600" y="103009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162560</xdr:rowOff>
    </xdr:from>
    <xdr:to>
      <xdr:col>85</xdr:col>
      <xdr:colOff>177800</xdr:colOff>
      <xdr:row>61</xdr:row>
      <xdr:rowOff>92710</xdr:rowOff>
    </xdr:to>
    <xdr:sp macro="" textlink="">
      <xdr:nvSpPr>
        <xdr:cNvPr id="142" name="フローチャート: 判断 141">
          <a:extLst>
            <a:ext uri="{FF2B5EF4-FFF2-40B4-BE49-F238E27FC236}">
              <a16:creationId xmlns="" xmlns:a16="http://schemas.microsoft.com/office/drawing/2014/main" id="{00000000-0008-0000-0200-00008E000000}"/>
            </a:ext>
          </a:extLst>
        </xdr:cNvPr>
        <xdr:cNvSpPr/>
      </xdr:nvSpPr>
      <xdr:spPr>
        <a:xfrm>
          <a:off x="16268700" y="10449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61</xdr:row>
      <xdr:rowOff>90170</xdr:rowOff>
    </xdr:from>
    <xdr:to>
      <xdr:col>81</xdr:col>
      <xdr:colOff>101600</xdr:colOff>
      <xdr:row>62</xdr:row>
      <xdr:rowOff>20320</xdr:rowOff>
    </xdr:to>
    <xdr:sp macro="" textlink="">
      <xdr:nvSpPr>
        <xdr:cNvPr id="143" name="フローチャート: 判断 142">
          <a:extLst>
            <a:ext uri="{FF2B5EF4-FFF2-40B4-BE49-F238E27FC236}">
              <a16:creationId xmlns="" xmlns:a16="http://schemas.microsoft.com/office/drawing/2014/main" id="{00000000-0008-0000-0200-00008F000000}"/>
            </a:ext>
          </a:extLst>
        </xdr:cNvPr>
        <xdr:cNvSpPr/>
      </xdr:nvSpPr>
      <xdr:spPr>
        <a:xfrm>
          <a:off x="15430500" y="10548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61</xdr:row>
      <xdr:rowOff>23495</xdr:rowOff>
    </xdr:from>
    <xdr:to>
      <xdr:col>76</xdr:col>
      <xdr:colOff>165100</xdr:colOff>
      <xdr:row>61</xdr:row>
      <xdr:rowOff>125095</xdr:rowOff>
    </xdr:to>
    <xdr:sp macro="" textlink="">
      <xdr:nvSpPr>
        <xdr:cNvPr id="144" name="フローチャート: 判断 143">
          <a:extLst>
            <a:ext uri="{FF2B5EF4-FFF2-40B4-BE49-F238E27FC236}">
              <a16:creationId xmlns="" xmlns:a16="http://schemas.microsoft.com/office/drawing/2014/main" id="{00000000-0008-0000-0200-000090000000}"/>
            </a:ext>
          </a:extLst>
        </xdr:cNvPr>
        <xdr:cNvSpPr/>
      </xdr:nvSpPr>
      <xdr:spPr>
        <a:xfrm>
          <a:off x="14541500" y="10481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63500</xdr:rowOff>
    </xdr:from>
    <xdr:to>
      <xdr:col>72</xdr:col>
      <xdr:colOff>38100</xdr:colOff>
      <xdr:row>60</xdr:row>
      <xdr:rowOff>165100</xdr:rowOff>
    </xdr:to>
    <xdr:sp macro="" textlink="">
      <xdr:nvSpPr>
        <xdr:cNvPr id="145" name="フローチャート: 判断 144">
          <a:extLst>
            <a:ext uri="{FF2B5EF4-FFF2-40B4-BE49-F238E27FC236}">
              <a16:creationId xmlns="" xmlns:a16="http://schemas.microsoft.com/office/drawing/2014/main" id="{00000000-0008-0000-0200-000091000000}"/>
            </a:ext>
          </a:extLst>
        </xdr:cNvPr>
        <xdr:cNvSpPr/>
      </xdr:nvSpPr>
      <xdr:spPr>
        <a:xfrm>
          <a:off x="13652500" y="1035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61</xdr:row>
      <xdr:rowOff>133985</xdr:rowOff>
    </xdr:from>
    <xdr:to>
      <xdr:col>67</xdr:col>
      <xdr:colOff>101600</xdr:colOff>
      <xdr:row>62</xdr:row>
      <xdr:rowOff>64135</xdr:rowOff>
    </xdr:to>
    <xdr:sp macro="" textlink="">
      <xdr:nvSpPr>
        <xdr:cNvPr id="146" name="フローチャート: 判断 145">
          <a:extLst>
            <a:ext uri="{FF2B5EF4-FFF2-40B4-BE49-F238E27FC236}">
              <a16:creationId xmlns="" xmlns:a16="http://schemas.microsoft.com/office/drawing/2014/main" id="{00000000-0008-0000-0200-000092000000}"/>
            </a:ext>
          </a:extLst>
        </xdr:cNvPr>
        <xdr:cNvSpPr/>
      </xdr:nvSpPr>
      <xdr:spPr>
        <a:xfrm>
          <a:off x="12763500" y="10592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147" name="テキスト ボックス 146">
          <a:extLst>
            <a:ext uri="{FF2B5EF4-FFF2-40B4-BE49-F238E27FC236}">
              <a16:creationId xmlns="" xmlns:a16="http://schemas.microsoft.com/office/drawing/2014/main" id="{00000000-0008-0000-0200-00009300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148" name="テキスト ボックス 147">
          <a:extLst>
            <a:ext uri="{FF2B5EF4-FFF2-40B4-BE49-F238E27FC236}">
              <a16:creationId xmlns="" xmlns:a16="http://schemas.microsoft.com/office/drawing/2014/main" id="{00000000-0008-0000-0200-00009400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149" name="テキスト ボックス 148">
          <a:extLst>
            <a:ext uri="{FF2B5EF4-FFF2-40B4-BE49-F238E27FC236}">
              <a16:creationId xmlns="" xmlns:a16="http://schemas.microsoft.com/office/drawing/2014/main" id="{00000000-0008-0000-0200-00009500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150" name="テキスト ボックス 149">
          <a:extLst>
            <a:ext uri="{FF2B5EF4-FFF2-40B4-BE49-F238E27FC236}">
              <a16:creationId xmlns="" xmlns:a16="http://schemas.microsoft.com/office/drawing/2014/main" id="{00000000-0008-0000-0200-00009600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151" name="テキスト ボックス 150">
          <a:extLst>
            <a:ext uri="{FF2B5EF4-FFF2-40B4-BE49-F238E27FC236}">
              <a16:creationId xmlns="" xmlns:a16="http://schemas.microsoft.com/office/drawing/2014/main" id="{00000000-0008-0000-0200-00009700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63</xdr:row>
      <xdr:rowOff>109220</xdr:rowOff>
    </xdr:from>
    <xdr:to>
      <xdr:col>85</xdr:col>
      <xdr:colOff>177800</xdr:colOff>
      <xdr:row>64</xdr:row>
      <xdr:rowOff>39370</xdr:rowOff>
    </xdr:to>
    <xdr:sp macro="" textlink="">
      <xdr:nvSpPr>
        <xdr:cNvPr id="152" name="楕円 151">
          <a:extLst>
            <a:ext uri="{FF2B5EF4-FFF2-40B4-BE49-F238E27FC236}">
              <a16:creationId xmlns="" xmlns:a16="http://schemas.microsoft.com/office/drawing/2014/main" id="{00000000-0008-0000-0200-000098000000}"/>
            </a:ext>
          </a:extLst>
        </xdr:cNvPr>
        <xdr:cNvSpPr/>
      </xdr:nvSpPr>
      <xdr:spPr>
        <a:xfrm>
          <a:off x="16268700" y="10910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63</xdr:row>
      <xdr:rowOff>87647</xdr:rowOff>
    </xdr:from>
    <xdr:ext cx="405111" cy="259045"/>
    <xdr:sp macro="" textlink="">
      <xdr:nvSpPr>
        <xdr:cNvPr id="153" name="【保健センター・保健所】&#10;有形固定資産減価償却率該当値テキスト">
          <a:extLst>
            <a:ext uri="{FF2B5EF4-FFF2-40B4-BE49-F238E27FC236}">
              <a16:creationId xmlns="" xmlns:a16="http://schemas.microsoft.com/office/drawing/2014/main" id="{00000000-0008-0000-0200-000099000000}"/>
            </a:ext>
          </a:extLst>
        </xdr:cNvPr>
        <xdr:cNvSpPr txBox="1"/>
      </xdr:nvSpPr>
      <xdr:spPr>
        <a:xfrm>
          <a:off x="16357600" y="10888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63</xdr:row>
      <xdr:rowOff>71120</xdr:rowOff>
    </xdr:from>
    <xdr:to>
      <xdr:col>81</xdr:col>
      <xdr:colOff>101600</xdr:colOff>
      <xdr:row>64</xdr:row>
      <xdr:rowOff>1270</xdr:rowOff>
    </xdr:to>
    <xdr:sp macro="" textlink="">
      <xdr:nvSpPr>
        <xdr:cNvPr id="154" name="楕円 153">
          <a:extLst>
            <a:ext uri="{FF2B5EF4-FFF2-40B4-BE49-F238E27FC236}">
              <a16:creationId xmlns="" xmlns:a16="http://schemas.microsoft.com/office/drawing/2014/main" id="{00000000-0008-0000-0200-00009A000000}"/>
            </a:ext>
          </a:extLst>
        </xdr:cNvPr>
        <xdr:cNvSpPr/>
      </xdr:nvSpPr>
      <xdr:spPr>
        <a:xfrm>
          <a:off x="15430500" y="10872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63</xdr:row>
      <xdr:rowOff>121920</xdr:rowOff>
    </xdr:from>
    <xdr:to>
      <xdr:col>85</xdr:col>
      <xdr:colOff>127000</xdr:colOff>
      <xdr:row>63</xdr:row>
      <xdr:rowOff>160020</xdr:rowOff>
    </xdr:to>
    <xdr:cxnSp macro="">
      <xdr:nvCxnSpPr>
        <xdr:cNvPr id="155" name="直線コネクタ 154">
          <a:extLst>
            <a:ext uri="{FF2B5EF4-FFF2-40B4-BE49-F238E27FC236}">
              <a16:creationId xmlns="" xmlns:a16="http://schemas.microsoft.com/office/drawing/2014/main" id="{00000000-0008-0000-0200-00009B000000}"/>
            </a:ext>
          </a:extLst>
        </xdr:cNvPr>
        <xdr:cNvCxnSpPr/>
      </xdr:nvCxnSpPr>
      <xdr:spPr>
        <a:xfrm>
          <a:off x="15481300" y="1092327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63</xdr:row>
      <xdr:rowOff>44450</xdr:rowOff>
    </xdr:from>
    <xdr:to>
      <xdr:col>76</xdr:col>
      <xdr:colOff>165100</xdr:colOff>
      <xdr:row>63</xdr:row>
      <xdr:rowOff>146050</xdr:rowOff>
    </xdr:to>
    <xdr:sp macro="" textlink="">
      <xdr:nvSpPr>
        <xdr:cNvPr id="156" name="楕円 155">
          <a:extLst>
            <a:ext uri="{FF2B5EF4-FFF2-40B4-BE49-F238E27FC236}">
              <a16:creationId xmlns="" xmlns:a16="http://schemas.microsoft.com/office/drawing/2014/main" id="{00000000-0008-0000-0200-00009C000000}"/>
            </a:ext>
          </a:extLst>
        </xdr:cNvPr>
        <xdr:cNvSpPr/>
      </xdr:nvSpPr>
      <xdr:spPr>
        <a:xfrm>
          <a:off x="14541500" y="10845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63</xdr:row>
      <xdr:rowOff>95250</xdr:rowOff>
    </xdr:from>
    <xdr:to>
      <xdr:col>81</xdr:col>
      <xdr:colOff>50800</xdr:colOff>
      <xdr:row>63</xdr:row>
      <xdr:rowOff>121920</xdr:rowOff>
    </xdr:to>
    <xdr:cxnSp macro="">
      <xdr:nvCxnSpPr>
        <xdr:cNvPr id="157" name="直線コネクタ 156">
          <a:extLst>
            <a:ext uri="{FF2B5EF4-FFF2-40B4-BE49-F238E27FC236}">
              <a16:creationId xmlns="" xmlns:a16="http://schemas.microsoft.com/office/drawing/2014/main" id="{00000000-0008-0000-0200-00009D000000}"/>
            </a:ext>
          </a:extLst>
        </xdr:cNvPr>
        <xdr:cNvCxnSpPr/>
      </xdr:nvCxnSpPr>
      <xdr:spPr>
        <a:xfrm>
          <a:off x="14592300" y="1089660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63</xdr:row>
      <xdr:rowOff>6350</xdr:rowOff>
    </xdr:from>
    <xdr:to>
      <xdr:col>72</xdr:col>
      <xdr:colOff>38100</xdr:colOff>
      <xdr:row>63</xdr:row>
      <xdr:rowOff>107950</xdr:rowOff>
    </xdr:to>
    <xdr:sp macro="" textlink="">
      <xdr:nvSpPr>
        <xdr:cNvPr id="158" name="楕円 157">
          <a:extLst>
            <a:ext uri="{FF2B5EF4-FFF2-40B4-BE49-F238E27FC236}">
              <a16:creationId xmlns="" xmlns:a16="http://schemas.microsoft.com/office/drawing/2014/main" id="{00000000-0008-0000-0200-00009E000000}"/>
            </a:ext>
          </a:extLst>
        </xdr:cNvPr>
        <xdr:cNvSpPr/>
      </xdr:nvSpPr>
      <xdr:spPr>
        <a:xfrm>
          <a:off x="13652500" y="1080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63</xdr:row>
      <xdr:rowOff>57150</xdr:rowOff>
    </xdr:from>
    <xdr:to>
      <xdr:col>76</xdr:col>
      <xdr:colOff>114300</xdr:colOff>
      <xdr:row>63</xdr:row>
      <xdr:rowOff>95250</xdr:rowOff>
    </xdr:to>
    <xdr:cxnSp macro="">
      <xdr:nvCxnSpPr>
        <xdr:cNvPr id="159" name="直線コネクタ 158">
          <a:extLst>
            <a:ext uri="{FF2B5EF4-FFF2-40B4-BE49-F238E27FC236}">
              <a16:creationId xmlns="" xmlns:a16="http://schemas.microsoft.com/office/drawing/2014/main" id="{00000000-0008-0000-0200-00009F000000}"/>
            </a:ext>
          </a:extLst>
        </xdr:cNvPr>
        <xdr:cNvCxnSpPr/>
      </xdr:nvCxnSpPr>
      <xdr:spPr>
        <a:xfrm>
          <a:off x="13703300" y="108585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36847</xdr:rowOff>
    </xdr:from>
    <xdr:ext cx="405111" cy="259045"/>
    <xdr:sp macro="" textlink="">
      <xdr:nvSpPr>
        <xdr:cNvPr id="160" name="n_1aveValue【保健センター・保健所】&#10;有形固定資産減価償却率">
          <a:extLst>
            <a:ext uri="{FF2B5EF4-FFF2-40B4-BE49-F238E27FC236}">
              <a16:creationId xmlns="" xmlns:a16="http://schemas.microsoft.com/office/drawing/2014/main" id="{00000000-0008-0000-0200-0000A0000000}"/>
            </a:ext>
          </a:extLst>
        </xdr:cNvPr>
        <xdr:cNvSpPr txBox="1"/>
      </xdr:nvSpPr>
      <xdr:spPr>
        <a:xfrm>
          <a:off x="15266044" y="10323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141622</xdr:rowOff>
    </xdr:from>
    <xdr:ext cx="405111" cy="259045"/>
    <xdr:sp macro="" textlink="">
      <xdr:nvSpPr>
        <xdr:cNvPr id="161" name="n_2aveValue【保健センター・保健所】&#10;有形固定資産減価償却率">
          <a:extLst>
            <a:ext uri="{FF2B5EF4-FFF2-40B4-BE49-F238E27FC236}">
              <a16:creationId xmlns="" xmlns:a16="http://schemas.microsoft.com/office/drawing/2014/main" id="{00000000-0008-0000-0200-0000A1000000}"/>
            </a:ext>
          </a:extLst>
        </xdr:cNvPr>
        <xdr:cNvSpPr txBox="1"/>
      </xdr:nvSpPr>
      <xdr:spPr>
        <a:xfrm>
          <a:off x="14389744" y="10257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10177</xdr:rowOff>
    </xdr:from>
    <xdr:ext cx="405111" cy="259045"/>
    <xdr:sp macro="" textlink="">
      <xdr:nvSpPr>
        <xdr:cNvPr id="162" name="n_3aveValue【保健センター・保健所】&#10;有形固定資産減価償却率">
          <a:extLst>
            <a:ext uri="{FF2B5EF4-FFF2-40B4-BE49-F238E27FC236}">
              <a16:creationId xmlns="" xmlns:a16="http://schemas.microsoft.com/office/drawing/2014/main" id="{00000000-0008-0000-0200-0000A2000000}"/>
            </a:ext>
          </a:extLst>
        </xdr:cNvPr>
        <xdr:cNvSpPr txBox="1"/>
      </xdr:nvSpPr>
      <xdr:spPr>
        <a:xfrm>
          <a:off x="13500744" y="10125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80662</xdr:rowOff>
    </xdr:from>
    <xdr:ext cx="405111" cy="259045"/>
    <xdr:sp macro="" textlink="">
      <xdr:nvSpPr>
        <xdr:cNvPr id="163" name="n_4aveValue【保健センター・保健所】&#10;有形固定資産減価償却率">
          <a:extLst>
            <a:ext uri="{FF2B5EF4-FFF2-40B4-BE49-F238E27FC236}">
              <a16:creationId xmlns="" xmlns:a16="http://schemas.microsoft.com/office/drawing/2014/main" id="{00000000-0008-0000-0200-0000A3000000}"/>
            </a:ext>
          </a:extLst>
        </xdr:cNvPr>
        <xdr:cNvSpPr txBox="1"/>
      </xdr:nvSpPr>
      <xdr:spPr>
        <a:xfrm>
          <a:off x="12611744" y="10367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63</xdr:row>
      <xdr:rowOff>163847</xdr:rowOff>
    </xdr:from>
    <xdr:ext cx="405111" cy="259045"/>
    <xdr:sp macro="" textlink="">
      <xdr:nvSpPr>
        <xdr:cNvPr id="164" name="n_1mainValue【保健センター・保健所】&#10;有形固定資産減価償却率">
          <a:extLst>
            <a:ext uri="{FF2B5EF4-FFF2-40B4-BE49-F238E27FC236}">
              <a16:creationId xmlns="" xmlns:a16="http://schemas.microsoft.com/office/drawing/2014/main" id="{00000000-0008-0000-0200-0000A4000000}"/>
            </a:ext>
          </a:extLst>
        </xdr:cNvPr>
        <xdr:cNvSpPr txBox="1"/>
      </xdr:nvSpPr>
      <xdr:spPr>
        <a:xfrm>
          <a:off x="15266044" y="10965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63</xdr:row>
      <xdr:rowOff>137177</xdr:rowOff>
    </xdr:from>
    <xdr:ext cx="405111" cy="259045"/>
    <xdr:sp macro="" textlink="">
      <xdr:nvSpPr>
        <xdr:cNvPr id="165" name="n_2mainValue【保健センター・保健所】&#10;有形固定資産減価償却率">
          <a:extLst>
            <a:ext uri="{FF2B5EF4-FFF2-40B4-BE49-F238E27FC236}">
              <a16:creationId xmlns="" xmlns:a16="http://schemas.microsoft.com/office/drawing/2014/main" id="{00000000-0008-0000-0200-0000A5000000}"/>
            </a:ext>
          </a:extLst>
        </xdr:cNvPr>
        <xdr:cNvSpPr txBox="1"/>
      </xdr:nvSpPr>
      <xdr:spPr>
        <a:xfrm>
          <a:off x="14389744" y="10938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63</xdr:row>
      <xdr:rowOff>99077</xdr:rowOff>
    </xdr:from>
    <xdr:ext cx="405111" cy="259045"/>
    <xdr:sp macro="" textlink="">
      <xdr:nvSpPr>
        <xdr:cNvPr id="166" name="n_3mainValue【保健センター・保健所】&#10;有形固定資産減価償却率">
          <a:extLst>
            <a:ext uri="{FF2B5EF4-FFF2-40B4-BE49-F238E27FC236}">
              <a16:creationId xmlns="" xmlns:a16="http://schemas.microsoft.com/office/drawing/2014/main" id="{00000000-0008-0000-0200-0000A6000000}"/>
            </a:ext>
          </a:extLst>
        </xdr:cNvPr>
        <xdr:cNvSpPr txBox="1"/>
      </xdr:nvSpPr>
      <xdr:spPr>
        <a:xfrm>
          <a:off x="13500744" y="10900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167" name="正方形/長方形 166">
          <a:extLst>
            <a:ext uri="{FF2B5EF4-FFF2-40B4-BE49-F238E27FC236}">
              <a16:creationId xmlns="" xmlns:a16="http://schemas.microsoft.com/office/drawing/2014/main" id="{00000000-0008-0000-0200-0000A700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168" name="正方形/長方形 167">
          <a:extLst>
            <a:ext uri="{FF2B5EF4-FFF2-40B4-BE49-F238E27FC236}">
              <a16:creationId xmlns="" xmlns:a16="http://schemas.microsoft.com/office/drawing/2014/main" id="{00000000-0008-0000-0200-0000A800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169" name="正方形/長方形 168">
          <a:extLst>
            <a:ext uri="{FF2B5EF4-FFF2-40B4-BE49-F238E27FC236}">
              <a16:creationId xmlns="" xmlns:a16="http://schemas.microsoft.com/office/drawing/2014/main" id="{00000000-0008-0000-0200-0000A900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170" name="正方形/長方形 169">
          <a:extLst>
            <a:ext uri="{FF2B5EF4-FFF2-40B4-BE49-F238E27FC236}">
              <a16:creationId xmlns="" xmlns:a16="http://schemas.microsoft.com/office/drawing/2014/main" id="{00000000-0008-0000-0200-0000AA00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171" name="正方形/長方形 170">
          <a:extLst>
            <a:ext uri="{FF2B5EF4-FFF2-40B4-BE49-F238E27FC236}">
              <a16:creationId xmlns="" xmlns:a16="http://schemas.microsoft.com/office/drawing/2014/main" id="{00000000-0008-0000-0200-0000AB00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172" name="正方形/長方形 171">
          <a:extLst>
            <a:ext uri="{FF2B5EF4-FFF2-40B4-BE49-F238E27FC236}">
              <a16:creationId xmlns="" xmlns:a16="http://schemas.microsoft.com/office/drawing/2014/main" id="{00000000-0008-0000-0200-0000AC00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173" name="正方形/長方形 172">
          <a:extLst>
            <a:ext uri="{FF2B5EF4-FFF2-40B4-BE49-F238E27FC236}">
              <a16:creationId xmlns="" xmlns:a16="http://schemas.microsoft.com/office/drawing/2014/main" id="{00000000-0008-0000-0200-0000AD00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174" name="正方形/長方形 173">
          <a:extLst>
            <a:ext uri="{FF2B5EF4-FFF2-40B4-BE49-F238E27FC236}">
              <a16:creationId xmlns="" xmlns:a16="http://schemas.microsoft.com/office/drawing/2014/main" id="{00000000-0008-0000-0200-0000AE00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175" name="テキスト ボックス 174">
          <a:extLst>
            <a:ext uri="{FF2B5EF4-FFF2-40B4-BE49-F238E27FC236}">
              <a16:creationId xmlns="" xmlns:a16="http://schemas.microsoft.com/office/drawing/2014/main" id="{00000000-0008-0000-0200-0000AF00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176" name="直線コネクタ 175">
          <a:extLst>
            <a:ext uri="{FF2B5EF4-FFF2-40B4-BE49-F238E27FC236}">
              <a16:creationId xmlns="" xmlns:a16="http://schemas.microsoft.com/office/drawing/2014/main" id="{00000000-0008-0000-0200-0000B000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177" name="直線コネクタ 176">
          <a:extLst>
            <a:ext uri="{FF2B5EF4-FFF2-40B4-BE49-F238E27FC236}">
              <a16:creationId xmlns="" xmlns:a16="http://schemas.microsoft.com/office/drawing/2014/main" id="{00000000-0008-0000-0200-0000B1000000}"/>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178" name="テキスト ボックス 177">
          <a:extLst>
            <a:ext uri="{FF2B5EF4-FFF2-40B4-BE49-F238E27FC236}">
              <a16:creationId xmlns="" xmlns:a16="http://schemas.microsoft.com/office/drawing/2014/main" id="{00000000-0008-0000-0200-0000B2000000}"/>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179" name="直線コネクタ 178">
          <a:extLst>
            <a:ext uri="{FF2B5EF4-FFF2-40B4-BE49-F238E27FC236}">
              <a16:creationId xmlns="" xmlns:a16="http://schemas.microsoft.com/office/drawing/2014/main" id="{00000000-0008-0000-0200-0000B3000000}"/>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180" name="テキスト ボックス 179">
          <a:extLst>
            <a:ext uri="{FF2B5EF4-FFF2-40B4-BE49-F238E27FC236}">
              <a16:creationId xmlns="" xmlns:a16="http://schemas.microsoft.com/office/drawing/2014/main" id="{00000000-0008-0000-0200-0000B4000000}"/>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181" name="直線コネクタ 180">
          <a:extLst>
            <a:ext uri="{FF2B5EF4-FFF2-40B4-BE49-F238E27FC236}">
              <a16:creationId xmlns="" xmlns:a16="http://schemas.microsoft.com/office/drawing/2014/main" id="{00000000-0008-0000-0200-0000B5000000}"/>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182" name="テキスト ボックス 181">
          <a:extLst>
            <a:ext uri="{FF2B5EF4-FFF2-40B4-BE49-F238E27FC236}">
              <a16:creationId xmlns="" xmlns:a16="http://schemas.microsoft.com/office/drawing/2014/main" id="{00000000-0008-0000-0200-0000B6000000}"/>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183" name="直線コネクタ 182">
          <a:extLst>
            <a:ext uri="{FF2B5EF4-FFF2-40B4-BE49-F238E27FC236}">
              <a16:creationId xmlns="" xmlns:a16="http://schemas.microsoft.com/office/drawing/2014/main" id="{00000000-0008-0000-0200-0000B7000000}"/>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184" name="テキスト ボックス 183">
          <a:extLst>
            <a:ext uri="{FF2B5EF4-FFF2-40B4-BE49-F238E27FC236}">
              <a16:creationId xmlns="" xmlns:a16="http://schemas.microsoft.com/office/drawing/2014/main" id="{00000000-0008-0000-0200-0000B8000000}"/>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185" name="直線コネクタ 184">
          <a:extLst>
            <a:ext uri="{FF2B5EF4-FFF2-40B4-BE49-F238E27FC236}">
              <a16:creationId xmlns="" xmlns:a16="http://schemas.microsoft.com/office/drawing/2014/main" id="{00000000-0008-0000-0200-0000B9000000}"/>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186" name="テキスト ボックス 185">
          <a:extLst>
            <a:ext uri="{FF2B5EF4-FFF2-40B4-BE49-F238E27FC236}">
              <a16:creationId xmlns="" xmlns:a16="http://schemas.microsoft.com/office/drawing/2014/main" id="{00000000-0008-0000-0200-0000BA000000}"/>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187" name="直線コネクタ 186">
          <a:extLst>
            <a:ext uri="{FF2B5EF4-FFF2-40B4-BE49-F238E27FC236}">
              <a16:creationId xmlns="" xmlns:a16="http://schemas.microsoft.com/office/drawing/2014/main" id="{00000000-0008-0000-0200-0000BB00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188" name="テキスト ボックス 187">
          <a:extLst>
            <a:ext uri="{FF2B5EF4-FFF2-40B4-BE49-F238E27FC236}">
              <a16:creationId xmlns="" xmlns:a16="http://schemas.microsoft.com/office/drawing/2014/main" id="{00000000-0008-0000-0200-0000BC00000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189" name="【保健センター・保健所】&#10;一人当たり面積グラフ枠">
          <a:extLst>
            <a:ext uri="{FF2B5EF4-FFF2-40B4-BE49-F238E27FC236}">
              <a16:creationId xmlns="" xmlns:a16="http://schemas.microsoft.com/office/drawing/2014/main" id="{00000000-0008-0000-0200-0000BD00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91440</xdr:rowOff>
    </xdr:from>
    <xdr:to>
      <xdr:col>116</xdr:col>
      <xdr:colOff>62864</xdr:colOff>
      <xdr:row>64</xdr:row>
      <xdr:rowOff>43815</xdr:rowOff>
    </xdr:to>
    <xdr:cxnSp macro="">
      <xdr:nvCxnSpPr>
        <xdr:cNvPr id="190" name="直線コネクタ 189">
          <a:extLst>
            <a:ext uri="{FF2B5EF4-FFF2-40B4-BE49-F238E27FC236}">
              <a16:creationId xmlns="" xmlns:a16="http://schemas.microsoft.com/office/drawing/2014/main" id="{00000000-0008-0000-0200-0000BE000000}"/>
            </a:ext>
          </a:extLst>
        </xdr:cNvPr>
        <xdr:cNvCxnSpPr/>
      </xdr:nvCxnSpPr>
      <xdr:spPr>
        <a:xfrm flipV="1">
          <a:off x="22160864" y="9692640"/>
          <a:ext cx="0" cy="13239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47642</xdr:rowOff>
    </xdr:from>
    <xdr:ext cx="469744" cy="259045"/>
    <xdr:sp macro="" textlink="">
      <xdr:nvSpPr>
        <xdr:cNvPr id="191" name="【保健センター・保健所】&#10;一人当たり面積最小値テキスト">
          <a:extLst>
            <a:ext uri="{FF2B5EF4-FFF2-40B4-BE49-F238E27FC236}">
              <a16:creationId xmlns="" xmlns:a16="http://schemas.microsoft.com/office/drawing/2014/main" id="{00000000-0008-0000-0200-0000BF000000}"/>
            </a:ext>
          </a:extLst>
        </xdr:cNvPr>
        <xdr:cNvSpPr txBox="1"/>
      </xdr:nvSpPr>
      <xdr:spPr>
        <a:xfrm>
          <a:off x="22199600" y="110204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43815</xdr:rowOff>
    </xdr:from>
    <xdr:to>
      <xdr:col>116</xdr:col>
      <xdr:colOff>152400</xdr:colOff>
      <xdr:row>64</xdr:row>
      <xdr:rowOff>43815</xdr:rowOff>
    </xdr:to>
    <xdr:cxnSp macro="">
      <xdr:nvCxnSpPr>
        <xdr:cNvPr id="192" name="直線コネクタ 191">
          <a:extLst>
            <a:ext uri="{FF2B5EF4-FFF2-40B4-BE49-F238E27FC236}">
              <a16:creationId xmlns="" xmlns:a16="http://schemas.microsoft.com/office/drawing/2014/main" id="{00000000-0008-0000-0200-0000C0000000}"/>
            </a:ext>
          </a:extLst>
        </xdr:cNvPr>
        <xdr:cNvCxnSpPr/>
      </xdr:nvCxnSpPr>
      <xdr:spPr>
        <a:xfrm>
          <a:off x="22072600" y="11016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38117</xdr:rowOff>
    </xdr:from>
    <xdr:ext cx="469744" cy="259045"/>
    <xdr:sp macro="" textlink="">
      <xdr:nvSpPr>
        <xdr:cNvPr id="193" name="【保健センター・保健所】&#10;一人当たり面積最大値テキスト">
          <a:extLst>
            <a:ext uri="{FF2B5EF4-FFF2-40B4-BE49-F238E27FC236}">
              <a16:creationId xmlns="" xmlns:a16="http://schemas.microsoft.com/office/drawing/2014/main" id="{00000000-0008-0000-0200-0000C1000000}"/>
            </a:ext>
          </a:extLst>
        </xdr:cNvPr>
        <xdr:cNvSpPr txBox="1"/>
      </xdr:nvSpPr>
      <xdr:spPr>
        <a:xfrm>
          <a:off x="22199600" y="9467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91440</xdr:rowOff>
    </xdr:from>
    <xdr:to>
      <xdr:col>116</xdr:col>
      <xdr:colOff>152400</xdr:colOff>
      <xdr:row>56</xdr:row>
      <xdr:rowOff>91440</xdr:rowOff>
    </xdr:to>
    <xdr:cxnSp macro="">
      <xdr:nvCxnSpPr>
        <xdr:cNvPr id="194" name="直線コネクタ 193">
          <a:extLst>
            <a:ext uri="{FF2B5EF4-FFF2-40B4-BE49-F238E27FC236}">
              <a16:creationId xmlns="" xmlns:a16="http://schemas.microsoft.com/office/drawing/2014/main" id="{00000000-0008-0000-0200-0000C2000000}"/>
            </a:ext>
          </a:extLst>
        </xdr:cNvPr>
        <xdr:cNvCxnSpPr/>
      </xdr:nvCxnSpPr>
      <xdr:spPr>
        <a:xfrm>
          <a:off x="22072600" y="9692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25036</xdr:rowOff>
    </xdr:from>
    <xdr:ext cx="469744" cy="259045"/>
    <xdr:sp macro="" textlink="">
      <xdr:nvSpPr>
        <xdr:cNvPr id="195" name="【保健センター・保健所】&#10;一人当たり面積平均値テキスト">
          <a:extLst>
            <a:ext uri="{FF2B5EF4-FFF2-40B4-BE49-F238E27FC236}">
              <a16:creationId xmlns="" xmlns:a16="http://schemas.microsoft.com/office/drawing/2014/main" id="{00000000-0008-0000-0200-0000C3000000}"/>
            </a:ext>
          </a:extLst>
        </xdr:cNvPr>
        <xdr:cNvSpPr txBox="1"/>
      </xdr:nvSpPr>
      <xdr:spPr>
        <a:xfrm>
          <a:off x="22199600" y="106549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2159</xdr:rowOff>
    </xdr:from>
    <xdr:to>
      <xdr:col>116</xdr:col>
      <xdr:colOff>114300</xdr:colOff>
      <xdr:row>63</xdr:row>
      <xdr:rowOff>103759</xdr:rowOff>
    </xdr:to>
    <xdr:sp macro="" textlink="">
      <xdr:nvSpPr>
        <xdr:cNvPr id="196" name="フローチャート: 判断 195">
          <a:extLst>
            <a:ext uri="{FF2B5EF4-FFF2-40B4-BE49-F238E27FC236}">
              <a16:creationId xmlns="" xmlns:a16="http://schemas.microsoft.com/office/drawing/2014/main" id="{00000000-0008-0000-0200-0000C4000000}"/>
            </a:ext>
          </a:extLst>
        </xdr:cNvPr>
        <xdr:cNvSpPr/>
      </xdr:nvSpPr>
      <xdr:spPr>
        <a:xfrm>
          <a:off x="22110700" y="108035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169799</xdr:rowOff>
    </xdr:from>
    <xdr:to>
      <xdr:col>112</xdr:col>
      <xdr:colOff>38100</xdr:colOff>
      <xdr:row>63</xdr:row>
      <xdr:rowOff>99949</xdr:rowOff>
    </xdr:to>
    <xdr:sp macro="" textlink="">
      <xdr:nvSpPr>
        <xdr:cNvPr id="197" name="フローチャート: 判断 196">
          <a:extLst>
            <a:ext uri="{FF2B5EF4-FFF2-40B4-BE49-F238E27FC236}">
              <a16:creationId xmlns="" xmlns:a16="http://schemas.microsoft.com/office/drawing/2014/main" id="{00000000-0008-0000-0200-0000C5000000}"/>
            </a:ext>
          </a:extLst>
        </xdr:cNvPr>
        <xdr:cNvSpPr/>
      </xdr:nvSpPr>
      <xdr:spPr>
        <a:xfrm>
          <a:off x="21272500" y="107996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63</xdr:row>
      <xdr:rowOff>2921</xdr:rowOff>
    </xdr:from>
    <xdr:to>
      <xdr:col>107</xdr:col>
      <xdr:colOff>101600</xdr:colOff>
      <xdr:row>63</xdr:row>
      <xdr:rowOff>104521</xdr:rowOff>
    </xdr:to>
    <xdr:sp macro="" textlink="">
      <xdr:nvSpPr>
        <xdr:cNvPr id="198" name="フローチャート: 判断 197">
          <a:extLst>
            <a:ext uri="{FF2B5EF4-FFF2-40B4-BE49-F238E27FC236}">
              <a16:creationId xmlns="" xmlns:a16="http://schemas.microsoft.com/office/drawing/2014/main" id="{00000000-0008-0000-0200-0000C6000000}"/>
            </a:ext>
          </a:extLst>
        </xdr:cNvPr>
        <xdr:cNvSpPr/>
      </xdr:nvSpPr>
      <xdr:spPr>
        <a:xfrm>
          <a:off x="20383500" y="10804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16637</xdr:rowOff>
    </xdr:from>
    <xdr:to>
      <xdr:col>102</xdr:col>
      <xdr:colOff>165100</xdr:colOff>
      <xdr:row>63</xdr:row>
      <xdr:rowOff>118237</xdr:rowOff>
    </xdr:to>
    <xdr:sp macro="" textlink="">
      <xdr:nvSpPr>
        <xdr:cNvPr id="199" name="フローチャート: 判断 198">
          <a:extLst>
            <a:ext uri="{FF2B5EF4-FFF2-40B4-BE49-F238E27FC236}">
              <a16:creationId xmlns="" xmlns:a16="http://schemas.microsoft.com/office/drawing/2014/main" id="{00000000-0008-0000-0200-0000C7000000}"/>
            </a:ext>
          </a:extLst>
        </xdr:cNvPr>
        <xdr:cNvSpPr/>
      </xdr:nvSpPr>
      <xdr:spPr>
        <a:xfrm>
          <a:off x="19494500" y="10817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63</xdr:row>
      <xdr:rowOff>84455</xdr:rowOff>
    </xdr:from>
    <xdr:to>
      <xdr:col>98</xdr:col>
      <xdr:colOff>38100</xdr:colOff>
      <xdr:row>64</xdr:row>
      <xdr:rowOff>14605</xdr:rowOff>
    </xdr:to>
    <xdr:sp macro="" textlink="">
      <xdr:nvSpPr>
        <xdr:cNvPr id="200" name="フローチャート: 判断 199">
          <a:extLst>
            <a:ext uri="{FF2B5EF4-FFF2-40B4-BE49-F238E27FC236}">
              <a16:creationId xmlns="" xmlns:a16="http://schemas.microsoft.com/office/drawing/2014/main" id="{00000000-0008-0000-0200-0000C8000000}"/>
            </a:ext>
          </a:extLst>
        </xdr:cNvPr>
        <xdr:cNvSpPr/>
      </xdr:nvSpPr>
      <xdr:spPr>
        <a:xfrm>
          <a:off x="18605500" y="10885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201" name="テキスト ボックス 200">
          <a:extLst>
            <a:ext uri="{FF2B5EF4-FFF2-40B4-BE49-F238E27FC236}">
              <a16:creationId xmlns="" xmlns:a16="http://schemas.microsoft.com/office/drawing/2014/main" id="{00000000-0008-0000-0200-0000C900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202" name="テキスト ボックス 201">
          <a:extLst>
            <a:ext uri="{FF2B5EF4-FFF2-40B4-BE49-F238E27FC236}">
              <a16:creationId xmlns="" xmlns:a16="http://schemas.microsoft.com/office/drawing/2014/main" id="{00000000-0008-0000-0200-0000CA00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203" name="テキスト ボックス 202">
          <a:extLst>
            <a:ext uri="{FF2B5EF4-FFF2-40B4-BE49-F238E27FC236}">
              <a16:creationId xmlns="" xmlns:a16="http://schemas.microsoft.com/office/drawing/2014/main" id="{00000000-0008-0000-0200-0000CB00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204" name="テキスト ボックス 203">
          <a:extLst>
            <a:ext uri="{FF2B5EF4-FFF2-40B4-BE49-F238E27FC236}">
              <a16:creationId xmlns="" xmlns:a16="http://schemas.microsoft.com/office/drawing/2014/main" id="{00000000-0008-0000-0200-0000CC00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205" name="テキスト ボックス 204">
          <a:extLst>
            <a:ext uri="{FF2B5EF4-FFF2-40B4-BE49-F238E27FC236}">
              <a16:creationId xmlns="" xmlns:a16="http://schemas.microsoft.com/office/drawing/2014/main" id="{00000000-0008-0000-0200-0000CD00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146177</xdr:rowOff>
    </xdr:from>
    <xdr:to>
      <xdr:col>116</xdr:col>
      <xdr:colOff>114300</xdr:colOff>
      <xdr:row>64</xdr:row>
      <xdr:rowOff>76327</xdr:rowOff>
    </xdr:to>
    <xdr:sp macro="" textlink="">
      <xdr:nvSpPr>
        <xdr:cNvPr id="206" name="楕円 205">
          <a:extLst>
            <a:ext uri="{FF2B5EF4-FFF2-40B4-BE49-F238E27FC236}">
              <a16:creationId xmlns="" xmlns:a16="http://schemas.microsoft.com/office/drawing/2014/main" id="{00000000-0008-0000-0200-0000CE000000}"/>
            </a:ext>
          </a:extLst>
        </xdr:cNvPr>
        <xdr:cNvSpPr/>
      </xdr:nvSpPr>
      <xdr:spPr>
        <a:xfrm>
          <a:off x="22110700" y="109475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61104</xdr:rowOff>
    </xdr:from>
    <xdr:ext cx="469744" cy="259045"/>
    <xdr:sp macro="" textlink="">
      <xdr:nvSpPr>
        <xdr:cNvPr id="207" name="【保健センター・保健所】&#10;一人当たり面積該当値テキスト">
          <a:extLst>
            <a:ext uri="{FF2B5EF4-FFF2-40B4-BE49-F238E27FC236}">
              <a16:creationId xmlns="" xmlns:a16="http://schemas.microsoft.com/office/drawing/2014/main" id="{00000000-0008-0000-0200-0000CF000000}"/>
            </a:ext>
          </a:extLst>
        </xdr:cNvPr>
        <xdr:cNvSpPr txBox="1"/>
      </xdr:nvSpPr>
      <xdr:spPr>
        <a:xfrm>
          <a:off x="22199600" y="108624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147320</xdr:rowOff>
    </xdr:from>
    <xdr:to>
      <xdr:col>112</xdr:col>
      <xdr:colOff>38100</xdr:colOff>
      <xdr:row>64</xdr:row>
      <xdr:rowOff>77470</xdr:rowOff>
    </xdr:to>
    <xdr:sp macro="" textlink="">
      <xdr:nvSpPr>
        <xdr:cNvPr id="208" name="楕円 207">
          <a:extLst>
            <a:ext uri="{FF2B5EF4-FFF2-40B4-BE49-F238E27FC236}">
              <a16:creationId xmlns="" xmlns:a16="http://schemas.microsoft.com/office/drawing/2014/main" id="{00000000-0008-0000-0200-0000D0000000}"/>
            </a:ext>
          </a:extLst>
        </xdr:cNvPr>
        <xdr:cNvSpPr/>
      </xdr:nvSpPr>
      <xdr:spPr>
        <a:xfrm>
          <a:off x="21272500" y="10948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64</xdr:row>
      <xdr:rowOff>25527</xdr:rowOff>
    </xdr:from>
    <xdr:to>
      <xdr:col>116</xdr:col>
      <xdr:colOff>63500</xdr:colOff>
      <xdr:row>64</xdr:row>
      <xdr:rowOff>26670</xdr:rowOff>
    </xdr:to>
    <xdr:cxnSp macro="">
      <xdr:nvCxnSpPr>
        <xdr:cNvPr id="209" name="直線コネクタ 208">
          <a:extLst>
            <a:ext uri="{FF2B5EF4-FFF2-40B4-BE49-F238E27FC236}">
              <a16:creationId xmlns="" xmlns:a16="http://schemas.microsoft.com/office/drawing/2014/main" id="{00000000-0008-0000-0200-0000D1000000}"/>
            </a:ext>
          </a:extLst>
        </xdr:cNvPr>
        <xdr:cNvCxnSpPr/>
      </xdr:nvCxnSpPr>
      <xdr:spPr>
        <a:xfrm flipV="1">
          <a:off x="21323300" y="10998327"/>
          <a:ext cx="83820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148463</xdr:rowOff>
    </xdr:from>
    <xdr:to>
      <xdr:col>107</xdr:col>
      <xdr:colOff>101600</xdr:colOff>
      <xdr:row>64</xdr:row>
      <xdr:rowOff>78613</xdr:rowOff>
    </xdr:to>
    <xdr:sp macro="" textlink="">
      <xdr:nvSpPr>
        <xdr:cNvPr id="210" name="楕円 209">
          <a:extLst>
            <a:ext uri="{FF2B5EF4-FFF2-40B4-BE49-F238E27FC236}">
              <a16:creationId xmlns="" xmlns:a16="http://schemas.microsoft.com/office/drawing/2014/main" id="{00000000-0008-0000-0200-0000D2000000}"/>
            </a:ext>
          </a:extLst>
        </xdr:cNvPr>
        <xdr:cNvSpPr/>
      </xdr:nvSpPr>
      <xdr:spPr>
        <a:xfrm>
          <a:off x="20383500" y="10949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64</xdr:row>
      <xdr:rowOff>26670</xdr:rowOff>
    </xdr:from>
    <xdr:to>
      <xdr:col>111</xdr:col>
      <xdr:colOff>177800</xdr:colOff>
      <xdr:row>64</xdr:row>
      <xdr:rowOff>27813</xdr:rowOff>
    </xdr:to>
    <xdr:cxnSp macro="">
      <xdr:nvCxnSpPr>
        <xdr:cNvPr id="211" name="直線コネクタ 210">
          <a:extLst>
            <a:ext uri="{FF2B5EF4-FFF2-40B4-BE49-F238E27FC236}">
              <a16:creationId xmlns="" xmlns:a16="http://schemas.microsoft.com/office/drawing/2014/main" id="{00000000-0008-0000-0200-0000D3000000}"/>
            </a:ext>
          </a:extLst>
        </xdr:cNvPr>
        <xdr:cNvCxnSpPr/>
      </xdr:nvCxnSpPr>
      <xdr:spPr>
        <a:xfrm flipV="1">
          <a:off x="20434300" y="10999470"/>
          <a:ext cx="88900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149987</xdr:rowOff>
    </xdr:from>
    <xdr:to>
      <xdr:col>102</xdr:col>
      <xdr:colOff>165100</xdr:colOff>
      <xdr:row>64</xdr:row>
      <xdr:rowOff>80137</xdr:rowOff>
    </xdr:to>
    <xdr:sp macro="" textlink="">
      <xdr:nvSpPr>
        <xdr:cNvPr id="212" name="楕円 211">
          <a:extLst>
            <a:ext uri="{FF2B5EF4-FFF2-40B4-BE49-F238E27FC236}">
              <a16:creationId xmlns="" xmlns:a16="http://schemas.microsoft.com/office/drawing/2014/main" id="{00000000-0008-0000-0200-0000D4000000}"/>
            </a:ext>
          </a:extLst>
        </xdr:cNvPr>
        <xdr:cNvSpPr/>
      </xdr:nvSpPr>
      <xdr:spPr>
        <a:xfrm>
          <a:off x="19494500" y="10951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64</xdr:row>
      <xdr:rowOff>27813</xdr:rowOff>
    </xdr:from>
    <xdr:to>
      <xdr:col>107</xdr:col>
      <xdr:colOff>50800</xdr:colOff>
      <xdr:row>64</xdr:row>
      <xdr:rowOff>29337</xdr:rowOff>
    </xdr:to>
    <xdr:cxnSp macro="">
      <xdr:nvCxnSpPr>
        <xdr:cNvPr id="213" name="直線コネクタ 212">
          <a:extLst>
            <a:ext uri="{FF2B5EF4-FFF2-40B4-BE49-F238E27FC236}">
              <a16:creationId xmlns="" xmlns:a16="http://schemas.microsoft.com/office/drawing/2014/main" id="{00000000-0008-0000-0200-0000D5000000}"/>
            </a:ext>
          </a:extLst>
        </xdr:cNvPr>
        <xdr:cNvCxnSpPr/>
      </xdr:nvCxnSpPr>
      <xdr:spPr>
        <a:xfrm flipV="1">
          <a:off x="19545300" y="11000613"/>
          <a:ext cx="8890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116476</xdr:rowOff>
    </xdr:from>
    <xdr:ext cx="469744" cy="259045"/>
    <xdr:sp macro="" textlink="">
      <xdr:nvSpPr>
        <xdr:cNvPr id="214" name="n_1aveValue【保健センター・保健所】&#10;一人当たり面積">
          <a:extLst>
            <a:ext uri="{FF2B5EF4-FFF2-40B4-BE49-F238E27FC236}">
              <a16:creationId xmlns="" xmlns:a16="http://schemas.microsoft.com/office/drawing/2014/main" id="{00000000-0008-0000-0200-0000D6000000}"/>
            </a:ext>
          </a:extLst>
        </xdr:cNvPr>
        <xdr:cNvSpPr txBox="1"/>
      </xdr:nvSpPr>
      <xdr:spPr>
        <a:xfrm>
          <a:off x="21075727" y="105749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121048</xdr:rowOff>
    </xdr:from>
    <xdr:ext cx="469744" cy="259045"/>
    <xdr:sp macro="" textlink="">
      <xdr:nvSpPr>
        <xdr:cNvPr id="215" name="n_2aveValue【保健センター・保健所】&#10;一人当たり面積">
          <a:extLst>
            <a:ext uri="{FF2B5EF4-FFF2-40B4-BE49-F238E27FC236}">
              <a16:creationId xmlns="" xmlns:a16="http://schemas.microsoft.com/office/drawing/2014/main" id="{00000000-0008-0000-0200-0000D7000000}"/>
            </a:ext>
          </a:extLst>
        </xdr:cNvPr>
        <xdr:cNvSpPr txBox="1"/>
      </xdr:nvSpPr>
      <xdr:spPr>
        <a:xfrm>
          <a:off x="20199427" y="105794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134764</xdr:rowOff>
    </xdr:from>
    <xdr:ext cx="469744" cy="259045"/>
    <xdr:sp macro="" textlink="">
      <xdr:nvSpPr>
        <xdr:cNvPr id="216" name="n_3aveValue【保健センター・保健所】&#10;一人当たり面積">
          <a:extLst>
            <a:ext uri="{FF2B5EF4-FFF2-40B4-BE49-F238E27FC236}">
              <a16:creationId xmlns="" xmlns:a16="http://schemas.microsoft.com/office/drawing/2014/main" id="{00000000-0008-0000-0200-0000D8000000}"/>
            </a:ext>
          </a:extLst>
        </xdr:cNvPr>
        <xdr:cNvSpPr txBox="1"/>
      </xdr:nvSpPr>
      <xdr:spPr>
        <a:xfrm>
          <a:off x="19310427" y="105932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31132</xdr:rowOff>
    </xdr:from>
    <xdr:ext cx="469744" cy="259045"/>
    <xdr:sp macro="" textlink="">
      <xdr:nvSpPr>
        <xdr:cNvPr id="217" name="n_4aveValue【保健センター・保健所】&#10;一人当たり面積">
          <a:extLst>
            <a:ext uri="{FF2B5EF4-FFF2-40B4-BE49-F238E27FC236}">
              <a16:creationId xmlns="" xmlns:a16="http://schemas.microsoft.com/office/drawing/2014/main" id="{00000000-0008-0000-0200-0000D9000000}"/>
            </a:ext>
          </a:extLst>
        </xdr:cNvPr>
        <xdr:cNvSpPr txBox="1"/>
      </xdr:nvSpPr>
      <xdr:spPr>
        <a:xfrm>
          <a:off x="18421427" y="106610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64</xdr:row>
      <xdr:rowOff>68597</xdr:rowOff>
    </xdr:from>
    <xdr:ext cx="469744" cy="259045"/>
    <xdr:sp macro="" textlink="">
      <xdr:nvSpPr>
        <xdr:cNvPr id="218" name="n_1mainValue【保健センター・保健所】&#10;一人当たり面積">
          <a:extLst>
            <a:ext uri="{FF2B5EF4-FFF2-40B4-BE49-F238E27FC236}">
              <a16:creationId xmlns="" xmlns:a16="http://schemas.microsoft.com/office/drawing/2014/main" id="{00000000-0008-0000-0200-0000DA000000}"/>
            </a:ext>
          </a:extLst>
        </xdr:cNvPr>
        <xdr:cNvSpPr txBox="1"/>
      </xdr:nvSpPr>
      <xdr:spPr>
        <a:xfrm>
          <a:off x="21075727" y="11041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69740</xdr:rowOff>
    </xdr:from>
    <xdr:ext cx="469744" cy="259045"/>
    <xdr:sp macro="" textlink="">
      <xdr:nvSpPr>
        <xdr:cNvPr id="219" name="n_2mainValue【保健センター・保健所】&#10;一人当たり面積">
          <a:extLst>
            <a:ext uri="{FF2B5EF4-FFF2-40B4-BE49-F238E27FC236}">
              <a16:creationId xmlns="" xmlns:a16="http://schemas.microsoft.com/office/drawing/2014/main" id="{00000000-0008-0000-0200-0000DB000000}"/>
            </a:ext>
          </a:extLst>
        </xdr:cNvPr>
        <xdr:cNvSpPr txBox="1"/>
      </xdr:nvSpPr>
      <xdr:spPr>
        <a:xfrm>
          <a:off x="20199427" y="110425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71264</xdr:rowOff>
    </xdr:from>
    <xdr:ext cx="469744" cy="259045"/>
    <xdr:sp macro="" textlink="">
      <xdr:nvSpPr>
        <xdr:cNvPr id="220" name="n_3mainValue【保健センター・保健所】&#10;一人当たり面積">
          <a:extLst>
            <a:ext uri="{FF2B5EF4-FFF2-40B4-BE49-F238E27FC236}">
              <a16:creationId xmlns="" xmlns:a16="http://schemas.microsoft.com/office/drawing/2014/main" id="{00000000-0008-0000-0200-0000DC000000}"/>
            </a:ext>
          </a:extLst>
        </xdr:cNvPr>
        <xdr:cNvSpPr txBox="1"/>
      </xdr:nvSpPr>
      <xdr:spPr>
        <a:xfrm>
          <a:off x="19310427" y="110440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221" name="正方形/長方形 220">
          <a:extLst>
            <a:ext uri="{FF2B5EF4-FFF2-40B4-BE49-F238E27FC236}">
              <a16:creationId xmlns="" xmlns:a16="http://schemas.microsoft.com/office/drawing/2014/main" id="{00000000-0008-0000-0200-0000DD00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222" name="正方形/長方形 221">
          <a:extLst>
            <a:ext uri="{FF2B5EF4-FFF2-40B4-BE49-F238E27FC236}">
              <a16:creationId xmlns="" xmlns:a16="http://schemas.microsoft.com/office/drawing/2014/main" id="{00000000-0008-0000-0200-0000DE00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223" name="正方形/長方形 222">
          <a:extLst>
            <a:ext uri="{FF2B5EF4-FFF2-40B4-BE49-F238E27FC236}">
              <a16:creationId xmlns="" xmlns:a16="http://schemas.microsoft.com/office/drawing/2014/main" id="{00000000-0008-0000-0200-0000DF00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224" name="正方形/長方形 223">
          <a:extLst>
            <a:ext uri="{FF2B5EF4-FFF2-40B4-BE49-F238E27FC236}">
              <a16:creationId xmlns="" xmlns:a16="http://schemas.microsoft.com/office/drawing/2014/main" id="{00000000-0008-0000-0200-0000E000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225" name="正方形/長方形 224">
          <a:extLst>
            <a:ext uri="{FF2B5EF4-FFF2-40B4-BE49-F238E27FC236}">
              <a16:creationId xmlns="" xmlns:a16="http://schemas.microsoft.com/office/drawing/2014/main" id="{00000000-0008-0000-0200-0000E100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226" name="正方形/長方形 225">
          <a:extLst>
            <a:ext uri="{FF2B5EF4-FFF2-40B4-BE49-F238E27FC236}">
              <a16:creationId xmlns="" xmlns:a16="http://schemas.microsoft.com/office/drawing/2014/main" id="{00000000-0008-0000-0200-0000E200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227" name="正方形/長方形 226">
          <a:extLst>
            <a:ext uri="{FF2B5EF4-FFF2-40B4-BE49-F238E27FC236}">
              <a16:creationId xmlns="" xmlns:a16="http://schemas.microsoft.com/office/drawing/2014/main" id="{00000000-0008-0000-0200-0000E300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228" name="正方形/長方形 227">
          <a:extLst>
            <a:ext uri="{FF2B5EF4-FFF2-40B4-BE49-F238E27FC236}">
              <a16:creationId xmlns="" xmlns:a16="http://schemas.microsoft.com/office/drawing/2014/main" id="{00000000-0008-0000-0200-0000E400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229" name="テキスト ボックス 228">
          <a:extLst>
            <a:ext uri="{FF2B5EF4-FFF2-40B4-BE49-F238E27FC236}">
              <a16:creationId xmlns="" xmlns:a16="http://schemas.microsoft.com/office/drawing/2014/main" id="{00000000-0008-0000-0200-0000E500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230" name="直線コネクタ 229">
          <a:extLst>
            <a:ext uri="{FF2B5EF4-FFF2-40B4-BE49-F238E27FC236}">
              <a16:creationId xmlns="" xmlns:a16="http://schemas.microsoft.com/office/drawing/2014/main" id="{00000000-0008-0000-0200-0000E600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231" name="テキスト ボックス 230">
          <a:extLst>
            <a:ext uri="{FF2B5EF4-FFF2-40B4-BE49-F238E27FC236}">
              <a16:creationId xmlns="" xmlns:a16="http://schemas.microsoft.com/office/drawing/2014/main" id="{00000000-0008-0000-0200-0000E700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232" name="直線コネクタ 231">
          <a:extLst>
            <a:ext uri="{FF2B5EF4-FFF2-40B4-BE49-F238E27FC236}">
              <a16:creationId xmlns="" xmlns:a16="http://schemas.microsoft.com/office/drawing/2014/main" id="{00000000-0008-0000-0200-0000E8000000}"/>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233" name="テキスト ボックス 232">
          <a:extLst>
            <a:ext uri="{FF2B5EF4-FFF2-40B4-BE49-F238E27FC236}">
              <a16:creationId xmlns="" xmlns:a16="http://schemas.microsoft.com/office/drawing/2014/main" id="{00000000-0008-0000-0200-0000E9000000}"/>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234" name="直線コネクタ 233">
          <a:extLst>
            <a:ext uri="{FF2B5EF4-FFF2-40B4-BE49-F238E27FC236}">
              <a16:creationId xmlns="" xmlns:a16="http://schemas.microsoft.com/office/drawing/2014/main" id="{00000000-0008-0000-0200-0000EA000000}"/>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235" name="テキスト ボックス 234">
          <a:extLst>
            <a:ext uri="{FF2B5EF4-FFF2-40B4-BE49-F238E27FC236}">
              <a16:creationId xmlns="" xmlns:a16="http://schemas.microsoft.com/office/drawing/2014/main" id="{00000000-0008-0000-0200-0000EB000000}"/>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236" name="直線コネクタ 235">
          <a:extLst>
            <a:ext uri="{FF2B5EF4-FFF2-40B4-BE49-F238E27FC236}">
              <a16:creationId xmlns="" xmlns:a16="http://schemas.microsoft.com/office/drawing/2014/main" id="{00000000-0008-0000-0200-0000EC000000}"/>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237" name="テキスト ボックス 236">
          <a:extLst>
            <a:ext uri="{FF2B5EF4-FFF2-40B4-BE49-F238E27FC236}">
              <a16:creationId xmlns="" xmlns:a16="http://schemas.microsoft.com/office/drawing/2014/main" id="{00000000-0008-0000-0200-0000ED000000}"/>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238" name="直線コネクタ 237">
          <a:extLst>
            <a:ext uri="{FF2B5EF4-FFF2-40B4-BE49-F238E27FC236}">
              <a16:creationId xmlns="" xmlns:a16="http://schemas.microsoft.com/office/drawing/2014/main" id="{00000000-0008-0000-0200-0000EE000000}"/>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239" name="テキスト ボックス 238">
          <a:extLst>
            <a:ext uri="{FF2B5EF4-FFF2-40B4-BE49-F238E27FC236}">
              <a16:creationId xmlns="" xmlns:a16="http://schemas.microsoft.com/office/drawing/2014/main" id="{00000000-0008-0000-0200-0000EF000000}"/>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240" name="直線コネクタ 239">
          <a:extLst>
            <a:ext uri="{FF2B5EF4-FFF2-40B4-BE49-F238E27FC236}">
              <a16:creationId xmlns="" xmlns:a16="http://schemas.microsoft.com/office/drawing/2014/main" id="{00000000-0008-0000-0200-0000F0000000}"/>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241" name="テキスト ボックス 240">
          <a:extLst>
            <a:ext uri="{FF2B5EF4-FFF2-40B4-BE49-F238E27FC236}">
              <a16:creationId xmlns="" xmlns:a16="http://schemas.microsoft.com/office/drawing/2014/main" id="{00000000-0008-0000-0200-0000F1000000}"/>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242" name="直線コネクタ 241">
          <a:extLst>
            <a:ext uri="{FF2B5EF4-FFF2-40B4-BE49-F238E27FC236}">
              <a16:creationId xmlns="" xmlns:a16="http://schemas.microsoft.com/office/drawing/2014/main" id="{00000000-0008-0000-0200-0000F2000000}"/>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243" name="テキスト ボックス 242">
          <a:extLst>
            <a:ext uri="{FF2B5EF4-FFF2-40B4-BE49-F238E27FC236}">
              <a16:creationId xmlns="" xmlns:a16="http://schemas.microsoft.com/office/drawing/2014/main" id="{00000000-0008-0000-0200-0000F3000000}"/>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244" name="直線コネクタ 243">
          <a:extLst>
            <a:ext uri="{FF2B5EF4-FFF2-40B4-BE49-F238E27FC236}">
              <a16:creationId xmlns="" xmlns:a16="http://schemas.microsoft.com/office/drawing/2014/main" id="{00000000-0008-0000-0200-0000F400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245" name="【消防施設】&#10;有形固定資産減価償却率グラフ枠">
          <a:extLst>
            <a:ext uri="{FF2B5EF4-FFF2-40B4-BE49-F238E27FC236}">
              <a16:creationId xmlns="" xmlns:a16="http://schemas.microsoft.com/office/drawing/2014/main" id="{00000000-0008-0000-0200-0000F500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5443</xdr:rowOff>
    </xdr:from>
    <xdr:to>
      <xdr:col>85</xdr:col>
      <xdr:colOff>126364</xdr:colOff>
      <xdr:row>86</xdr:row>
      <xdr:rowOff>168729</xdr:rowOff>
    </xdr:to>
    <xdr:cxnSp macro="">
      <xdr:nvCxnSpPr>
        <xdr:cNvPr id="246" name="直線コネクタ 245">
          <a:extLst>
            <a:ext uri="{FF2B5EF4-FFF2-40B4-BE49-F238E27FC236}">
              <a16:creationId xmlns="" xmlns:a16="http://schemas.microsoft.com/office/drawing/2014/main" id="{00000000-0008-0000-0200-0000F6000000}"/>
            </a:ext>
          </a:extLst>
        </xdr:cNvPr>
        <xdr:cNvCxnSpPr/>
      </xdr:nvCxnSpPr>
      <xdr:spPr>
        <a:xfrm flipV="1">
          <a:off x="16318864" y="13378543"/>
          <a:ext cx="0" cy="15348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247" name="【消防施設】&#10;有形固定資産減価償却率最小値テキスト">
          <a:extLst>
            <a:ext uri="{FF2B5EF4-FFF2-40B4-BE49-F238E27FC236}">
              <a16:creationId xmlns="" xmlns:a16="http://schemas.microsoft.com/office/drawing/2014/main" id="{00000000-0008-0000-0200-0000F7000000}"/>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248" name="直線コネクタ 247">
          <a:extLst>
            <a:ext uri="{FF2B5EF4-FFF2-40B4-BE49-F238E27FC236}">
              <a16:creationId xmlns="" xmlns:a16="http://schemas.microsoft.com/office/drawing/2014/main" id="{00000000-0008-0000-0200-0000F8000000}"/>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123570</xdr:rowOff>
    </xdr:from>
    <xdr:ext cx="340478" cy="259045"/>
    <xdr:sp macro="" textlink="">
      <xdr:nvSpPr>
        <xdr:cNvPr id="249" name="【消防施設】&#10;有形固定資産減価償却率最大値テキスト">
          <a:extLst>
            <a:ext uri="{FF2B5EF4-FFF2-40B4-BE49-F238E27FC236}">
              <a16:creationId xmlns="" xmlns:a16="http://schemas.microsoft.com/office/drawing/2014/main" id="{00000000-0008-0000-0200-0000F9000000}"/>
            </a:ext>
          </a:extLst>
        </xdr:cNvPr>
        <xdr:cNvSpPr txBox="1"/>
      </xdr:nvSpPr>
      <xdr:spPr>
        <a:xfrm>
          <a:off x="16357600" y="1315377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5443</xdr:rowOff>
    </xdr:from>
    <xdr:to>
      <xdr:col>86</xdr:col>
      <xdr:colOff>25400</xdr:colOff>
      <xdr:row>78</xdr:row>
      <xdr:rowOff>5443</xdr:rowOff>
    </xdr:to>
    <xdr:cxnSp macro="">
      <xdr:nvCxnSpPr>
        <xdr:cNvPr id="250" name="直線コネクタ 249">
          <a:extLst>
            <a:ext uri="{FF2B5EF4-FFF2-40B4-BE49-F238E27FC236}">
              <a16:creationId xmlns="" xmlns:a16="http://schemas.microsoft.com/office/drawing/2014/main" id="{00000000-0008-0000-0200-0000FA000000}"/>
            </a:ext>
          </a:extLst>
        </xdr:cNvPr>
        <xdr:cNvCxnSpPr/>
      </xdr:nvCxnSpPr>
      <xdr:spPr>
        <a:xfrm>
          <a:off x="16230600" y="133785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83</xdr:row>
      <xdr:rowOff>11447</xdr:rowOff>
    </xdr:from>
    <xdr:ext cx="405111" cy="259045"/>
    <xdr:sp macro="" textlink="">
      <xdr:nvSpPr>
        <xdr:cNvPr id="251" name="【消防施設】&#10;有形固定資産減価償却率平均値テキスト">
          <a:extLst>
            <a:ext uri="{FF2B5EF4-FFF2-40B4-BE49-F238E27FC236}">
              <a16:creationId xmlns="" xmlns:a16="http://schemas.microsoft.com/office/drawing/2014/main" id="{00000000-0008-0000-0200-0000FB000000}"/>
            </a:ext>
          </a:extLst>
        </xdr:cNvPr>
        <xdr:cNvSpPr txBox="1"/>
      </xdr:nvSpPr>
      <xdr:spPr>
        <a:xfrm>
          <a:off x="16357600" y="142417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33020</xdr:rowOff>
    </xdr:from>
    <xdr:to>
      <xdr:col>85</xdr:col>
      <xdr:colOff>177800</xdr:colOff>
      <xdr:row>83</xdr:row>
      <xdr:rowOff>134620</xdr:rowOff>
    </xdr:to>
    <xdr:sp macro="" textlink="">
      <xdr:nvSpPr>
        <xdr:cNvPr id="252" name="フローチャート: 判断 251">
          <a:extLst>
            <a:ext uri="{FF2B5EF4-FFF2-40B4-BE49-F238E27FC236}">
              <a16:creationId xmlns="" xmlns:a16="http://schemas.microsoft.com/office/drawing/2014/main" id="{00000000-0008-0000-0200-0000FC000000}"/>
            </a:ext>
          </a:extLst>
        </xdr:cNvPr>
        <xdr:cNvSpPr/>
      </xdr:nvSpPr>
      <xdr:spPr>
        <a:xfrm>
          <a:off x="16268700" y="1426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3629</xdr:rowOff>
    </xdr:from>
    <xdr:to>
      <xdr:col>81</xdr:col>
      <xdr:colOff>101600</xdr:colOff>
      <xdr:row>83</xdr:row>
      <xdr:rowOff>105229</xdr:rowOff>
    </xdr:to>
    <xdr:sp macro="" textlink="">
      <xdr:nvSpPr>
        <xdr:cNvPr id="253" name="フローチャート: 判断 252">
          <a:extLst>
            <a:ext uri="{FF2B5EF4-FFF2-40B4-BE49-F238E27FC236}">
              <a16:creationId xmlns="" xmlns:a16="http://schemas.microsoft.com/office/drawing/2014/main" id="{00000000-0008-0000-0200-0000FD000000}"/>
            </a:ext>
          </a:extLst>
        </xdr:cNvPr>
        <xdr:cNvSpPr/>
      </xdr:nvSpPr>
      <xdr:spPr>
        <a:xfrm>
          <a:off x="15430500" y="14233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83</xdr:row>
      <xdr:rowOff>3629</xdr:rowOff>
    </xdr:from>
    <xdr:to>
      <xdr:col>76</xdr:col>
      <xdr:colOff>165100</xdr:colOff>
      <xdr:row>83</xdr:row>
      <xdr:rowOff>105229</xdr:rowOff>
    </xdr:to>
    <xdr:sp macro="" textlink="">
      <xdr:nvSpPr>
        <xdr:cNvPr id="254" name="フローチャート: 判断 253">
          <a:extLst>
            <a:ext uri="{FF2B5EF4-FFF2-40B4-BE49-F238E27FC236}">
              <a16:creationId xmlns="" xmlns:a16="http://schemas.microsoft.com/office/drawing/2014/main" id="{00000000-0008-0000-0200-0000FE000000}"/>
            </a:ext>
          </a:extLst>
        </xdr:cNvPr>
        <xdr:cNvSpPr/>
      </xdr:nvSpPr>
      <xdr:spPr>
        <a:xfrm>
          <a:off x="14541500" y="14233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83</xdr:row>
      <xdr:rowOff>18324</xdr:rowOff>
    </xdr:from>
    <xdr:to>
      <xdr:col>72</xdr:col>
      <xdr:colOff>38100</xdr:colOff>
      <xdr:row>83</xdr:row>
      <xdr:rowOff>119924</xdr:rowOff>
    </xdr:to>
    <xdr:sp macro="" textlink="">
      <xdr:nvSpPr>
        <xdr:cNvPr id="255" name="フローチャート: 判断 254">
          <a:extLst>
            <a:ext uri="{FF2B5EF4-FFF2-40B4-BE49-F238E27FC236}">
              <a16:creationId xmlns="" xmlns:a16="http://schemas.microsoft.com/office/drawing/2014/main" id="{00000000-0008-0000-0200-0000FF000000}"/>
            </a:ext>
          </a:extLst>
        </xdr:cNvPr>
        <xdr:cNvSpPr/>
      </xdr:nvSpPr>
      <xdr:spPr>
        <a:xfrm>
          <a:off x="13652500" y="14248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83</xdr:row>
      <xdr:rowOff>55880</xdr:rowOff>
    </xdr:from>
    <xdr:to>
      <xdr:col>67</xdr:col>
      <xdr:colOff>101600</xdr:colOff>
      <xdr:row>83</xdr:row>
      <xdr:rowOff>157480</xdr:rowOff>
    </xdr:to>
    <xdr:sp macro="" textlink="">
      <xdr:nvSpPr>
        <xdr:cNvPr id="256" name="フローチャート: 判断 255">
          <a:extLst>
            <a:ext uri="{FF2B5EF4-FFF2-40B4-BE49-F238E27FC236}">
              <a16:creationId xmlns="" xmlns:a16="http://schemas.microsoft.com/office/drawing/2014/main" id="{00000000-0008-0000-0200-000000010000}"/>
            </a:ext>
          </a:extLst>
        </xdr:cNvPr>
        <xdr:cNvSpPr/>
      </xdr:nvSpPr>
      <xdr:spPr>
        <a:xfrm>
          <a:off x="12763500" y="14286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257" name="テキスト ボックス 256">
          <a:extLst>
            <a:ext uri="{FF2B5EF4-FFF2-40B4-BE49-F238E27FC236}">
              <a16:creationId xmlns="" xmlns:a16="http://schemas.microsoft.com/office/drawing/2014/main" id="{00000000-0008-0000-0200-00000101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258" name="テキスト ボックス 257">
          <a:extLst>
            <a:ext uri="{FF2B5EF4-FFF2-40B4-BE49-F238E27FC236}">
              <a16:creationId xmlns="" xmlns:a16="http://schemas.microsoft.com/office/drawing/2014/main" id="{00000000-0008-0000-0200-00000201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259" name="テキスト ボックス 258">
          <a:extLst>
            <a:ext uri="{FF2B5EF4-FFF2-40B4-BE49-F238E27FC236}">
              <a16:creationId xmlns="" xmlns:a16="http://schemas.microsoft.com/office/drawing/2014/main" id="{00000000-0008-0000-0200-00000301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260" name="テキスト ボックス 259">
          <a:extLst>
            <a:ext uri="{FF2B5EF4-FFF2-40B4-BE49-F238E27FC236}">
              <a16:creationId xmlns="" xmlns:a16="http://schemas.microsoft.com/office/drawing/2014/main" id="{00000000-0008-0000-0200-00000401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261" name="テキスト ボックス 260">
          <a:extLst>
            <a:ext uri="{FF2B5EF4-FFF2-40B4-BE49-F238E27FC236}">
              <a16:creationId xmlns="" xmlns:a16="http://schemas.microsoft.com/office/drawing/2014/main" id="{00000000-0008-0000-0200-00000501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59145</xdr:rowOff>
    </xdr:from>
    <xdr:to>
      <xdr:col>85</xdr:col>
      <xdr:colOff>177800</xdr:colOff>
      <xdr:row>82</xdr:row>
      <xdr:rowOff>160745</xdr:rowOff>
    </xdr:to>
    <xdr:sp macro="" textlink="">
      <xdr:nvSpPr>
        <xdr:cNvPr id="262" name="楕円 261">
          <a:extLst>
            <a:ext uri="{FF2B5EF4-FFF2-40B4-BE49-F238E27FC236}">
              <a16:creationId xmlns="" xmlns:a16="http://schemas.microsoft.com/office/drawing/2014/main" id="{00000000-0008-0000-0200-000006010000}"/>
            </a:ext>
          </a:extLst>
        </xdr:cNvPr>
        <xdr:cNvSpPr/>
      </xdr:nvSpPr>
      <xdr:spPr>
        <a:xfrm>
          <a:off x="16268700" y="14118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81</xdr:row>
      <xdr:rowOff>82022</xdr:rowOff>
    </xdr:from>
    <xdr:ext cx="405111" cy="259045"/>
    <xdr:sp macro="" textlink="">
      <xdr:nvSpPr>
        <xdr:cNvPr id="263" name="【消防施設】&#10;有形固定資産減価償却率該当値テキスト">
          <a:extLst>
            <a:ext uri="{FF2B5EF4-FFF2-40B4-BE49-F238E27FC236}">
              <a16:creationId xmlns="" xmlns:a16="http://schemas.microsoft.com/office/drawing/2014/main" id="{00000000-0008-0000-0200-000007010000}"/>
            </a:ext>
          </a:extLst>
        </xdr:cNvPr>
        <xdr:cNvSpPr txBox="1"/>
      </xdr:nvSpPr>
      <xdr:spPr>
        <a:xfrm>
          <a:off x="16357600" y="13969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137523</xdr:rowOff>
    </xdr:from>
    <xdr:to>
      <xdr:col>81</xdr:col>
      <xdr:colOff>101600</xdr:colOff>
      <xdr:row>82</xdr:row>
      <xdr:rowOff>67673</xdr:rowOff>
    </xdr:to>
    <xdr:sp macro="" textlink="">
      <xdr:nvSpPr>
        <xdr:cNvPr id="264" name="楕円 263">
          <a:extLst>
            <a:ext uri="{FF2B5EF4-FFF2-40B4-BE49-F238E27FC236}">
              <a16:creationId xmlns="" xmlns:a16="http://schemas.microsoft.com/office/drawing/2014/main" id="{00000000-0008-0000-0200-000008010000}"/>
            </a:ext>
          </a:extLst>
        </xdr:cNvPr>
        <xdr:cNvSpPr/>
      </xdr:nvSpPr>
      <xdr:spPr>
        <a:xfrm>
          <a:off x="15430500" y="140249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16873</xdr:rowOff>
    </xdr:from>
    <xdr:to>
      <xdr:col>85</xdr:col>
      <xdr:colOff>127000</xdr:colOff>
      <xdr:row>82</xdr:row>
      <xdr:rowOff>109945</xdr:rowOff>
    </xdr:to>
    <xdr:cxnSp macro="">
      <xdr:nvCxnSpPr>
        <xdr:cNvPr id="265" name="直線コネクタ 264">
          <a:extLst>
            <a:ext uri="{FF2B5EF4-FFF2-40B4-BE49-F238E27FC236}">
              <a16:creationId xmlns="" xmlns:a16="http://schemas.microsoft.com/office/drawing/2014/main" id="{00000000-0008-0000-0200-000009010000}"/>
            </a:ext>
          </a:extLst>
        </xdr:cNvPr>
        <xdr:cNvCxnSpPr/>
      </xdr:nvCxnSpPr>
      <xdr:spPr>
        <a:xfrm>
          <a:off x="15481300" y="14075773"/>
          <a:ext cx="838200" cy="930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96356</xdr:rowOff>
    </xdr:from>
    <xdr:ext cx="405111" cy="259045"/>
    <xdr:sp macro="" textlink="">
      <xdr:nvSpPr>
        <xdr:cNvPr id="266" name="n_1aveValue【消防施設】&#10;有形固定資産減価償却率">
          <a:extLst>
            <a:ext uri="{FF2B5EF4-FFF2-40B4-BE49-F238E27FC236}">
              <a16:creationId xmlns="" xmlns:a16="http://schemas.microsoft.com/office/drawing/2014/main" id="{00000000-0008-0000-0200-00000A010000}"/>
            </a:ext>
          </a:extLst>
        </xdr:cNvPr>
        <xdr:cNvSpPr txBox="1"/>
      </xdr:nvSpPr>
      <xdr:spPr>
        <a:xfrm>
          <a:off x="15266044" y="143267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121756</xdr:rowOff>
    </xdr:from>
    <xdr:ext cx="405111" cy="259045"/>
    <xdr:sp macro="" textlink="">
      <xdr:nvSpPr>
        <xdr:cNvPr id="267" name="n_2aveValue【消防施設】&#10;有形固定資産減価償却率">
          <a:extLst>
            <a:ext uri="{FF2B5EF4-FFF2-40B4-BE49-F238E27FC236}">
              <a16:creationId xmlns="" xmlns:a16="http://schemas.microsoft.com/office/drawing/2014/main" id="{00000000-0008-0000-0200-00000B010000}"/>
            </a:ext>
          </a:extLst>
        </xdr:cNvPr>
        <xdr:cNvSpPr txBox="1"/>
      </xdr:nvSpPr>
      <xdr:spPr>
        <a:xfrm>
          <a:off x="14389744" y="140092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136451</xdr:rowOff>
    </xdr:from>
    <xdr:ext cx="405111" cy="259045"/>
    <xdr:sp macro="" textlink="">
      <xdr:nvSpPr>
        <xdr:cNvPr id="268" name="n_3aveValue【消防施設】&#10;有形固定資産減価償却率">
          <a:extLst>
            <a:ext uri="{FF2B5EF4-FFF2-40B4-BE49-F238E27FC236}">
              <a16:creationId xmlns="" xmlns:a16="http://schemas.microsoft.com/office/drawing/2014/main" id="{00000000-0008-0000-0200-00000C010000}"/>
            </a:ext>
          </a:extLst>
        </xdr:cNvPr>
        <xdr:cNvSpPr txBox="1"/>
      </xdr:nvSpPr>
      <xdr:spPr>
        <a:xfrm>
          <a:off x="13500744" y="140239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2557</xdr:rowOff>
    </xdr:from>
    <xdr:ext cx="405111" cy="259045"/>
    <xdr:sp macro="" textlink="">
      <xdr:nvSpPr>
        <xdr:cNvPr id="269" name="n_4aveValue【消防施設】&#10;有形固定資産減価償却率">
          <a:extLst>
            <a:ext uri="{FF2B5EF4-FFF2-40B4-BE49-F238E27FC236}">
              <a16:creationId xmlns="" xmlns:a16="http://schemas.microsoft.com/office/drawing/2014/main" id="{00000000-0008-0000-0200-00000D010000}"/>
            </a:ext>
          </a:extLst>
        </xdr:cNvPr>
        <xdr:cNvSpPr txBox="1"/>
      </xdr:nvSpPr>
      <xdr:spPr>
        <a:xfrm>
          <a:off x="12611744" y="14061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80</xdr:row>
      <xdr:rowOff>84200</xdr:rowOff>
    </xdr:from>
    <xdr:ext cx="405111" cy="259045"/>
    <xdr:sp macro="" textlink="">
      <xdr:nvSpPr>
        <xdr:cNvPr id="270" name="n_1mainValue【消防施設】&#10;有形固定資産減価償却率">
          <a:extLst>
            <a:ext uri="{FF2B5EF4-FFF2-40B4-BE49-F238E27FC236}">
              <a16:creationId xmlns="" xmlns:a16="http://schemas.microsoft.com/office/drawing/2014/main" id="{00000000-0008-0000-0200-00000E010000}"/>
            </a:ext>
          </a:extLst>
        </xdr:cNvPr>
        <xdr:cNvSpPr txBox="1"/>
      </xdr:nvSpPr>
      <xdr:spPr>
        <a:xfrm>
          <a:off x="15266044" y="138002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271" name="正方形/長方形 270">
          <a:extLst>
            <a:ext uri="{FF2B5EF4-FFF2-40B4-BE49-F238E27FC236}">
              <a16:creationId xmlns="" xmlns:a16="http://schemas.microsoft.com/office/drawing/2014/main" id="{00000000-0008-0000-0200-00000F01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272" name="正方形/長方形 271">
          <a:extLst>
            <a:ext uri="{FF2B5EF4-FFF2-40B4-BE49-F238E27FC236}">
              <a16:creationId xmlns="" xmlns:a16="http://schemas.microsoft.com/office/drawing/2014/main" id="{00000000-0008-0000-0200-00001001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273" name="正方形/長方形 272">
          <a:extLst>
            <a:ext uri="{FF2B5EF4-FFF2-40B4-BE49-F238E27FC236}">
              <a16:creationId xmlns="" xmlns:a16="http://schemas.microsoft.com/office/drawing/2014/main" id="{00000000-0008-0000-0200-00001101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274" name="正方形/長方形 273">
          <a:extLst>
            <a:ext uri="{FF2B5EF4-FFF2-40B4-BE49-F238E27FC236}">
              <a16:creationId xmlns="" xmlns:a16="http://schemas.microsoft.com/office/drawing/2014/main" id="{00000000-0008-0000-0200-00001201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275" name="正方形/長方形 274">
          <a:extLst>
            <a:ext uri="{FF2B5EF4-FFF2-40B4-BE49-F238E27FC236}">
              <a16:creationId xmlns="" xmlns:a16="http://schemas.microsoft.com/office/drawing/2014/main" id="{00000000-0008-0000-0200-00001301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276" name="正方形/長方形 275">
          <a:extLst>
            <a:ext uri="{FF2B5EF4-FFF2-40B4-BE49-F238E27FC236}">
              <a16:creationId xmlns="" xmlns:a16="http://schemas.microsoft.com/office/drawing/2014/main" id="{00000000-0008-0000-0200-00001401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277" name="正方形/長方形 276">
          <a:extLst>
            <a:ext uri="{FF2B5EF4-FFF2-40B4-BE49-F238E27FC236}">
              <a16:creationId xmlns="" xmlns:a16="http://schemas.microsoft.com/office/drawing/2014/main" id="{00000000-0008-0000-0200-00001501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278" name="正方形/長方形 277">
          <a:extLst>
            <a:ext uri="{FF2B5EF4-FFF2-40B4-BE49-F238E27FC236}">
              <a16:creationId xmlns="" xmlns:a16="http://schemas.microsoft.com/office/drawing/2014/main" id="{00000000-0008-0000-0200-00001601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279" name="テキスト ボックス 278">
          <a:extLst>
            <a:ext uri="{FF2B5EF4-FFF2-40B4-BE49-F238E27FC236}">
              <a16:creationId xmlns="" xmlns:a16="http://schemas.microsoft.com/office/drawing/2014/main" id="{00000000-0008-0000-0200-00001701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280" name="直線コネクタ 279">
          <a:extLst>
            <a:ext uri="{FF2B5EF4-FFF2-40B4-BE49-F238E27FC236}">
              <a16:creationId xmlns="" xmlns:a16="http://schemas.microsoft.com/office/drawing/2014/main" id="{00000000-0008-0000-0200-00001801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281" name="直線コネクタ 280">
          <a:extLst>
            <a:ext uri="{FF2B5EF4-FFF2-40B4-BE49-F238E27FC236}">
              <a16:creationId xmlns="" xmlns:a16="http://schemas.microsoft.com/office/drawing/2014/main" id="{00000000-0008-0000-0200-000019010000}"/>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282" name="テキスト ボックス 281">
          <a:extLst>
            <a:ext uri="{FF2B5EF4-FFF2-40B4-BE49-F238E27FC236}">
              <a16:creationId xmlns="" xmlns:a16="http://schemas.microsoft.com/office/drawing/2014/main" id="{00000000-0008-0000-0200-00001A010000}"/>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283" name="直線コネクタ 282">
          <a:extLst>
            <a:ext uri="{FF2B5EF4-FFF2-40B4-BE49-F238E27FC236}">
              <a16:creationId xmlns="" xmlns:a16="http://schemas.microsoft.com/office/drawing/2014/main" id="{00000000-0008-0000-0200-00001B010000}"/>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284" name="テキスト ボックス 283">
          <a:extLst>
            <a:ext uri="{FF2B5EF4-FFF2-40B4-BE49-F238E27FC236}">
              <a16:creationId xmlns="" xmlns:a16="http://schemas.microsoft.com/office/drawing/2014/main" id="{00000000-0008-0000-0200-00001C010000}"/>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285" name="直線コネクタ 284">
          <a:extLst>
            <a:ext uri="{FF2B5EF4-FFF2-40B4-BE49-F238E27FC236}">
              <a16:creationId xmlns="" xmlns:a16="http://schemas.microsoft.com/office/drawing/2014/main" id="{00000000-0008-0000-0200-00001D010000}"/>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286" name="テキスト ボックス 285">
          <a:extLst>
            <a:ext uri="{FF2B5EF4-FFF2-40B4-BE49-F238E27FC236}">
              <a16:creationId xmlns="" xmlns:a16="http://schemas.microsoft.com/office/drawing/2014/main" id="{00000000-0008-0000-0200-00001E010000}"/>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287" name="直線コネクタ 286">
          <a:extLst>
            <a:ext uri="{FF2B5EF4-FFF2-40B4-BE49-F238E27FC236}">
              <a16:creationId xmlns="" xmlns:a16="http://schemas.microsoft.com/office/drawing/2014/main" id="{00000000-0008-0000-0200-00001F010000}"/>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288" name="テキスト ボックス 287">
          <a:extLst>
            <a:ext uri="{FF2B5EF4-FFF2-40B4-BE49-F238E27FC236}">
              <a16:creationId xmlns="" xmlns:a16="http://schemas.microsoft.com/office/drawing/2014/main" id="{00000000-0008-0000-0200-000020010000}"/>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289" name="直線コネクタ 288">
          <a:extLst>
            <a:ext uri="{FF2B5EF4-FFF2-40B4-BE49-F238E27FC236}">
              <a16:creationId xmlns="" xmlns:a16="http://schemas.microsoft.com/office/drawing/2014/main" id="{00000000-0008-0000-0200-000021010000}"/>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290" name="テキスト ボックス 289">
          <a:extLst>
            <a:ext uri="{FF2B5EF4-FFF2-40B4-BE49-F238E27FC236}">
              <a16:creationId xmlns="" xmlns:a16="http://schemas.microsoft.com/office/drawing/2014/main" id="{00000000-0008-0000-0200-000022010000}"/>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291" name="直線コネクタ 290">
          <a:extLst>
            <a:ext uri="{FF2B5EF4-FFF2-40B4-BE49-F238E27FC236}">
              <a16:creationId xmlns="" xmlns:a16="http://schemas.microsoft.com/office/drawing/2014/main" id="{00000000-0008-0000-0200-00002301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124477</xdr:rowOff>
    </xdr:from>
    <xdr:ext cx="531299" cy="259045"/>
    <xdr:sp macro="" textlink="">
      <xdr:nvSpPr>
        <xdr:cNvPr id="292" name="テキスト ボックス 291">
          <a:extLst>
            <a:ext uri="{FF2B5EF4-FFF2-40B4-BE49-F238E27FC236}">
              <a16:creationId xmlns="" xmlns:a16="http://schemas.microsoft.com/office/drawing/2014/main" id="{00000000-0008-0000-0200-000024010000}"/>
            </a:ext>
          </a:extLst>
        </xdr:cNvPr>
        <xdr:cNvSpPr txBox="1"/>
      </xdr:nvSpPr>
      <xdr:spPr>
        <a:xfrm>
          <a:off x="17756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293" name="【消防施設】&#10;一人当たり面積グラフ枠">
          <a:extLst>
            <a:ext uri="{FF2B5EF4-FFF2-40B4-BE49-F238E27FC236}">
              <a16:creationId xmlns="" xmlns:a16="http://schemas.microsoft.com/office/drawing/2014/main" id="{00000000-0008-0000-0200-00002501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163640</xdr:rowOff>
    </xdr:from>
    <xdr:to>
      <xdr:col>116</xdr:col>
      <xdr:colOff>62864</xdr:colOff>
      <xdr:row>86</xdr:row>
      <xdr:rowOff>110680</xdr:rowOff>
    </xdr:to>
    <xdr:cxnSp macro="">
      <xdr:nvCxnSpPr>
        <xdr:cNvPr id="294" name="直線コネクタ 293">
          <a:extLst>
            <a:ext uri="{FF2B5EF4-FFF2-40B4-BE49-F238E27FC236}">
              <a16:creationId xmlns="" xmlns:a16="http://schemas.microsoft.com/office/drawing/2014/main" id="{00000000-0008-0000-0200-000026010000}"/>
            </a:ext>
          </a:extLst>
        </xdr:cNvPr>
        <xdr:cNvCxnSpPr/>
      </xdr:nvCxnSpPr>
      <xdr:spPr>
        <a:xfrm flipV="1">
          <a:off x="22160864" y="13365290"/>
          <a:ext cx="0" cy="14900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114507</xdr:rowOff>
    </xdr:from>
    <xdr:ext cx="469744" cy="259045"/>
    <xdr:sp macro="" textlink="">
      <xdr:nvSpPr>
        <xdr:cNvPr id="295" name="【消防施設】&#10;一人当たり面積最小値テキスト">
          <a:extLst>
            <a:ext uri="{FF2B5EF4-FFF2-40B4-BE49-F238E27FC236}">
              <a16:creationId xmlns="" xmlns:a16="http://schemas.microsoft.com/office/drawing/2014/main" id="{00000000-0008-0000-0200-000027010000}"/>
            </a:ext>
          </a:extLst>
        </xdr:cNvPr>
        <xdr:cNvSpPr txBox="1"/>
      </xdr:nvSpPr>
      <xdr:spPr>
        <a:xfrm>
          <a:off x="22199600" y="14859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110680</xdr:rowOff>
    </xdr:from>
    <xdr:to>
      <xdr:col>116</xdr:col>
      <xdr:colOff>152400</xdr:colOff>
      <xdr:row>86</xdr:row>
      <xdr:rowOff>110680</xdr:rowOff>
    </xdr:to>
    <xdr:cxnSp macro="">
      <xdr:nvCxnSpPr>
        <xdr:cNvPr id="296" name="直線コネクタ 295">
          <a:extLst>
            <a:ext uri="{FF2B5EF4-FFF2-40B4-BE49-F238E27FC236}">
              <a16:creationId xmlns="" xmlns:a16="http://schemas.microsoft.com/office/drawing/2014/main" id="{00000000-0008-0000-0200-000028010000}"/>
            </a:ext>
          </a:extLst>
        </xdr:cNvPr>
        <xdr:cNvCxnSpPr/>
      </xdr:nvCxnSpPr>
      <xdr:spPr>
        <a:xfrm>
          <a:off x="22072600" y="14855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110317</xdr:rowOff>
    </xdr:from>
    <xdr:ext cx="469744" cy="259045"/>
    <xdr:sp macro="" textlink="">
      <xdr:nvSpPr>
        <xdr:cNvPr id="297" name="【消防施設】&#10;一人当たり面積最大値テキスト">
          <a:extLst>
            <a:ext uri="{FF2B5EF4-FFF2-40B4-BE49-F238E27FC236}">
              <a16:creationId xmlns="" xmlns:a16="http://schemas.microsoft.com/office/drawing/2014/main" id="{00000000-0008-0000-0200-000029010000}"/>
            </a:ext>
          </a:extLst>
        </xdr:cNvPr>
        <xdr:cNvSpPr txBox="1"/>
      </xdr:nvSpPr>
      <xdr:spPr>
        <a:xfrm>
          <a:off x="22199600" y="13140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163640</xdr:rowOff>
    </xdr:from>
    <xdr:to>
      <xdr:col>116</xdr:col>
      <xdr:colOff>152400</xdr:colOff>
      <xdr:row>77</xdr:row>
      <xdr:rowOff>163640</xdr:rowOff>
    </xdr:to>
    <xdr:cxnSp macro="">
      <xdr:nvCxnSpPr>
        <xdr:cNvPr id="298" name="直線コネクタ 297">
          <a:extLst>
            <a:ext uri="{FF2B5EF4-FFF2-40B4-BE49-F238E27FC236}">
              <a16:creationId xmlns="" xmlns:a16="http://schemas.microsoft.com/office/drawing/2014/main" id="{00000000-0008-0000-0200-00002A010000}"/>
            </a:ext>
          </a:extLst>
        </xdr:cNvPr>
        <xdr:cNvCxnSpPr/>
      </xdr:nvCxnSpPr>
      <xdr:spPr>
        <a:xfrm>
          <a:off x="22072600" y="133652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139527</xdr:rowOff>
    </xdr:from>
    <xdr:ext cx="469744" cy="259045"/>
    <xdr:sp macro="" textlink="">
      <xdr:nvSpPr>
        <xdr:cNvPr id="299" name="【消防施設】&#10;一人当たり面積平均値テキスト">
          <a:extLst>
            <a:ext uri="{FF2B5EF4-FFF2-40B4-BE49-F238E27FC236}">
              <a16:creationId xmlns="" xmlns:a16="http://schemas.microsoft.com/office/drawing/2014/main" id="{00000000-0008-0000-0200-00002B010000}"/>
            </a:ext>
          </a:extLst>
        </xdr:cNvPr>
        <xdr:cNvSpPr txBox="1"/>
      </xdr:nvSpPr>
      <xdr:spPr>
        <a:xfrm>
          <a:off x="22199600" y="145413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116650</xdr:rowOff>
    </xdr:from>
    <xdr:to>
      <xdr:col>116</xdr:col>
      <xdr:colOff>114300</xdr:colOff>
      <xdr:row>86</xdr:row>
      <xdr:rowOff>46800</xdr:rowOff>
    </xdr:to>
    <xdr:sp macro="" textlink="">
      <xdr:nvSpPr>
        <xdr:cNvPr id="300" name="フローチャート: 判断 299">
          <a:extLst>
            <a:ext uri="{FF2B5EF4-FFF2-40B4-BE49-F238E27FC236}">
              <a16:creationId xmlns="" xmlns:a16="http://schemas.microsoft.com/office/drawing/2014/main" id="{00000000-0008-0000-0200-00002C010000}"/>
            </a:ext>
          </a:extLst>
        </xdr:cNvPr>
        <xdr:cNvSpPr/>
      </xdr:nvSpPr>
      <xdr:spPr>
        <a:xfrm>
          <a:off x="22110700" y="14689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123126</xdr:rowOff>
    </xdr:from>
    <xdr:to>
      <xdr:col>112</xdr:col>
      <xdr:colOff>38100</xdr:colOff>
      <xdr:row>86</xdr:row>
      <xdr:rowOff>53276</xdr:rowOff>
    </xdr:to>
    <xdr:sp macro="" textlink="">
      <xdr:nvSpPr>
        <xdr:cNvPr id="301" name="フローチャート: 判断 300">
          <a:extLst>
            <a:ext uri="{FF2B5EF4-FFF2-40B4-BE49-F238E27FC236}">
              <a16:creationId xmlns="" xmlns:a16="http://schemas.microsoft.com/office/drawing/2014/main" id="{00000000-0008-0000-0200-00002D010000}"/>
            </a:ext>
          </a:extLst>
        </xdr:cNvPr>
        <xdr:cNvSpPr/>
      </xdr:nvSpPr>
      <xdr:spPr>
        <a:xfrm>
          <a:off x="21272500" y="14696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135700</xdr:rowOff>
    </xdr:from>
    <xdr:to>
      <xdr:col>107</xdr:col>
      <xdr:colOff>101600</xdr:colOff>
      <xdr:row>86</xdr:row>
      <xdr:rowOff>65850</xdr:rowOff>
    </xdr:to>
    <xdr:sp macro="" textlink="">
      <xdr:nvSpPr>
        <xdr:cNvPr id="302" name="フローチャート: 判断 301">
          <a:extLst>
            <a:ext uri="{FF2B5EF4-FFF2-40B4-BE49-F238E27FC236}">
              <a16:creationId xmlns="" xmlns:a16="http://schemas.microsoft.com/office/drawing/2014/main" id="{00000000-0008-0000-0200-00002E010000}"/>
            </a:ext>
          </a:extLst>
        </xdr:cNvPr>
        <xdr:cNvSpPr/>
      </xdr:nvSpPr>
      <xdr:spPr>
        <a:xfrm>
          <a:off x="20383500" y="14708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86</xdr:row>
      <xdr:rowOff>18162</xdr:rowOff>
    </xdr:from>
    <xdr:to>
      <xdr:col>102</xdr:col>
      <xdr:colOff>165100</xdr:colOff>
      <xdr:row>86</xdr:row>
      <xdr:rowOff>119762</xdr:rowOff>
    </xdr:to>
    <xdr:sp macro="" textlink="">
      <xdr:nvSpPr>
        <xdr:cNvPr id="303" name="フローチャート: 判断 302">
          <a:extLst>
            <a:ext uri="{FF2B5EF4-FFF2-40B4-BE49-F238E27FC236}">
              <a16:creationId xmlns="" xmlns:a16="http://schemas.microsoft.com/office/drawing/2014/main" id="{00000000-0008-0000-0200-00002F010000}"/>
            </a:ext>
          </a:extLst>
        </xdr:cNvPr>
        <xdr:cNvSpPr/>
      </xdr:nvSpPr>
      <xdr:spPr>
        <a:xfrm>
          <a:off x="19494500" y="147628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86</xdr:row>
      <xdr:rowOff>13970</xdr:rowOff>
    </xdr:from>
    <xdr:to>
      <xdr:col>98</xdr:col>
      <xdr:colOff>38100</xdr:colOff>
      <xdr:row>86</xdr:row>
      <xdr:rowOff>115570</xdr:rowOff>
    </xdr:to>
    <xdr:sp macro="" textlink="">
      <xdr:nvSpPr>
        <xdr:cNvPr id="304" name="フローチャート: 判断 303">
          <a:extLst>
            <a:ext uri="{FF2B5EF4-FFF2-40B4-BE49-F238E27FC236}">
              <a16:creationId xmlns="" xmlns:a16="http://schemas.microsoft.com/office/drawing/2014/main" id="{00000000-0008-0000-0200-000030010000}"/>
            </a:ext>
          </a:extLst>
        </xdr:cNvPr>
        <xdr:cNvSpPr/>
      </xdr:nvSpPr>
      <xdr:spPr>
        <a:xfrm>
          <a:off x="18605500" y="14758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305" name="テキスト ボックス 304">
          <a:extLst>
            <a:ext uri="{FF2B5EF4-FFF2-40B4-BE49-F238E27FC236}">
              <a16:creationId xmlns="" xmlns:a16="http://schemas.microsoft.com/office/drawing/2014/main" id="{00000000-0008-0000-0200-00003101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306" name="テキスト ボックス 305">
          <a:extLst>
            <a:ext uri="{FF2B5EF4-FFF2-40B4-BE49-F238E27FC236}">
              <a16:creationId xmlns="" xmlns:a16="http://schemas.microsoft.com/office/drawing/2014/main" id="{00000000-0008-0000-0200-00003201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307" name="テキスト ボックス 306">
          <a:extLst>
            <a:ext uri="{FF2B5EF4-FFF2-40B4-BE49-F238E27FC236}">
              <a16:creationId xmlns="" xmlns:a16="http://schemas.microsoft.com/office/drawing/2014/main" id="{00000000-0008-0000-0200-00003301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308" name="テキスト ボックス 307">
          <a:extLst>
            <a:ext uri="{FF2B5EF4-FFF2-40B4-BE49-F238E27FC236}">
              <a16:creationId xmlns="" xmlns:a16="http://schemas.microsoft.com/office/drawing/2014/main" id="{00000000-0008-0000-0200-00003401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309" name="テキスト ボックス 308">
          <a:extLst>
            <a:ext uri="{FF2B5EF4-FFF2-40B4-BE49-F238E27FC236}">
              <a16:creationId xmlns="" xmlns:a16="http://schemas.microsoft.com/office/drawing/2014/main" id="{00000000-0008-0000-0200-00003501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37401</xdr:rowOff>
    </xdr:from>
    <xdr:to>
      <xdr:col>116</xdr:col>
      <xdr:colOff>114300</xdr:colOff>
      <xdr:row>86</xdr:row>
      <xdr:rowOff>139001</xdr:rowOff>
    </xdr:to>
    <xdr:sp macro="" textlink="">
      <xdr:nvSpPr>
        <xdr:cNvPr id="310" name="楕円 309">
          <a:extLst>
            <a:ext uri="{FF2B5EF4-FFF2-40B4-BE49-F238E27FC236}">
              <a16:creationId xmlns="" xmlns:a16="http://schemas.microsoft.com/office/drawing/2014/main" id="{00000000-0008-0000-0200-000036010000}"/>
            </a:ext>
          </a:extLst>
        </xdr:cNvPr>
        <xdr:cNvSpPr/>
      </xdr:nvSpPr>
      <xdr:spPr>
        <a:xfrm>
          <a:off x="22110700" y="147821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123778</xdr:rowOff>
    </xdr:from>
    <xdr:ext cx="469744" cy="259045"/>
    <xdr:sp macro="" textlink="">
      <xdr:nvSpPr>
        <xdr:cNvPr id="311" name="【消防施設】&#10;一人当たり面積該当値テキスト">
          <a:extLst>
            <a:ext uri="{FF2B5EF4-FFF2-40B4-BE49-F238E27FC236}">
              <a16:creationId xmlns="" xmlns:a16="http://schemas.microsoft.com/office/drawing/2014/main" id="{00000000-0008-0000-0200-000037010000}"/>
            </a:ext>
          </a:extLst>
        </xdr:cNvPr>
        <xdr:cNvSpPr txBox="1"/>
      </xdr:nvSpPr>
      <xdr:spPr>
        <a:xfrm>
          <a:off x="22199600" y="146970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37401</xdr:rowOff>
    </xdr:from>
    <xdr:to>
      <xdr:col>112</xdr:col>
      <xdr:colOff>38100</xdr:colOff>
      <xdr:row>86</xdr:row>
      <xdr:rowOff>139001</xdr:rowOff>
    </xdr:to>
    <xdr:sp macro="" textlink="">
      <xdr:nvSpPr>
        <xdr:cNvPr id="312" name="楕円 311">
          <a:extLst>
            <a:ext uri="{FF2B5EF4-FFF2-40B4-BE49-F238E27FC236}">
              <a16:creationId xmlns="" xmlns:a16="http://schemas.microsoft.com/office/drawing/2014/main" id="{00000000-0008-0000-0200-000038010000}"/>
            </a:ext>
          </a:extLst>
        </xdr:cNvPr>
        <xdr:cNvSpPr/>
      </xdr:nvSpPr>
      <xdr:spPr>
        <a:xfrm>
          <a:off x="21272500" y="147821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88201</xdr:rowOff>
    </xdr:from>
    <xdr:to>
      <xdr:col>116</xdr:col>
      <xdr:colOff>63500</xdr:colOff>
      <xdr:row>86</xdr:row>
      <xdr:rowOff>88201</xdr:rowOff>
    </xdr:to>
    <xdr:cxnSp macro="">
      <xdr:nvCxnSpPr>
        <xdr:cNvPr id="313" name="直線コネクタ 312">
          <a:extLst>
            <a:ext uri="{FF2B5EF4-FFF2-40B4-BE49-F238E27FC236}">
              <a16:creationId xmlns="" xmlns:a16="http://schemas.microsoft.com/office/drawing/2014/main" id="{00000000-0008-0000-0200-000039010000}"/>
            </a:ext>
          </a:extLst>
        </xdr:cNvPr>
        <xdr:cNvCxnSpPr/>
      </xdr:nvCxnSpPr>
      <xdr:spPr>
        <a:xfrm>
          <a:off x="21323300" y="14832901"/>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69803</xdr:rowOff>
    </xdr:from>
    <xdr:ext cx="469744" cy="259045"/>
    <xdr:sp macro="" textlink="">
      <xdr:nvSpPr>
        <xdr:cNvPr id="314" name="n_1aveValue【消防施設】&#10;一人当たり面積">
          <a:extLst>
            <a:ext uri="{FF2B5EF4-FFF2-40B4-BE49-F238E27FC236}">
              <a16:creationId xmlns="" xmlns:a16="http://schemas.microsoft.com/office/drawing/2014/main" id="{00000000-0008-0000-0200-00003A010000}"/>
            </a:ext>
          </a:extLst>
        </xdr:cNvPr>
        <xdr:cNvSpPr txBox="1"/>
      </xdr:nvSpPr>
      <xdr:spPr>
        <a:xfrm>
          <a:off x="21075727" y="144716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82377</xdr:rowOff>
    </xdr:from>
    <xdr:ext cx="469744" cy="259045"/>
    <xdr:sp macro="" textlink="">
      <xdr:nvSpPr>
        <xdr:cNvPr id="315" name="n_2aveValue【消防施設】&#10;一人当たり面積">
          <a:extLst>
            <a:ext uri="{FF2B5EF4-FFF2-40B4-BE49-F238E27FC236}">
              <a16:creationId xmlns="" xmlns:a16="http://schemas.microsoft.com/office/drawing/2014/main" id="{00000000-0008-0000-0200-00003B010000}"/>
            </a:ext>
          </a:extLst>
        </xdr:cNvPr>
        <xdr:cNvSpPr txBox="1"/>
      </xdr:nvSpPr>
      <xdr:spPr>
        <a:xfrm>
          <a:off x="20199427" y="14484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136289</xdr:rowOff>
    </xdr:from>
    <xdr:ext cx="469744" cy="259045"/>
    <xdr:sp macro="" textlink="">
      <xdr:nvSpPr>
        <xdr:cNvPr id="316" name="n_3aveValue【消防施設】&#10;一人当たり面積">
          <a:extLst>
            <a:ext uri="{FF2B5EF4-FFF2-40B4-BE49-F238E27FC236}">
              <a16:creationId xmlns="" xmlns:a16="http://schemas.microsoft.com/office/drawing/2014/main" id="{00000000-0008-0000-0200-00003C010000}"/>
            </a:ext>
          </a:extLst>
        </xdr:cNvPr>
        <xdr:cNvSpPr txBox="1"/>
      </xdr:nvSpPr>
      <xdr:spPr>
        <a:xfrm>
          <a:off x="19310427" y="145380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132097</xdr:rowOff>
    </xdr:from>
    <xdr:ext cx="469744" cy="259045"/>
    <xdr:sp macro="" textlink="">
      <xdr:nvSpPr>
        <xdr:cNvPr id="317" name="n_4aveValue【消防施設】&#10;一人当たり面積">
          <a:extLst>
            <a:ext uri="{FF2B5EF4-FFF2-40B4-BE49-F238E27FC236}">
              <a16:creationId xmlns="" xmlns:a16="http://schemas.microsoft.com/office/drawing/2014/main" id="{00000000-0008-0000-0200-00003D010000}"/>
            </a:ext>
          </a:extLst>
        </xdr:cNvPr>
        <xdr:cNvSpPr txBox="1"/>
      </xdr:nvSpPr>
      <xdr:spPr>
        <a:xfrm>
          <a:off x="18421427" y="14533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130128</xdr:rowOff>
    </xdr:from>
    <xdr:ext cx="469744" cy="259045"/>
    <xdr:sp macro="" textlink="">
      <xdr:nvSpPr>
        <xdr:cNvPr id="318" name="n_1mainValue【消防施設】&#10;一人当たり面積">
          <a:extLst>
            <a:ext uri="{FF2B5EF4-FFF2-40B4-BE49-F238E27FC236}">
              <a16:creationId xmlns="" xmlns:a16="http://schemas.microsoft.com/office/drawing/2014/main" id="{00000000-0008-0000-0200-00003E010000}"/>
            </a:ext>
          </a:extLst>
        </xdr:cNvPr>
        <xdr:cNvSpPr txBox="1"/>
      </xdr:nvSpPr>
      <xdr:spPr>
        <a:xfrm>
          <a:off x="21075727" y="148748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319" name="正方形/長方形 318">
          <a:extLst>
            <a:ext uri="{FF2B5EF4-FFF2-40B4-BE49-F238E27FC236}">
              <a16:creationId xmlns="" xmlns:a16="http://schemas.microsoft.com/office/drawing/2014/main" id="{00000000-0008-0000-0200-00003F01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320" name="正方形/長方形 319">
          <a:extLst>
            <a:ext uri="{FF2B5EF4-FFF2-40B4-BE49-F238E27FC236}">
              <a16:creationId xmlns="" xmlns:a16="http://schemas.microsoft.com/office/drawing/2014/main" id="{00000000-0008-0000-0200-00004001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321" name="正方形/長方形 320">
          <a:extLst>
            <a:ext uri="{FF2B5EF4-FFF2-40B4-BE49-F238E27FC236}">
              <a16:creationId xmlns="" xmlns:a16="http://schemas.microsoft.com/office/drawing/2014/main" id="{00000000-0008-0000-0200-00004101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322" name="正方形/長方形 321">
          <a:extLst>
            <a:ext uri="{FF2B5EF4-FFF2-40B4-BE49-F238E27FC236}">
              <a16:creationId xmlns="" xmlns:a16="http://schemas.microsoft.com/office/drawing/2014/main" id="{00000000-0008-0000-0200-00004201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323" name="正方形/長方形 322">
          <a:extLst>
            <a:ext uri="{FF2B5EF4-FFF2-40B4-BE49-F238E27FC236}">
              <a16:creationId xmlns="" xmlns:a16="http://schemas.microsoft.com/office/drawing/2014/main" id="{00000000-0008-0000-0200-00004301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324" name="正方形/長方形 323">
          <a:extLst>
            <a:ext uri="{FF2B5EF4-FFF2-40B4-BE49-F238E27FC236}">
              <a16:creationId xmlns="" xmlns:a16="http://schemas.microsoft.com/office/drawing/2014/main" id="{00000000-0008-0000-0200-00004401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325" name="正方形/長方形 324">
          <a:extLst>
            <a:ext uri="{FF2B5EF4-FFF2-40B4-BE49-F238E27FC236}">
              <a16:creationId xmlns="" xmlns:a16="http://schemas.microsoft.com/office/drawing/2014/main" id="{00000000-0008-0000-0200-00004501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326" name="正方形/長方形 325">
          <a:extLst>
            <a:ext uri="{FF2B5EF4-FFF2-40B4-BE49-F238E27FC236}">
              <a16:creationId xmlns="" xmlns:a16="http://schemas.microsoft.com/office/drawing/2014/main" id="{00000000-0008-0000-0200-00004601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327" name="テキスト ボックス 326">
          <a:extLst>
            <a:ext uri="{FF2B5EF4-FFF2-40B4-BE49-F238E27FC236}">
              <a16:creationId xmlns="" xmlns:a16="http://schemas.microsoft.com/office/drawing/2014/main" id="{00000000-0008-0000-0200-00004701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328" name="直線コネクタ 327">
          <a:extLst>
            <a:ext uri="{FF2B5EF4-FFF2-40B4-BE49-F238E27FC236}">
              <a16:creationId xmlns="" xmlns:a16="http://schemas.microsoft.com/office/drawing/2014/main" id="{00000000-0008-0000-0200-00004801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329" name="テキスト ボックス 328">
          <a:extLst>
            <a:ext uri="{FF2B5EF4-FFF2-40B4-BE49-F238E27FC236}">
              <a16:creationId xmlns="" xmlns:a16="http://schemas.microsoft.com/office/drawing/2014/main" id="{00000000-0008-0000-0200-00004901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76200</xdr:rowOff>
    </xdr:from>
    <xdr:to>
      <xdr:col>89</xdr:col>
      <xdr:colOff>177800</xdr:colOff>
      <xdr:row>108</xdr:row>
      <xdr:rowOff>76200</xdr:rowOff>
    </xdr:to>
    <xdr:cxnSp macro="">
      <xdr:nvCxnSpPr>
        <xdr:cNvPr id="330" name="直線コネクタ 329">
          <a:extLst>
            <a:ext uri="{FF2B5EF4-FFF2-40B4-BE49-F238E27FC236}">
              <a16:creationId xmlns="" xmlns:a16="http://schemas.microsoft.com/office/drawing/2014/main" id="{00000000-0008-0000-0200-00004A010000}"/>
            </a:ext>
          </a:extLst>
        </xdr:cNvPr>
        <xdr:cNvCxnSpPr/>
      </xdr:nvCxnSpPr>
      <xdr:spPr>
        <a:xfrm>
          <a:off x="12446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107</xdr:row>
      <xdr:rowOff>105427</xdr:rowOff>
    </xdr:from>
    <xdr:ext cx="467179" cy="259045"/>
    <xdr:sp macro="" textlink="">
      <xdr:nvSpPr>
        <xdr:cNvPr id="331" name="テキスト ボックス 330">
          <a:extLst>
            <a:ext uri="{FF2B5EF4-FFF2-40B4-BE49-F238E27FC236}">
              <a16:creationId xmlns="" xmlns:a16="http://schemas.microsoft.com/office/drawing/2014/main" id="{00000000-0008-0000-0200-00004B010000}"/>
            </a:ext>
          </a:extLst>
        </xdr:cNvPr>
        <xdr:cNvSpPr txBox="1"/>
      </xdr:nvSpPr>
      <xdr:spPr>
        <a:xfrm>
          <a:off x="11978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133350</xdr:rowOff>
    </xdr:from>
    <xdr:to>
      <xdr:col>89</xdr:col>
      <xdr:colOff>177800</xdr:colOff>
      <xdr:row>105</xdr:row>
      <xdr:rowOff>133350</xdr:rowOff>
    </xdr:to>
    <xdr:cxnSp macro="">
      <xdr:nvCxnSpPr>
        <xdr:cNvPr id="332" name="直線コネクタ 331">
          <a:extLst>
            <a:ext uri="{FF2B5EF4-FFF2-40B4-BE49-F238E27FC236}">
              <a16:creationId xmlns="" xmlns:a16="http://schemas.microsoft.com/office/drawing/2014/main" id="{00000000-0008-0000-0200-00004C010000}"/>
            </a:ext>
          </a:extLst>
        </xdr:cNvPr>
        <xdr:cNvCxnSpPr/>
      </xdr:nvCxnSpPr>
      <xdr:spPr>
        <a:xfrm>
          <a:off x="12446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162577</xdr:rowOff>
    </xdr:from>
    <xdr:ext cx="403059" cy="259045"/>
    <xdr:sp macro="" textlink="">
      <xdr:nvSpPr>
        <xdr:cNvPr id="333" name="テキスト ボックス 332">
          <a:extLst>
            <a:ext uri="{FF2B5EF4-FFF2-40B4-BE49-F238E27FC236}">
              <a16:creationId xmlns="" xmlns:a16="http://schemas.microsoft.com/office/drawing/2014/main" id="{00000000-0008-0000-0200-00004D010000}"/>
            </a:ext>
          </a:extLst>
        </xdr:cNvPr>
        <xdr:cNvSpPr txBox="1"/>
      </xdr:nvSpPr>
      <xdr:spPr>
        <a:xfrm>
          <a:off x="12042941" y="1799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19050</xdr:rowOff>
    </xdr:from>
    <xdr:to>
      <xdr:col>89</xdr:col>
      <xdr:colOff>177800</xdr:colOff>
      <xdr:row>103</xdr:row>
      <xdr:rowOff>19050</xdr:rowOff>
    </xdr:to>
    <xdr:cxnSp macro="">
      <xdr:nvCxnSpPr>
        <xdr:cNvPr id="334" name="直線コネクタ 333">
          <a:extLst>
            <a:ext uri="{FF2B5EF4-FFF2-40B4-BE49-F238E27FC236}">
              <a16:creationId xmlns="" xmlns:a16="http://schemas.microsoft.com/office/drawing/2014/main" id="{00000000-0008-0000-0200-00004E010000}"/>
            </a:ext>
          </a:extLst>
        </xdr:cNvPr>
        <xdr:cNvCxnSpPr/>
      </xdr:nvCxnSpPr>
      <xdr:spPr>
        <a:xfrm>
          <a:off x="12446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48277</xdr:rowOff>
    </xdr:from>
    <xdr:ext cx="403059" cy="259045"/>
    <xdr:sp macro="" textlink="">
      <xdr:nvSpPr>
        <xdr:cNvPr id="335" name="テキスト ボックス 334">
          <a:extLst>
            <a:ext uri="{FF2B5EF4-FFF2-40B4-BE49-F238E27FC236}">
              <a16:creationId xmlns="" xmlns:a16="http://schemas.microsoft.com/office/drawing/2014/main" id="{00000000-0008-0000-0200-00004F010000}"/>
            </a:ext>
          </a:extLst>
        </xdr:cNvPr>
        <xdr:cNvSpPr txBox="1"/>
      </xdr:nvSpPr>
      <xdr:spPr>
        <a:xfrm>
          <a:off x="12042941" y="1753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76200</xdr:rowOff>
    </xdr:from>
    <xdr:to>
      <xdr:col>89</xdr:col>
      <xdr:colOff>177800</xdr:colOff>
      <xdr:row>100</xdr:row>
      <xdr:rowOff>76200</xdr:rowOff>
    </xdr:to>
    <xdr:cxnSp macro="">
      <xdr:nvCxnSpPr>
        <xdr:cNvPr id="336" name="直線コネクタ 335">
          <a:extLst>
            <a:ext uri="{FF2B5EF4-FFF2-40B4-BE49-F238E27FC236}">
              <a16:creationId xmlns="" xmlns:a16="http://schemas.microsoft.com/office/drawing/2014/main" id="{00000000-0008-0000-0200-000050010000}"/>
            </a:ext>
          </a:extLst>
        </xdr:cNvPr>
        <xdr:cNvCxnSpPr/>
      </xdr:nvCxnSpPr>
      <xdr:spPr>
        <a:xfrm>
          <a:off x="12446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105427</xdr:rowOff>
    </xdr:from>
    <xdr:ext cx="403059" cy="259045"/>
    <xdr:sp macro="" textlink="">
      <xdr:nvSpPr>
        <xdr:cNvPr id="337" name="テキスト ボックス 336">
          <a:extLst>
            <a:ext uri="{FF2B5EF4-FFF2-40B4-BE49-F238E27FC236}">
              <a16:creationId xmlns="" xmlns:a16="http://schemas.microsoft.com/office/drawing/2014/main" id="{00000000-0008-0000-0200-000051010000}"/>
            </a:ext>
          </a:extLst>
        </xdr:cNvPr>
        <xdr:cNvSpPr txBox="1"/>
      </xdr:nvSpPr>
      <xdr:spPr>
        <a:xfrm>
          <a:off x="12042941" y="1707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338" name="直線コネクタ 337">
          <a:extLst>
            <a:ext uri="{FF2B5EF4-FFF2-40B4-BE49-F238E27FC236}">
              <a16:creationId xmlns="" xmlns:a16="http://schemas.microsoft.com/office/drawing/2014/main" id="{00000000-0008-0000-0200-00005201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96</xdr:row>
      <xdr:rowOff>162577</xdr:rowOff>
    </xdr:from>
    <xdr:ext cx="403059" cy="259045"/>
    <xdr:sp macro="" textlink="">
      <xdr:nvSpPr>
        <xdr:cNvPr id="339" name="テキスト ボックス 338">
          <a:extLst>
            <a:ext uri="{FF2B5EF4-FFF2-40B4-BE49-F238E27FC236}">
              <a16:creationId xmlns="" xmlns:a16="http://schemas.microsoft.com/office/drawing/2014/main" id="{00000000-0008-0000-0200-000053010000}"/>
            </a:ext>
          </a:extLst>
        </xdr:cNvPr>
        <xdr:cNvSpPr txBox="1"/>
      </xdr:nvSpPr>
      <xdr:spPr>
        <a:xfrm>
          <a:off x="12042941" y="1662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340" name="【庁舎】&#10;有形固定資産減価償却率グラフ枠">
          <a:extLst>
            <a:ext uri="{FF2B5EF4-FFF2-40B4-BE49-F238E27FC236}">
              <a16:creationId xmlns="" xmlns:a16="http://schemas.microsoft.com/office/drawing/2014/main" id="{00000000-0008-0000-0200-00005401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19050</xdr:rowOff>
    </xdr:from>
    <xdr:to>
      <xdr:col>85</xdr:col>
      <xdr:colOff>126364</xdr:colOff>
      <xdr:row>108</xdr:row>
      <xdr:rowOff>76200</xdr:rowOff>
    </xdr:to>
    <xdr:cxnSp macro="">
      <xdr:nvCxnSpPr>
        <xdr:cNvPr id="341" name="直線コネクタ 340">
          <a:extLst>
            <a:ext uri="{FF2B5EF4-FFF2-40B4-BE49-F238E27FC236}">
              <a16:creationId xmlns="" xmlns:a16="http://schemas.microsoft.com/office/drawing/2014/main" id="{00000000-0008-0000-0200-000055010000}"/>
            </a:ext>
          </a:extLst>
        </xdr:cNvPr>
        <xdr:cNvCxnSpPr/>
      </xdr:nvCxnSpPr>
      <xdr:spPr>
        <a:xfrm flipV="1">
          <a:off x="16318864" y="17164050"/>
          <a:ext cx="0" cy="1428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80027</xdr:rowOff>
    </xdr:from>
    <xdr:ext cx="469744" cy="259045"/>
    <xdr:sp macro="" textlink="">
      <xdr:nvSpPr>
        <xdr:cNvPr id="342" name="【庁舎】&#10;有形固定資産減価償却率最小値テキスト">
          <a:extLst>
            <a:ext uri="{FF2B5EF4-FFF2-40B4-BE49-F238E27FC236}">
              <a16:creationId xmlns="" xmlns:a16="http://schemas.microsoft.com/office/drawing/2014/main" id="{00000000-0008-0000-0200-000056010000}"/>
            </a:ext>
          </a:extLst>
        </xdr:cNvPr>
        <xdr:cNvSpPr txBox="1"/>
      </xdr:nvSpPr>
      <xdr:spPr>
        <a:xfrm>
          <a:off x="16357600" y="1859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76200</xdr:rowOff>
    </xdr:from>
    <xdr:to>
      <xdr:col>86</xdr:col>
      <xdr:colOff>25400</xdr:colOff>
      <xdr:row>108</xdr:row>
      <xdr:rowOff>76200</xdr:rowOff>
    </xdr:to>
    <xdr:cxnSp macro="">
      <xdr:nvCxnSpPr>
        <xdr:cNvPr id="343" name="直線コネクタ 342">
          <a:extLst>
            <a:ext uri="{FF2B5EF4-FFF2-40B4-BE49-F238E27FC236}">
              <a16:creationId xmlns="" xmlns:a16="http://schemas.microsoft.com/office/drawing/2014/main" id="{00000000-0008-0000-0200-000057010000}"/>
            </a:ext>
          </a:extLst>
        </xdr:cNvPr>
        <xdr:cNvCxnSpPr/>
      </xdr:nvCxnSpPr>
      <xdr:spPr>
        <a:xfrm>
          <a:off x="16230600" y="1859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137177</xdr:rowOff>
    </xdr:from>
    <xdr:ext cx="405111" cy="259045"/>
    <xdr:sp macro="" textlink="">
      <xdr:nvSpPr>
        <xdr:cNvPr id="344" name="【庁舎】&#10;有形固定資産減価償却率最大値テキスト">
          <a:extLst>
            <a:ext uri="{FF2B5EF4-FFF2-40B4-BE49-F238E27FC236}">
              <a16:creationId xmlns="" xmlns:a16="http://schemas.microsoft.com/office/drawing/2014/main" id="{00000000-0008-0000-0200-000058010000}"/>
            </a:ext>
          </a:extLst>
        </xdr:cNvPr>
        <xdr:cNvSpPr txBox="1"/>
      </xdr:nvSpPr>
      <xdr:spPr>
        <a:xfrm>
          <a:off x="16357600" y="16939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19050</xdr:rowOff>
    </xdr:from>
    <xdr:to>
      <xdr:col>86</xdr:col>
      <xdr:colOff>25400</xdr:colOff>
      <xdr:row>100</xdr:row>
      <xdr:rowOff>19050</xdr:rowOff>
    </xdr:to>
    <xdr:cxnSp macro="">
      <xdr:nvCxnSpPr>
        <xdr:cNvPr id="345" name="直線コネクタ 344">
          <a:extLst>
            <a:ext uri="{FF2B5EF4-FFF2-40B4-BE49-F238E27FC236}">
              <a16:creationId xmlns="" xmlns:a16="http://schemas.microsoft.com/office/drawing/2014/main" id="{00000000-0008-0000-0200-000059010000}"/>
            </a:ext>
          </a:extLst>
        </xdr:cNvPr>
        <xdr:cNvCxnSpPr/>
      </xdr:nvCxnSpPr>
      <xdr:spPr>
        <a:xfrm>
          <a:off x="16230600" y="171640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158005</xdr:rowOff>
    </xdr:from>
    <xdr:ext cx="405111" cy="259045"/>
    <xdr:sp macro="" textlink="">
      <xdr:nvSpPr>
        <xdr:cNvPr id="346" name="【庁舎】&#10;有形固定資産減価償却率平均値テキスト">
          <a:extLst>
            <a:ext uri="{FF2B5EF4-FFF2-40B4-BE49-F238E27FC236}">
              <a16:creationId xmlns="" xmlns:a16="http://schemas.microsoft.com/office/drawing/2014/main" id="{00000000-0008-0000-0200-00005A010000}"/>
            </a:ext>
          </a:extLst>
        </xdr:cNvPr>
        <xdr:cNvSpPr txBox="1"/>
      </xdr:nvSpPr>
      <xdr:spPr>
        <a:xfrm>
          <a:off x="16357600" y="1764590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135128</xdr:rowOff>
    </xdr:from>
    <xdr:to>
      <xdr:col>85</xdr:col>
      <xdr:colOff>177800</xdr:colOff>
      <xdr:row>104</xdr:row>
      <xdr:rowOff>65278</xdr:rowOff>
    </xdr:to>
    <xdr:sp macro="" textlink="">
      <xdr:nvSpPr>
        <xdr:cNvPr id="347" name="フローチャート: 判断 346">
          <a:extLst>
            <a:ext uri="{FF2B5EF4-FFF2-40B4-BE49-F238E27FC236}">
              <a16:creationId xmlns="" xmlns:a16="http://schemas.microsoft.com/office/drawing/2014/main" id="{00000000-0008-0000-0200-00005B010000}"/>
            </a:ext>
          </a:extLst>
        </xdr:cNvPr>
        <xdr:cNvSpPr/>
      </xdr:nvSpPr>
      <xdr:spPr>
        <a:xfrm>
          <a:off x="16268700" y="177944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57404</xdr:rowOff>
    </xdr:from>
    <xdr:to>
      <xdr:col>81</xdr:col>
      <xdr:colOff>101600</xdr:colOff>
      <xdr:row>103</xdr:row>
      <xdr:rowOff>159004</xdr:rowOff>
    </xdr:to>
    <xdr:sp macro="" textlink="">
      <xdr:nvSpPr>
        <xdr:cNvPr id="348" name="フローチャート: 判断 347">
          <a:extLst>
            <a:ext uri="{FF2B5EF4-FFF2-40B4-BE49-F238E27FC236}">
              <a16:creationId xmlns="" xmlns:a16="http://schemas.microsoft.com/office/drawing/2014/main" id="{00000000-0008-0000-0200-00005C010000}"/>
            </a:ext>
          </a:extLst>
        </xdr:cNvPr>
        <xdr:cNvSpPr/>
      </xdr:nvSpPr>
      <xdr:spPr>
        <a:xfrm>
          <a:off x="15430500" y="17716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36830</xdr:rowOff>
    </xdr:from>
    <xdr:to>
      <xdr:col>76</xdr:col>
      <xdr:colOff>165100</xdr:colOff>
      <xdr:row>103</xdr:row>
      <xdr:rowOff>138430</xdr:rowOff>
    </xdr:to>
    <xdr:sp macro="" textlink="">
      <xdr:nvSpPr>
        <xdr:cNvPr id="349" name="フローチャート: 判断 348">
          <a:extLst>
            <a:ext uri="{FF2B5EF4-FFF2-40B4-BE49-F238E27FC236}">
              <a16:creationId xmlns="" xmlns:a16="http://schemas.microsoft.com/office/drawing/2014/main" id="{00000000-0008-0000-0200-00005D010000}"/>
            </a:ext>
          </a:extLst>
        </xdr:cNvPr>
        <xdr:cNvSpPr/>
      </xdr:nvSpPr>
      <xdr:spPr>
        <a:xfrm>
          <a:off x="14541500" y="17696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102</xdr:row>
      <xdr:rowOff>116839</xdr:rowOff>
    </xdr:from>
    <xdr:to>
      <xdr:col>72</xdr:col>
      <xdr:colOff>38100</xdr:colOff>
      <xdr:row>103</xdr:row>
      <xdr:rowOff>46989</xdr:rowOff>
    </xdr:to>
    <xdr:sp macro="" textlink="">
      <xdr:nvSpPr>
        <xdr:cNvPr id="350" name="フローチャート: 判断 349">
          <a:extLst>
            <a:ext uri="{FF2B5EF4-FFF2-40B4-BE49-F238E27FC236}">
              <a16:creationId xmlns="" xmlns:a16="http://schemas.microsoft.com/office/drawing/2014/main" id="{00000000-0008-0000-0200-00005E010000}"/>
            </a:ext>
          </a:extLst>
        </xdr:cNvPr>
        <xdr:cNvSpPr/>
      </xdr:nvSpPr>
      <xdr:spPr>
        <a:xfrm>
          <a:off x="13652500" y="17604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102</xdr:row>
      <xdr:rowOff>59689</xdr:rowOff>
    </xdr:from>
    <xdr:to>
      <xdr:col>67</xdr:col>
      <xdr:colOff>101600</xdr:colOff>
      <xdr:row>102</xdr:row>
      <xdr:rowOff>161289</xdr:rowOff>
    </xdr:to>
    <xdr:sp macro="" textlink="">
      <xdr:nvSpPr>
        <xdr:cNvPr id="351" name="フローチャート: 判断 350">
          <a:extLst>
            <a:ext uri="{FF2B5EF4-FFF2-40B4-BE49-F238E27FC236}">
              <a16:creationId xmlns="" xmlns:a16="http://schemas.microsoft.com/office/drawing/2014/main" id="{00000000-0008-0000-0200-00005F010000}"/>
            </a:ext>
          </a:extLst>
        </xdr:cNvPr>
        <xdr:cNvSpPr/>
      </xdr:nvSpPr>
      <xdr:spPr>
        <a:xfrm>
          <a:off x="12763500" y="17547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352" name="テキスト ボックス 351">
          <a:extLst>
            <a:ext uri="{FF2B5EF4-FFF2-40B4-BE49-F238E27FC236}">
              <a16:creationId xmlns="" xmlns:a16="http://schemas.microsoft.com/office/drawing/2014/main" id="{00000000-0008-0000-0200-00006001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353" name="テキスト ボックス 352">
          <a:extLst>
            <a:ext uri="{FF2B5EF4-FFF2-40B4-BE49-F238E27FC236}">
              <a16:creationId xmlns="" xmlns:a16="http://schemas.microsoft.com/office/drawing/2014/main" id="{00000000-0008-0000-0200-00006101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354" name="テキスト ボックス 353">
          <a:extLst>
            <a:ext uri="{FF2B5EF4-FFF2-40B4-BE49-F238E27FC236}">
              <a16:creationId xmlns="" xmlns:a16="http://schemas.microsoft.com/office/drawing/2014/main" id="{00000000-0008-0000-0200-00006201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355" name="テキスト ボックス 354">
          <a:extLst>
            <a:ext uri="{FF2B5EF4-FFF2-40B4-BE49-F238E27FC236}">
              <a16:creationId xmlns="" xmlns:a16="http://schemas.microsoft.com/office/drawing/2014/main" id="{00000000-0008-0000-0200-00006301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356" name="テキスト ボックス 355">
          <a:extLst>
            <a:ext uri="{FF2B5EF4-FFF2-40B4-BE49-F238E27FC236}">
              <a16:creationId xmlns="" xmlns:a16="http://schemas.microsoft.com/office/drawing/2014/main" id="{00000000-0008-0000-0200-00006401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2539</xdr:rowOff>
    </xdr:from>
    <xdr:to>
      <xdr:col>85</xdr:col>
      <xdr:colOff>177800</xdr:colOff>
      <xdr:row>104</xdr:row>
      <xdr:rowOff>104139</xdr:rowOff>
    </xdr:to>
    <xdr:sp macro="" textlink="">
      <xdr:nvSpPr>
        <xdr:cNvPr id="357" name="楕円 356">
          <a:extLst>
            <a:ext uri="{FF2B5EF4-FFF2-40B4-BE49-F238E27FC236}">
              <a16:creationId xmlns="" xmlns:a16="http://schemas.microsoft.com/office/drawing/2014/main" id="{00000000-0008-0000-0200-000065010000}"/>
            </a:ext>
          </a:extLst>
        </xdr:cNvPr>
        <xdr:cNvSpPr/>
      </xdr:nvSpPr>
      <xdr:spPr>
        <a:xfrm>
          <a:off x="16268700" y="17833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103</xdr:row>
      <xdr:rowOff>152416</xdr:rowOff>
    </xdr:from>
    <xdr:ext cx="405111" cy="259045"/>
    <xdr:sp macro="" textlink="">
      <xdr:nvSpPr>
        <xdr:cNvPr id="358" name="【庁舎】&#10;有形固定資産減価償却率該当値テキスト">
          <a:extLst>
            <a:ext uri="{FF2B5EF4-FFF2-40B4-BE49-F238E27FC236}">
              <a16:creationId xmlns="" xmlns:a16="http://schemas.microsoft.com/office/drawing/2014/main" id="{00000000-0008-0000-0200-000066010000}"/>
            </a:ext>
          </a:extLst>
        </xdr:cNvPr>
        <xdr:cNvSpPr txBox="1"/>
      </xdr:nvSpPr>
      <xdr:spPr>
        <a:xfrm>
          <a:off x="16357600" y="178117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130556</xdr:rowOff>
    </xdr:from>
    <xdr:to>
      <xdr:col>81</xdr:col>
      <xdr:colOff>101600</xdr:colOff>
      <xdr:row>104</xdr:row>
      <xdr:rowOff>60706</xdr:rowOff>
    </xdr:to>
    <xdr:sp macro="" textlink="">
      <xdr:nvSpPr>
        <xdr:cNvPr id="359" name="楕円 358">
          <a:extLst>
            <a:ext uri="{FF2B5EF4-FFF2-40B4-BE49-F238E27FC236}">
              <a16:creationId xmlns="" xmlns:a16="http://schemas.microsoft.com/office/drawing/2014/main" id="{00000000-0008-0000-0200-000067010000}"/>
            </a:ext>
          </a:extLst>
        </xdr:cNvPr>
        <xdr:cNvSpPr/>
      </xdr:nvSpPr>
      <xdr:spPr>
        <a:xfrm>
          <a:off x="15430500" y="17789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9906</xdr:rowOff>
    </xdr:from>
    <xdr:to>
      <xdr:col>85</xdr:col>
      <xdr:colOff>127000</xdr:colOff>
      <xdr:row>104</xdr:row>
      <xdr:rowOff>53339</xdr:rowOff>
    </xdr:to>
    <xdr:cxnSp macro="">
      <xdr:nvCxnSpPr>
        <xdr:cNvPr id="360" name="直線コネクタ 359">
          <a:extLst>
            <a:ext uri="{FF2B5EF4-FFF2-40B4-BE49-F238E27FC236}">
              <a16:creationId xmlns="" xmlns:a16="http://schemas.microsoft.com/office/drawing/2014/main" id="{00000000-0008-0000-0200-000068010000}"/>
            </a:ext>
          </a:extLst>
        </xdr:cNvPr>
        <xdr:cNvCxnSpPr/>
      </xdr:nvCxnSpPr>
      <xdr:spPr>
        <a:xfrm>
          <a:off x="15481300" y="17840706"/>
          <a:ext cx="838200" cy="43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93980</xdr:rowOff>
    </xdr:from>
    <xdr:to>
      <xdr:col>76</xdr:col>
      <xdr:colOff>165100</xdr:colOff>
      <xdr:row>104</xdr:row>
      <xdr:rowOff>24130</xdr:rowOff>
    </xdr:to>
    <xdr:sp macro="" textlink="">
      <xdr:nvSpPr>
        <xdr:cNvPr id="361" name="楕円 360">
          <a:extLst>
            <a:ext uri="{FF2B5EF4-FFF2-40B4-BE49-F238E27FC236}">
              <a16:creationId xmlns="" xmlns:a16="http://schemas.microsoft.com/office/drawing/2014/main" id="{00000000-0008-0000-0200-000069010000}"/>
            </a:ext>
          </a:extLst>
        </xdr:cNvPr>
        <xdr:cNvSpPr/>
      </xdr:nvSpPr>
      <xdr:spPr>
        <a:xfrm>
          <a:off x="14541500" y="17753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144780</xdr:rowOff>
    </xdr:from>
    <xdr:to>
      <xdr:col>81</xdr:col>
      <xdr:colOff>50800</xdr:colOff>
      <xdr:row>104</xdr:row>
      <xdr:rowOff>9906</xdr:rowOff>
    </xdr:to>
    <xdr:cxnSp macro="">
      <xdr:nvCxnSpPr>
        <xdr:cNvPr id="362" name="直線コネクタ 361">
          <a:extLst>
            <a:ext uri="{FF2B5EF4-FFF2-40B4-BE49-F238E27FC236}">
              <a16:creationId xmlns="" xmlns:a16="http://schemas.microsoft.com/office/drawing/2014/main" id="{00000000-0008-0000-0200-00006A010000}"/>
            </a:ext>
          </a:extLst>
        </xdr:cNvPr>
        <xdr:cNvCxnSpPr/>
      </xdr:nvCxnSpPr>
      <xdr:spPr>
        <a:xfrm>
          <a:off x="14592300" y="17804130"/>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64263</xdr:rowOff>
    </xdr:from>
    <xdr:to>
      <xdr:col>72</xdr:col>
      <xdr:colOff>38100</xdr:colOff>
      <xdr:row>103</xdr:row>
      <xdr:rowOff>165863</xdr:rowOff>
    </xdr:to>
    <xdr:sp macro="" textlink="">
      <xdr:nvSpPr>
        <xdr:cNvPr id="363" name="楕円 362">
          <a:extLst>
            <a:ext uri="{FF2B5EF4-FFF2-40B4-BE49-F238E27FC236}">
              <a16:creationId xmlns="" xmlns:a16="http://schemas.microsoft.com/office/drawing/2014/main" id="{00000000-0008-0000-0200-00006B010000}"/>
            </a:ext>
          </a:extLst>
        </xdr:cNvPr>
        <xdr:cNvSpPr/>
      </xdr:nvSpPr>
      <xdr:spPr>
        <a:xfrm>
          <a:off x="13652500" y="17723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103</xdr:row>
      <xdr:rowOff>115063</xdr:rowOff>
    </xdr:from>
    <xdr:to>
      <xdr:col>76</xdr:col>
      <xdr:colOff>114300</xdr:colOff>
      <xdr:row>103</xdr:row>
      <xdr:rowOff>144780</xdr:rowOff>
    </xdr:to>
    <xdr:cxnSp macro="">
      <xdr:nvCxnSpPr>
        <xdr:cNvPr id="364" name="直線コネクタ 363">
          <a:extLst>
            <a:ext uri="{FF2B5EF4-FFF2-40B4-BE49-F238E27FC236}">
              <a16:creationId xmlns="" xmlns:a16="http://schemas.microsoft.com/office/drawing/2014/main" id="{00000000-0008-0000-0200-00006C010000}"/>
            </a:ext>
          </a:extLst>
        </xdr:cNvPr>
        <xdr:cNvCxnSpPr/>
      </xdr:nvCxnSpPr>
      <xdr:spPr>
        <a:xfrm>
          <a:off x="13703300" y="17774413"/>
          <a:ext cx="889000" cy="29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4081</xdr:rowOff>
    </xdr:from>
    <xdr:ext cx="405111" cy="259045"/>
    <xdr:sp macro="" textlink="">
      <xdr:nvSpPr>
        <xdr:cNvPr id="365" name="n_1aveValue【庁舎】&#10;有形固定資産減価償却率">
          <a:extLst>
            <a:ext uri="{FF2B5EF4-FFF2-40B4-BE49-F238E27FC236}">
              <a16:creationId xmlns="" xmlns:a16="http://schemas.microsoft.com/office/drawing/2014/main" id="{00000000-0008-0000-0200-00006D010000}"/>
            </a:ext>
          </a:extLst>
        </xdr:cNvPr>
        <xdr:cNvSpPr txBox="1"/>
      </xdr:nvSpPr>
      <xdr:spPr>
        <a:xfrm>
          <a:off x="15266044" y="174919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154957</xdr:rowOff>
    </xdr:from>
    <xdr:ext cx="405111" cy="259045"/>
    <xdr:sp macro="" textlink="">
      <xdr:nvSpPr>
        <xdr:cNvPr id="366" name="n_2aveValue【庁舎】&#10;有形固定資産減価償却率">
          <a:extLst>
            <a:ext uri="{FF2B5EF4-FFF2-40B4-BE49-F238E27FC236}">
              <a16:creationId xmlns="" xmlns:a16="http://schemas.microsoft.com/office/drawing/2014/main" id="{00000000-0008-0000-0200-00006E010000}"/>
            </a:ext>
          </a:extLst>
        </xdr:cNvPr>
        <xdr:cNvSpPr txBox="1"/>
      </xdr:nvSpPr>
      <xdr:spPr>
        <a:xfrm>
          <a:off x="14389744" y="17471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63516</xdr:rowOff>
    </xdr:from>
    <xdr:ext cx="405111" cy="259045"/>
    <xdr:sp macro="" textlink="">
      <xdr:nvSpPr>
        <xdr:cNvPr id="367" name="n_3aveValue【庁舎】&#10;有形固定資産減価償却率">
          <a:extLst>
            <a:ext uri="{FF2B5EF4-FFF2-40B4-BE49-F238E27FC236}">
              <a16:creationId xmlns="" xmlns:a16="http://schemas.microsoft.com/office/drawing/2014/main" id="{00000000-0008-0000-0200-00006F010000}"/>
            </a:ext>
          </a:extLst>
        </xdr:cNvPr>
        <xdr:cNvSpPr txBox="1"/>
      </xdr:nvSpPr>
      <xdr:spPr>
        <a:xfrm>
          <a:off x="13500744" y="173799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101</xdr:row>
      <xdr:rowOff>6366</xdr:rowOff>
    </xdr:from>
    <xdr:ext cx="405111" cy="259045"/>
    <xdr:sp macro="" textlink="">
      <xdr:nvSpPr>
        <xdr:cNvPr id="368" name="n_4aveValue【庁舎】&#10;有形固定資産減価償却率">
          <a:extLst>
            <a:ext uri="{FF2B5EF4-FFF2-40B4-BE49-F238E27FC236}">
              <a16:creationId xmlns="" xmlns:a16="http://schemas.microsoft.com/office/drawing/2014/main" id="{00000000-0008-0000-0200-000070010000}"/>
            </a:ext>
          </a:extLst>
        </xdr:cNvPr>
        <xdr:cNvSpPr txBox="1"/>
      </xdr:nvSpPr>
      <xdr:spPr>
        <a:xfrm>
          <a:off x="12611744" y="17322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104</xdr:row>
      <xdr:rowOff>51833</xdr:rowOff>
    </xdr:from>
    <xdr:ext cx="405111" cy="259045"/>
    <xdr:sp macro="" textlink="">
      <xdr:nvSpPr>
        <xdr:cNvPr id="369" name="n_1mainValue【庁舎】&#10;有形固定資産減価償却率">
          <a:extLst>
            <a:ext uri="{FF2B5EF4-FFF2-40B4-BE49-F238E27FC236}">
              <a16:creationId xmlns="" xmlns:a16="http://schemas.microsoft.com/office/drawing/2014/main" id="{00000000-0008-0000-0200-000071010000}"/>
            </a:ext>
          </a:extLst>
        </xdr:cNvPr>
        <xdr:cNvSpPr txBox="1"/>
      </xdr:nvSpPr>
      <xdr:spPr>
        <a:xfrm>
          <a:off x="15266044" y="178826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15257</xdr:rowOff>
    </xdr:from>
    <xdr:ext cx="405111" cy="259045"/>
    <xdr:sp macro="" textlink="">
      <xdr:nvSpPr>
        <xdr:cNvPr id="370" name="n_2mainValue【庁舎】&#10;有形固定資産減価償却率">
          <a:extLst>
            <a:ext uri="{FF2B5EF4-FFF2-40B4-BE49-F238E27FC236}">
              <a16:creationId xmlns="" xmlns:a16="http://schemas.microsoft.com/office/drawing/2014/main" id="{00000000-0008-0000-0200-000072010000}"/>
            </a:ext>
          </a:extLst>
        </xdr:cNvPr>
        <xdr:cNvSpPr txBox="1"/>
      </xdr:nvSpPr>
      <xdr:spPr>
        <a:xfrm>
          <a:off x="14389744" y="17846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156990</xdr:rowOff>
    </xdr:from>
    <xdr:ext cx="405111" cy="259045"/>
    <xdr:sp macro="" textlink="">
      <xdr:nvSpPr>
        <xdr:cNvPr id="371" name="n_3mainValue【庁舎】&#10;有形固定資産減価償却率">
          <a:extLst>
            <a:ext uri="{FF2B5EF4-FFF2-40B4-BE49-F238E27FC236}">
              <a16:creationId xmlns="" xmlns:a16="http://schemas.microsoft.com/office/drawing/2014/main" id="{00000000-0008-0000-0200-000073010000}"/>
            </a:ext>
          </a:extLst>
        </xdr:cNvPr>
        <xdr:cNvSpPr txBox="1"/>
      </xdr:nvSpPr>
      <xdr:spPr>
        <a:xfrm>
          <a:off x="13500744" y="178163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372" name="正方形/長方形 371">
          <a:extLst>
            <a:ext uri="{FF2B5EF4-FFF2-40B4-BE49-F238E27FC236}">
              <a16:creationId xmlns="" xmlns:a16="http://schemas.microsoft.com/office/drawing/2014/main" id="{00000000-0008-0000-0200-00007401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373" name="正方形/長方形 372">
          <a:extLst>
            <a:ext uri="{FF2B5EF4-FFF2-40B4-BE49-F238E27FC236}">
              <a16:creationId xmlns="" xmlns:a16="http://schemas.microsoft.com/office/drawing/2014/main" id="{00000000-0008-0000-0200-00007501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374" name="正方形/長方形 373">
          <a:extLst>
            <a:ext uri="{FF2B5EF4-FFF2-40B4-BE49-F238E27FC236}">
              <a16:creationId xmlns="" xmlns:a16="http://schemas.microsoft.com/office/drawing/2014/main" id="{00000000-0008-0000-0200-00007601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375" name="正方形/長方形 374">
          <a:extLst>
            <a:ext uri="{FF2B5EF4-FFF2-40B4-BE49-F238E27FC236}">
              <a16:creationId xmlns="" xmlns:a16="http://schemas.microsoft.com/office/drawing/2014/main" id="{00000000-0008-0000-0200-00007701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376" name="正方形/長方形 375">
          <a:extLst>
            <a:ext uri="{FF2B5EF4-FFF2-40B4-BE49-F238E27FC236}">
              <a16:creationId xmlns="" xmlns:a16="http://schemas.microsoft.com/office/drawing/2014/main" id="{00000000-0008-0000-0200-00007801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377" name="正方形/長方形 376">
          <a:extLst>
            <a:ext uri="{FF2B5EF4-FFF2-40B4-BE49-F238E27FC236}">
              <a16:creationId xmlns="" xmlns:a16="http://schemas.microsoft.com/office/drawing/2014/main" id="{00000000-0008-0000-0200-00007901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378" name="正方形/長方形 377">
          <a:extLst>
            <a:ext uri="{FF2B5EF4-FFF2-40B4-BE49-F238E27FC236}">
              <a16:creationId xmlns="" xmlns:a16="http://schemas.microsoft.com/office/drawing/2014/main" id="{00000000-0008-0000-0200-00007A01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379" name="正方形/長方形 378">
          <a:extLst>
            <a:ext uri="{FF2B5EF4-FFF2-40B4-BE49-F238E27FC236}">
              <a16:creationId xmlns="" xmlns:a16="http://schemas.microsoft.com/office/drawing/2014/main" id="{00000000-0008-0000-0200-00007B01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380" name="テキスト ボックス 379">
          <a:extLst>
            <a:ext uri="{FF2B5EF4-FFF2-40B4-BE49-F238E27FC236}">
              <a16:creationId xmlns="" xmlns:a16="http://schemas.microsoft.com/office/drawing/2014/main" id="{00000000-0008-0000-0200-00007C01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381" name="直線コネクタ 380">
          <a:extLst>
            <a:ext uri="{FF2B5EF4-FFF2-40B4-BE49-F238E27FC236}">
              <a16:creationId xmlns="" xmlns:a16="http://schemas.microsoft.com/office/drawing/2014/main" id="{00000000-0008-0000-0200-00007D01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382" name="直線コネクタ 381">
          <a:extLst>
            <a:ext uri="{FF2B5EF4-FFF2-40B4-BE49-F238E27FC236}">
              <a16:creationId xmlns="" xmlns:a16="http://schemas.microsoft.com/office/drawing/2014/main" id="{00000000-0008-0000-0200-00007E010000}"/>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383" name="テキスト ボックス 382">
          <a:extLst>
            <a:ext uri="{FF2B5EF4-FFF2-40B4-BE49-F238E27FC236}">
              <a16:creationId xmlns="" xmlns:a16="http://schemas.microsoft.com/office/drawing/2014/main" id="{00000000-0008-0000-0200-00007F010000}"/>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384" name="直線コネクタ 383">
          <a:extLst>
            <a:ext uri="{FF2B5EF4-FFF2-40B4-BE49-F238E27FC236}">
              <a16:creationId xmlns="" xmlns:a16="http://schemas.microsoft.com/office/drawing/2014/main" id="{00000000-0008-0000-0200-000080010000}"/>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385" name="テキスト ボックス 384">
          <a:extLst>
            <a:ext uri="{FF2B5EF4-FFF2-40B4-BE49-F238E27FC236}">
              <a16:creationId xmlns="" xmlns:a16="http://schemas.microsoft.com/office/drawing/2014/main" id="{00000000-0008-0000-0200-000081010000}"/>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386" name="直線コネクタ 385">
          <a:extLst>
            <a:ext uri="{FF2B5EF4-FFF2-40B4-BE49-F238E27FC236}">
              <a16:creationId xmlns="" xmlns:a16="http://schemas.microsoft.com/office/drawing/2014/main" id="{00000000-0008-0000-0200-000082010000}"/>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387" name="テキスト ボックス 386">
          <a:extLst>
            <a:ext uri="{FF2B5EF4-FFF2-40B4-BE49-F238E27FC236}">
              <a16:creationId xmlns="" xmlns:a16="http://schemas.microsoft.com/office/drawing/2014/main" id="{00000000-0008-0000-0200-000083010000}"/>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388" name="直線コネクタ 387">
          <a:extLst>
            <a:ext uri="{FF2B5EF4-FFF2-40B4-BE49-F238E27FC236}">
              <a16:creationId xmlns="" xmlns:a16="http://schemas.microsoft.com/office/drawing/2014/main" id="{00000000-0008-0000-0200-000084010000}"/>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389" name="テキスト ボックス 388">
          <a:extLst>
            <a:ext uri="{FF2B5EF4-FFF2-40B4-BE49-F238E27FC236}">
              <a16:creationId xmlns="" xmlns:a16="http://schemas.microsoft.com/office/drawing/2014/main" id="{00000000-0008-0000-0200-000085010000}"/>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390" name="直線コネクタ 389">
          <a:extLst>
            <a:ext uri="{FF2B5EF4-FFF2-40B4-BE49-F238E27FC236}">
              <a16:creationId xmlns="" xmlns:a16="http://schemas.microsoft.com/office/drawing/2014/main" id="{00000000-0008-0000-0200-000086010000}"/>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391" name="テキスト ボックス 390">
          <a:extLst>
            <a:ext uri="{FF2B5EF4-FFF2-40B4-BE49-F238E27FC236}">
              <a16:creationId xmlns="" xmlns:a16="http://schemas.microsoft.com/office/drawing/2014/main" id="{00000000-0008-0000-0200-000087010000}"/>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392" name="直線コネクタ 391">
          <a:extLst>
            <a:ext uri="{FF2B5EF4-FFF2-40B4-BE49-F238E27FC236}">
              <a16:creationId xmlns="" xmlns:a16="http://schemas.microsoft.com/office/drawing/2014/main" id="{00000000-0008-0000-0200-00008801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393" name="テキスト ボックス 392">
          <a:extLst>
            <a:ext uri="{FF2B5EF4-FFF2-40B4-BE49-F238E27FC236}">
              <a16:creationId xmlns="" xmlns:a16="http://schemas.microsoft.com/office/drawing/2014/main" id="{00000000-0008-0000-0200-00008901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394" name="【庁舎】&#10;一人当たり面積グラフ枠">
          <a:extLst>
            <a:ext uri="{FF2B5EF4-FFF2-40B4-BE49-F238E27FC236}">
              <a16:creationId xmlns="" xmlns:a16="http://schemas.microsoft.com/office/drawing/2014/main" id="{00000000-0008-0000-0200-00008A01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60961</xdr:rowOff>
    </xdr:from>
    <xdr:to>
      <xdr:col>116</xdr:col>
      <xdr:colOff>62864</xdr:colOff>
      <xdr:row>108</xdr:row>
      <xdr:rowOff>100585</xdr:rowOff>
    </xdr:to>
    <xdr:cxnSp macro="">
      <xdr:nvCxnSpPr>
        <xdr:cNvPr id="395" name="直線コネクタ 394">
          <a:extLst>
            <a:ext uri="{FF2B5EF4-FFF2-40B4-BE49-F238E27FC236}">
              <a16:creationId xmlns="" xmlns:a16="http://schemas.microsoft.com/office/drawing/2014/main" id="{00000000-0008-0000-0200-00008B010000}"/>
            </a:ext>
          </a:extLst>
        </xdr:cNvPr>
        <xdr:cNvCxnSpPr/>
      </xdr:nvCxnSpPr>
      <xdr:spPr>
        <a:xfrm flipV="1">
          <a:off x="22160864" y="17377411"/>
          <a:ext cx="0" cy="12397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104412</xdr:rowOff>
    </xdr:from>
    <xdr:ext cx="469744" cy="259045"/>
    <xdr:sp macro="" textlink="">
      <xdr:nvSpPr>
        <xdr:cNvPr id="396" name="【庁舎】&#10;一人当たり面積最小値テキスト">
          <a:extLst>
            <a:ext uri="{FF2B5EF4-FFF2-40B4-BE49-F238E27FC236}">
              <a16:creationId xmlns="" xmlns:a16="http://schemas.microsoft.com/office/drawing/2014/main" id="{00000000-0008-0000-0200-00008C010000}"/>
            </a:ext>
          </a:extLst>
        </xdr:cNvPr>
        <xdr:cNvSpPr txBox="1"/>
      </xdr:nvSpPr>
      <xdr:spPr>
        <a:xfrm>
          <a:off x="22199600" y="186210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100585</xdr:rowOff>
    </xdr:from>
    <xdr:to>
      <xdr:col>116</xdr:col>
      <xdr:colOff>152400</xdr:colOff>
      <xdr:row>108</xdr:row>
      <xdr:rowOff>100585</xdr:rowOff>
    </xdr:to>
    <xdr:cxnSp macro="">
      <xdr:nvCxnSpPr>
        <xdr:cNvPr id="397" name="直線コネクタ 396">
          <a:extLst>
            <a:ext uri="{FF2B5EF4-FFF2-40B4-BE49-F238E27FC236}">
              <a16:creationId xmlns="" xmlns:a16="http://schemas.microsoft.com/office/drawing/2014/main" id="{00000000-0008-0000-0200-00008D010000}"/>
            </a:ext>
          </a:extLst>
        </xdr:cNvPr>
        <xdr:cNvCxnSpPr/>
      </xdr:nvCxnSpPr>
      <xdr:spPr>
        <a:xfrm>
          <a:off x="22072600" y="186171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7638</xdr:rowOff>
    </xdr:from>
    <xdr:ext cx="469744" cy="259045"/>
    <xdr:sp macro="" textlink="">
      <xdr:nvSpPr>
        <xdr:cNvPr id="398" name="【庁舎】&#10;一人当たり面積最大値テキスト">
          <a:extLst>
            <a:ext uri="{FF2B5EF4-FFF2-40B4-BE49-F238E27FC236}">
              <a16:creationId xmlns="" xmlns:a16="http://schemas.microsoft.com/office/drawing/2014/main" id="{00000000-0008-0000-0200-00008E010000}"/>
            </a:ext>
          </a:extLst>
        </xdr:cNvPr>
        <xdr:cNvSpPr txBox="1"/>
      </xdr:nvSpPr>
      <xdr:spPr>
        <a:xfrm>
          <a:off x="22199600" y="17152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60961</xdr:rowOff>
    </xdr:from>
    <xdr:to>
      <xdr:col>116</xdr:col>
      <xdr:colOff>152400</xdr:colOff>
      <xdr:row>101</xdr:row>
      <xdr:rowOff>60961</xdr:rowOff>
    </xdr:to>
    <xdr:cxnSp macro="">
      <xdr:nvCxnSpPr>
        <xdr:cNvPr id="399" name="直線コネクタ 398">
          <a:extLst>
            <a:ext uri="{FF2B5EF4-FFF2-40B4-BE49-F238E27FC236}">
              <a16:creationId xmlns="" xmlns:a16="http://schemas.microsoft.com/office/drawing/2014/main" id="{00000000-0008-0000-0200-00008F010000}"/>
            </a:ext>
          </a:extLst>
        </xdr:cNvPr>
        <xdr:cNvCxnSpPr/>
      </xdr:nvCxnSpPr>
      <xdr:spPr>
        <a:xfrm>
          <a:off x="22072600" y="173774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123462</xdr:rowOff>
    </xdr:from>
    <xdr:ext cx="469744" cy="259045"/>
    <xdr:sp macro="" textlink="">
      <xdr:nvSpPr>
        <xdr:cNvPr id="400" name="【庁舎】&#10;一人当たり面積平均値テキスト">
          <a:extLst>
            <a:ext uri="{FF2B5EF4-FFF2-40B4-BE49-F238E27FC236}">
              <a16:creationId xmlns="" xmlns:a16="http://schemas.microsoft.com/office/drawing/2014/main" id="{00000000-0008-0000-0200-000090010000}"/>
            </a:ext>
          </a:extLst>
        </xdr:cNvPr>
        <xdr:cNvSpPr txBox="1"/>
      </xdr:nvSpPr>
      <xdr:spPr>
        <a:xfrm>
          <a:off x="22199600" y="1829716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145035</xdr:rowOff>
    </xdr:from>
    <xdr:to>
      <xdr:col>116</xdr:col>
      <xdr:colOff>114300</xdr:colOff>
      <xdr:row>107</xdr:row>
      <xdr:rowOff>75185</xdr:rowOff>
    </xdr:to>
    <xdr:sp macro="" textlink="">
      <xdr:nvSpPr>
        <xdr:cNvPr id="401" name="フローチャート: 判断 400">
          <a:extLst>
            <a:ext uri="{FF2B5EF4-FFF2-40B4-BE49-F238E27FC236}">
              <a16:creationId xmlns="" xmlns:a16="http://schemas.microsoft.com/office/drawing/2014/main" id="{00000000-0008-0000-0200-000091010000}"/>
            </a:ext>
          </a:extLst>
        </xdr:cNvPr>
        <xdr:cNvSpPr/>
      </xdr:nvSpPr>
      <xdr:spPr>
        <a:xfrm>
          <a:off x="22110700" y="18318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134747</xdr:rowOff>
    </xdr:from>
    <xdr:to>
      <xdr:col>112</xdr:col>
      <xdr:colOff>38100</xdr:colOff>
      <xdr:row>107</xdr:row>
      <xdr:rowOff>64897</xdr:rowOff>
    </xdr:to>
    <xdr:sp macro="" textlink="">
      <xdr:nvSpPr>
        <xdr:cNvPr id="402" name="フローチャート: 判断 401">
          <a:extLst>
            <a:ext uri="{FF2B5EF4-FFF2-40B4-BE49-F238E27FC236}">
              <a16:creationId xmlns="" xmlns:a16="http://schemas.microsoft.com/office/drawing/2014/main" id="{00000000-0008-0000-0200-000092010000}"/>
            </a:ext>
          </a:extLst>
        </xdr:cNvPr>
        <xdr:cNvSpPr/>
      </xdr:nvSpPr>
      <xdr:spPr>
        <a:xfrm>
          <a:off x="21272500" y="18308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99313</xdr:rowOff>
    </xdr:from>
    <xdr:to>
      <xdr:col>107</xdr:col>
      <xdr:colOff>101600</xdr:colOff>
      <xdr:row>107</xdr:row>
      <xdr:rowOff>29463</xdr:rowOff>
    </xdr:to>
    <xdr:sp macro="" textlink="">
      <xdr:nvSpPr>
        <xdr:cNvPr id="403" name="フローチャート: 判断 402">
          <a:extLst>
            <a:ext uri="{FF2B5EF4-FFF2-40B4-BE49-F238E27FC236}">
              <a16:creationId xmlns="" xmlns:a16="http://schemas.microsoft.com/office/drawing/2014/main" id="{00000000-0008-0000-0200-000093010000}"/>
            </a:ext>
          </a:extLst>
        </xdr:cNvPr>
        <xdr:cNvSpPr/>
      </xdr:nvSpPr>
      <xdr:spPr>
        <a:xfrm>
          <a:off x="20383500" y="182730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112268</xdr:rowOff>
    </xdr:from>
    <xdr:to>
      <xdr:col>102</xdr:col>
      <xdr:colOff>165100</xdr:colOff>
      <xdr:row>107</xdr:row>
      <xdr:rowOff>42418</xdr:rowOff>
    </xdr:to>
    <xdr:sp macro="" textlink="">
      <xdr:nvSpPr>
        <xdr:cNvPr id="404" name="フローチャート: 判断 403">
          <a:extLst>
            <a:ext uri="{FF2B5EF4-FFF2-40B4-BE49-F238E27FC236}">
              <a16:creationId xmlns="" xmlns:a16="http://schemas.microsoft.com/office/drawing/2014/main" id="{00000000-0008-0000-0200-000094010000}"/>
            </a:ext>
          </a:extLst>
        </xdr:cNvPr>
        <xdr:cNvSpPr/>
      </xdr:nvSpPr>
      <xdr:spPr>
        <a:xfrm>
          <a:off x="19494500" y="18285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162179</xdr:rowOff>
    </xdr:from>
    <xdr:to>
      <xdr:col>98</xdr:col>
      <xdr:colOff>38100</xdr:colOff>
      <xdr:row>107</xdr:row>
      <xdr:rowOff>92329</xdr:rowOff>
    </xdr:to>
    <xdr:sp macro="" textlink="">
      <xdr:nvSpPr>
        <xdr:cNvPr id="405" name="フローチャート: 判断 404">
          <a:extLst>
            <a:ext uri="{FF2B5EF4-FFF2-40B4-BE49-F238E27FC236}">
              <a16:creationId xmlns="" xmlns:a16="http://schemas.microsoft.com/office/drawing/2014/main" id="{00000000-0008-0000-0200-000095010000}"/>
            </a:ext>
          </a:extLst>
        </xdr:cNvPr>
        <xdr:cNvSpPr/>
      </xdr:nvSpPr>
      <xdr:spPr>
        <a:xfrm>
          <a:off x="18605500" y="183358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406" name="テキスト ボックス 405">
          <a:extLst>
            <a:ext uri="{FF2B5EF4-FFF2-40B4-BE49-F238E27FC236}">
              <a16:creationId xmlns="" xmlns:a16="http://schemas.microsoft.com/office/drawing/2014/main" id="{00000000-0008-0000-0200-00009601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407" name="テキスト ボックス 406">
          <a:extLst>
            <a:ext uri="{FF2B5EF4-FFF2-40B4-BE49-F238E27FC236}">
              <a16:creationId xmlns="" xmlns:a16="http://schemas.microsoft.com/office/drawing/2014/main" id="{00000000-0008-0000-0200-00009701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408" name="テキスト ボックス 407">
          <a:extLst>
            <a:ext uri="{FF2B5EF4-FFF2-40B4-BE49-F238E27FC236}">
              <a16:creationId xmlns="" xmlns:a16="http://schemas.microsoft.com/office/drawing/2014/main" id="{00000000-0008-0000-0200-00009801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409" name="テキスト ボックス 408">
          <a:extLst>
            <a:ext uri="{FF2B5EF4-FFF2-40B4-BE49-F238E27FC236}">
              <a16:creationId xmlns="" xmlns:a16="http://schemas.microsoft.com/office/drawing/2014/main" id="{00000000-0008-0000-0200-00009901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410" name="テキスト ボックス 409">
          <a:extLst>
            <a:ext uri="{FF2B5EF4-FFF2-40B4-BE49-F238E27FC236}">
              <a16:creationId xmlns="" xmlns:a16="http://schemas.microsoft.com/office/drawing/2014/main" id="{00000000-0008-0000-0200-00009A01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98171</xdr:rowOff>
    </xdr:from>
    <xdr:to>
      <xdr:col>116</xdr:col>
      <xdr:colOff>114300</xdr:colOff>
      <xdr:row>107</xdr:row>
      <xdr:rowOff>28321</xdr:rowOff>
    </xdr:to>
    <xdr:sp macro="" textlink="">
      <xdr:nvSpPr>
        <xdr:cNvPr id="411" name="楕円 410">
          <a:extLst>
            <a:ext uri="{FF2B5EF4-FFF2-40B4-BE49-F238E27FC236}">
              <a16:creationId xmlns="" xmlns:a16="http://schemas.microsoft.com/office/drawing/2014/main" id="{00000000-0008-0000-0200-00009B010000}"/>
            </a:ext>
          </a:extLst>
        </xdr:cNvPr>
        <xdr:cNvSpPr/>
      </xdr:nvSpPr>
      <xdr:spPr>
        <a:xfrm>
          <a:off x="22110700" y="18271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121048</xdr:rowOff>
    </xdr:from>
    <xdr:ext cx="469744" cy="259045"/>
    <xdr:sp macro="" textlink="">
      <xdr:nvSpPr>
        <xdr:cNvPr id="412" name="【庁舎】&#10;一人当たり面積該当値テキスト">
          <a:extLst>
            <a:ext uri="{FF2B5EF4-FFF2-40B4-BE49-F238E27FC236}">
              <a16:creationId xmlns="" xmlns:a16="http://schemas.microsoft.com/office/drawing/2014/main" id="{00000000-0008-0000-0200-00009C010000}"/>
            </a:ext>
          </a:extLst>
        </xdr:cNvPr>
        <xdr:cNvSpPr txBox="1"/>
      </xdr:nvSpPr>
      <xdr:spPr>
        <a:xfrm>
          <a:off x="22199600" y="181232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108077</xdr:rowOff>
    </xdr:from>
    <xdr:to>
      <xdr:col>112</xdr:col>
      <xdr:colOff>38100</xdr:colOff>
      <xdr:row>107</xdr:row>
      <xdr:rowOff>38227</xdr:rowOff>
    </xdr:to>
    <xdr:sp macro="" textlink="">
      <xdr:nvSpPr>
        <xdr:cNvPr id="413" name="楕円 412">
          <a:extLst>
            <a:ext uri="{FF2B5EF4-FFF2-40B4-BE49-F238E27FC236}">
              <a16:creationId xmlns="" xmlns:a16="http://schemas.microsoft.com/office/drawing/2014/main" id="{00000000-0008-0000-0200-00009D010000}"/>
            </a:ext>
          </a:extLst>
        </xdr:cNvPr>
        <xdr:cNvSpPr/>
      </xdr:nvSpPr>
      <xdr:spPr>
        <a:xfrm>
          <a:off x="21272500" y="18281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148971</xdr:rowOff>
    </xdr:from>
    <xdr:to>
      <xdr:col>116</xdr:col>
      <xdr:colOff>63500</xdr:colOff>
      <xdr:row>106</xdr:row>
      <xdr:rowOff>158877</xdr:rowOff>
    </xdr:to>
    <xdr:cxnSp macro="">
      <xdr:nvCxnSpPr>
        <xdr:cNvPr id="414" name="直線コネクタ 413">
          <a:extLst>
            <a:ext uri="{FF2B5EF4-FFF2-40B4-BE49-F238E27FC236}">
              <a16:creationId xmlns="" xmlns:a16="http://schemas.microsoft.com/office/drawing/2014/main" id="{00000000-0008-0000-0200-00009E010000}"/>
            </a:ext>
          </a:extLst>
        </xdr:cNvPr>
        <xdr:cNvCxnSpPr/>
      </xdr:nvCxnSpPr>
      <xdr:spPr>
        <a:xfrm flipV="1">
          <a:off x="21323300" y="18322671"/>
          <a:ext cx="838200" cy="9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116078</xdr:rowOff>
    </xdr:from>
    <xdr:to>
      <xdr:col>107</xdr:col>
      <xdr:colOff>101600</xdr:colOff>
      <xdr:row>107</xdr:row>
      <xdr:rowOff>46228</xdr:rowOff>
    </xdr:to>
    <xdr:sp macro="" textlink="">
      <xdr:nvSpPr>
        <xdr:cNvPr id="415" name="楕円 414">
          <a:extLst>
            <a:ext uri="{FF2B5EF4-FFF2-40B4-BE49-F238E27FC236}">
              <a16:creationId xmlns="" xmlns:a16="http://schemas.microsoft.com/office/drawing/2014/main" id="{00000000-0008-0000-0200-00009F010000}"/>
            </a:ext>
          </a:extLst>
        </xdr:cNvPr>
        <xdr:cNvSpPr/>
      </xdr:nvSpPr>
      <xdr:spPr>
        <a:xfrm>
          <a:off x="20383500" y="182897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158877</xdr:rowOff>
    </xdr:from>
    <xdr:to>
      <xdr:col>111</xdr:col>
      <xdr:colOff>177800</xdr:colOff>
      <xdr:row>106</xdr:row>
      <xdr:rowOff>166878</xdr:rowOff>
    </xdr:to>
    <xdr:cxnSp macro="">
      <xdr:nvCxnSpPr>
        <xdr:cNvPr id="416" name="直線コネクタ 415">
          <a:extLst>
            <a:ext uri="{FF2B5EF4-FFF2-40B4-BE49-F238E27FC236}">
              <a16:creationId xmlns="" xmlns:a16="http://schemas.microsoft.com/office/drawing/2014/main" id="{00000000-0008-0000-0200-0000A0010000}"/>
            </a:ext>
          </a:extLst>
        </xdr:cNvPr>
        <xdr:cNvCxnSpPr/>
      </xdr:nvCxnSpPr>
      <xdr:spPr>
        <a:xfrm flipV="1">
          <a:off x="20434300" y="18332577"/>
          <a:ext cx="889000" cy="8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131318</xdr:rowOff>
    </xdr:from>
    <xdr:to>
      <xdr:col>102</xdr:col>
      <xdr:colOff>165100</xdr:colOff>
      <xdr:row>107</xdr:row>
      <xdr:rowOff>61468</xdr:rowOff>
    </xdr:to>
    <xdr:sp macro="" textlink="">
      <xdr:nvSpPr>
        <xdr:cNvPr id="417" name="楕円 416">
          <a:extLst>
            <a:ext uri="{FF2B5EF4-FFF2-40B4-BE49-F238E27FC236}">
              <a16:creationId xmlns="" xmlns:a16="http://schemas.microsoft.com/office/drawing/2014/main" id="{00000000-0008-0000-0200-0000A1010000}"/>
            </a:ext>
          </a:extLst>
        </xdr:cNvPr>
        <xdr:cNvSpPr/>
      </xdr:nvSpPr>
      <xdr:spPr>
        <a:xfrm>
          <a:off x="19494500" y="18305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166878</xdr:rowOff>
    </xdr:from>
    <xdr:to>
      <xdr:col>107</xdr:col>
      <xdr:colOff>50800</xdr:colOff>
      <xdr:row>107</xdr:row>
      <xdr:rowOff>10668</xdr:rowOff>
    </xdr:to>
    <xdr:cxnSp macro="">
      <xdr:nvCxnSpPr>
        <xdr:cNvPr id="418" name="直線コネクタ 417">
          <a:extLst>
            <a:ext uri="{FF2B5EF4-FFF2-40B4-BE49-F238E27FC236}">
              <a16:creationId xmlns="" xmlns:a16="http://schemas.microsoft.com/office/drawing/2014/main" id="{00000000-0008-0000-0200-0000A2010000}"/>
            </a:ext>
          </a:extLst>
        </xdr:cNvPr>
        <xdr:cNvCxnSpPr/>
      </xdr:nvCxnSpPr>
      <xdr:spPr>
        <a:xfrm flipV="1">
          <a:off x="19545300" y="18340578"/>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56024</xdr:rowOff>
    </xdr:from>
    <xdr:ext cx="469744" cy="259045"/>
    <xdr:sp macro="" textlink="">
      <xdr:nvSpPr>
        <xdr:cNvPr id="419" name="n_1aveValue【庁舎】&#10;一人当たり面積">
          <a:extLst>
            <a:ext uri="{FF2B5EF4-FFF2-40B4-BE49-F238E27FC236}">
              <a16:creationId xmlns="" xmlns:a16="http://schemas.microsoft.com/office/drawing/2014/main" id="{00000000-0008-0000-0200-0000A3010000}"/>
            </a:ext>
          </a:extLst>
        </xdr:cNvPr>
        <xdr:cNvSpPr txBox="1"/>
      </xdr:nvSpPr>
      <xdr:spPr>
        <a:xfrm>
          <a:off x="21075727" y="184011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45990</xdr:rowOff>
    </xdr:from>
    <xdr:ext cx="469744" cy="259045"/>
    <xdr:sp macro="" textlink="">
      <xdr:nvSpPr>
        <xdr:cNvPr id="420" name="n_2aveValue【庁舎】&#10;一人当たり面積">
          <a:extLst>
            <a:ext uri="{FF2B5EF4-FFF2-40B4-BE49-F238E27FC236}">
              <a16:creationId xmlns="" xmlns:a16="http://schemas.microsoft.com/office/drawing/2014/main" id="{00000000-0008-0000-0200-0000A4010000}"/>
            </a:ext>
          </a:extLst>
        </xdr:cNvPr>
        <xdr:cNvSpPr txBox="1"/>
      </xdr:nvSpPr>
      <xdr:spPr>
        <a:xfrm>
          <a:off x="20199427" y="18048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58945</xdr:rowOff>
    </xdr:from>
    <xdr:ext cx="469744" cy="259045"/>
    <xdr:sp macro="" textlink="">
      <xdr:nvSpPr>
        <xdr:cNvPr id="421" name="n_3aveValue【庁舎】&#10;一人当たり面積">
          <a:extLst>
            <a:ext uri="{FF2B5EF4-FFF2-40B4-BE49-F238E27FC236}">
              <a16:creationId xmlns="" xmlns:a16="http://schemas.microsoft.com/office/drawing/2014/main" id="{00000000-0008-0000-0200-0000A5010000}"/>
            </a:ext>
          </a:extLst>
        </xdr:cNvPr>
        <xdr:cNvSpPr txBox="1"/>
      </xdr:nvSpPr>
      <xdr:spPr>
        <a:xfrm>
          <a:off x="19310427" y="180611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108856</xdr:rowOff>
    </xdr:from>
    <xdr:ext cx="469744" cy="259045"/>
    <xdr:sp macro="" textlink="">
      <xdr:nvSpPr>
        <xdr:cNvPr id="422" name="n_4aveValue【庁舎】&#10;一人当たり面積">
          <a:extLst>
            <a:ext uri="{FF2B5EF4-FFF2-40B4-BE49-F238E27FC236}">
              <a16:creationId xmlns="" xmlns:a16="http://schemas.microsoft.com/office/drawing/2014/main" id="{00000000-0008-0000-0200-0000A6010000}"/>
            </a:ext>
          </a:extLst>
        </xdr:cNvPr>
        <xdr:cNvSpPr txBox="1"/>
      </xdr:nvSpPr>
      <xdr:spPr>
        <a:xfrm>
          <a:off x="18421427" y="18111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105</xdr:row>
      <xdr:rowOff>54754</xdr:rowOff>
    </xdr:from>
    <xdr:ext cx="469744" cy="259045"/>
    <xdr:sp macro="" textlink="">
      <xdr:nvSpPr>
        <xdr:cNvPr id="423" name="n_1mainValue【庁舎】&#10;一人当たり面積">
          <a:extLst>
            <a:ext uri="{FF2B5EF4-FFF2-40B4-BE49-F238E27FC236}">
              <a16:creationId xmlns="" xmlns:a16="http://schemas.microsoft.com/office/drawing/2014/main" id="{00000000-0008-0000-0200-0000A7010000}"/>
            </a:ext>
          </a:extLst>
        </xdr:cNvPr>
        <xdr:cNvSpPr txBox="1"/>
      </xdr:nvSpPr>
      <xdr:spPr>
        <a:xfrm>
          <a:off x="21075727" y="180570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37355</xdr:rowOff>
    </xdr:from>
    <xdr:ext cx="469744" cy="259045"/>
    <xdr:sp macro="" textlink="">
      <xdr:nvSpPr>
        <xdr:cNvPr id="424" name="n_2mainValue【庁舎】&#10;一人当たり面積">
          <a:extLst>
            <a:ext uri="{FF2B5EF4-FFF2-40B4-BE49-F238E27FC236}">
              <a16:creationId xmlns="" xmlns:a16="http://schemas.microsoft.com/office/drawing/2014/main" id="{00000000-0008-0000-0200-0000A8010000}"/>
            </a:ext>
          </a:extLst>
        </xdr:cNvPr>
        <xdr:cNvSpPr txBox="1"/>
      </xdr:nvSpPr>
      <xdr:spPr>
        <a:xfrm>
          <a:off x="20199427" y="183825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52595</xdr:rowOff>
    </xdr:from>
    <xdr:ext cx="469744" cy="259045"/>
    <xdr:sp macro="" textlink="">
      <xdr:nvSpPr>
        <xdr:cNvPr id="425" name="n_3mainValue【庁舎】&#10;一人当たり面積">
          <a:extLst>
            <a:ext uri="{FF2B5EF4-FFF2-40B4-BE49-F238E27FC236}">
              <a16:creationId xmlns="" xmlns:a16="http://schemas.microsoft.com/office/drawing/2014/main" id="{00000000-0008-0000-0200-0000A9010000}"/>
            </a:ext>
          </a:extLst>
        </xdr:cNvPr>
        <xdr:cNvSpPr txBox="1"/>
      </xdr:nvSpPr>
      <xdr:spPr>
        <a:xfrm>
          <a:off x="19310427" y="183977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426" name="正方形/長方形 425">
          <a:extLst>
            <a:ext uri="{FF2B5EF4-FFF2-40B4-BE49-F238E27FC236}">
              <a16:creationId xmlns="" xmlns:a16="http://schemas.microsoft.com/office/drawing/2014/main" id="{00000000-0008-0000-0200-0000AA01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427" name="正方形/長方形 426">
          <a:extLst>
            <a:ext uri="{FF2B5EF4-FFF2-40B4-BE49-F238E27FC236}">
              <a16:creationId xmlns="" xmlns:a16="http://schemas.microsoft.com/office/drawing/2014/main" id="{00000000-0008-0000-0200-0000AB01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428" name="テキスト ボックス 427">
          <a:extLst>
            <a:ext uri="{FF2B5EF4-FFF2-40B4-BE49-F238E27FC236}">
              <a16:creationId xmlns="" xmlns:a16="http://schemas.microsoft.com/office/drawing/2014/main" id="{00000000-0008-0000-0200-0000AC01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有形固定資産減価償却率は類似団体平均と比較し、保健センターは</a:t>
          </a:r>
          <a:r>
            <a:rPr kumimoji="1" lang="en-US" altLang="ja-JP" sz="1300">
              <a:latin typeface="ＭＳ Ｐゴシック" panose="020B0600070205080204" pitchFamily="50" charset="-128"/>
              <a:ea typeface="ＭＳ Ｐゴシック" panose="020B0600070205080204" pitchFamily="50" charset="-128"/>
            </a:rPr>
            <a:t>24.2</a:t>
          </a:r>
          <a:r>
            <a:rPr kumimoji="1" lang="ja-JP" altLang="en-US" sz="1300">
              <a:latin typeface="ＭＳ Ｐゴシック" panose="020B0600070205080204" pitchFamily="50" charset="-128"/>
              <a:ea typeface="ＭＳ Ｐゴシック" panose="020B0600070205080204" pitchFamily="50" charset="-128"/>
            </a:rPr>
            <a:t>ポイント、庁舎は</a:t>
          </a:r>
          <a:r>
            <a:rPr kumimoji="1" lang="en-US" altLang="ja-JP" sz="1300">
              <a:latin typeface="ＭＳ Ｐゴシック" panose="020B0600070205080204" pitchFamily="50" charset="-128"/>
              <a:ea typeface="ＭＳ Ｐゴシック" panose="020B0600070205080204" pitchFamily="50" charset="-128"/>
            </a:rPr>
            <a:t>1.7</a:t>
          </a:r>
          <a:r>
            <a:rPr kumimoji="1" lang="ja-JP" altLang="en-US" sz="1300">
              <a:latin typeface="ＭＳ Ｐゴシック" panose="020B0600070205080204" pitchFamily="50" charset="-128"/>
              <a:ea typeface="ＭＳ Ｐゴシック" panose="020B0600070205080204" pitchFamily="50" charset="-128"/>
            </a:rPr>
            <a:t>ポイント高く、消防施設は</a:t>
          </a:r>
          <a:r>
            <a:rPr kumimoji="1" lang="en-US" altLang="ja-JP" sz="1300">
              <a:latin typeface="ＭＳ Ｐゴシック" panose="020B0600070205080204" pitchFamily="50" charset="-128"/>
              <a:ea typeface="ＭＳ Ｐゴシック" panose="020B0600070205080204" pitchFamily="50" charset="-128"/>
            </a:rPr>
            <a:t>8.9</a:t>
          </a:r>
          <a:r>
            <a:rPr kumimoji="1" lang="ja-JP" altLang="en-US" sz="1300">
              <a:latin typeface="ＭＳ Ｐゴシック" panose="020B0600070205080204" pitchFamily="50" charset="-128"/>
              <a:ea typeface="ＭＳ Ｐゴシック" panose="020B0600070205080204" pitchFamily="50" charset="-128"/>
            </a:rPr>
            <a:t>ポイント低くなっている。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庁舎については、令和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年度に耐震補強等工事を予定しており、長寿命化対策を行うことで、有形固定資産減価償却率が低くなるのではないかと見込まれる。</a:t>
          </a:r>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06%20&#36001;&#25919;&#20418;/40&#27770;&#31639;&#32113;&#35336;/05&#36001;&#25919;&#29366;&#27841;&#36039;&#26009;&#38598;/R1&#36001;&#25919;&#29366;&#27841;&#36039;&#26009;&#38598;/07%20&#20844;&#34920;&#12539;&#32207;&#21209;&#30465;&#22577;&#21578;/&#20844;&#34920;&#29992;&#12487;&#12540;&#12479;/&#12304;&#36001;&#25919;&#29366;&#27841;&#36039;&#26009;&#38598;&#12305;_063673_&#25144;&#27810;&#26449;_201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総括表"/>
      <sheetName val="普通会計の状況"/>
      <sheetName val="各会計、関係団体の財政状況及び健全化判断比率"/>
      <sheetName val="財政比較分析表"/>
      <sheetName val="経常経費分析表（経常収支比率の分析）"/>
      <sheetName val="経常経費分析表（人件費・公債費・普通建設事業費の分析）"/>
      <sheetName val="性質別歳出決算分析表（住民一人当たりのコスト）"/>
      <sheetName val="目的別歳出決算分析表（住民一人当たりのコスト）"/>
      <sheetName val="実質収支比率等に係る経年分析"/>
      <sheetName val="連結実質赤字比率に係る赤字・黒字の構成分析"/>
      <sheetName val="実質公債費比率（分子）の構造"/>
      <sheetName val="将来負担比率（分子）の構造"/>
      <sheetName val="基金残高に係る経年分析"/>
      <sheetName val="データシート"/>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ow r="2">
          <cell r="D2" t="str">
            <v>当該団体(円)</v>
          </cell>
          <cell r="F2" t="str">
            <v>類似団体内平均(円)</v>
          </cell>
        </row>
        <row r="3">
          <cell r="A3" t="str">
            <v xml:space="preserve"> H27</v>
          </cell>
          <cell r="D3">
            <v>166645</v>
          </cell>
          <cell r="F3">
            <v>245039</v>
          </cell>
        </row>
        <row r="5">
          <cell r="A5" t="str">
            <v xml:space="preserve"> H28</v>
          </cell>
          <cell r="D5">
            <v>297660</v>
          </cell>
          <cell r="F5">
            <v>237994</v>
          </cell>
        </row>
        <row r="7">
          <cell r="A7" t="str">
            <v xml:space="preserve"> H29</v>
          </cell>
          <cell r="D7">
            <v>197825</v>
          </cell>
          <cell r="F7">
            <v>267911</v>
          </cell>
        </row>
        <row r="9">
          <cell r="A9" t="str">
            <v xml:space="preserve"> H30</v>
          </cell>
          <cell r="D9">
            <v>109560</v>
          </cell>
          <cell r="F9">
            <v>228215</v>
          </cell>
        </row>
        <row r="11">
          <cell r="A11" t="str">
            <v xml:space="preserve"> R01</v>
          </cell>
          <cell r="D11">
            <v>156376</v>
          </cell>
          <cell r="F11">
            <v>264232</v>
          </cell>
        </row>
        <row r="18">
          <cell r="B18" t="str">
            <v>H27</v>
          </cell>
          <cell r="C18" t="str">
            <v>H28</v>
          </cell>
          <cell r="D18" t="str">
            <v>H29</v>
          </cell>
          <cell r="E18" t="str">
            <v>H30</v>
          </cell>
          <cell r="F18" t="str">
            <v>R01</v>
          </cell>
        </row>
        <row r="19">
          <cell r="A19" t="str">
            <v>実質収支額</v>
          </cell>
          <cell r="B19">
            <v>12.47</v>
          </cell>
          <cell r="C19">
            <v>12.4</v>
          </cell>
          <cell r="D19">
            <v>9.89</v>
          </cell>
          <cell r="E19">
            <v>2.88</v>
          </cell>
          <cell r="F19">
            <v>15.86</v>
          </cell>
        </row>
        <row r="20">
          <cell r="A20" t="str">
            <v>財政調整基金残高</v>
          </cell>
          <cell r="B20">
            <v>34.340000000000003</v>
          </cell>
          <cell r="C20">
            <v>42.1</v>
          </cell>
          <cell r="D20">
            <v>43.11</v>
          </cell>
          <cell r="E20">
            <v>39.78</v>
          </cell>
          <cell r="F20">
            <v>31.14</v>
          </cell>
        </row>
        <row r="21">
          <cell r="A21" t="str">
            <v>実質単年度収支</v>
          </cell>
          <cell r="B21">
            <v>14.15</v>
          </cell>
          <cell r="C21">
            <v>6.99</v>
          </cell>
          <cell r="D21">
            <v>-2.74</v>
          </cell>
          <cell r="E21">
            <v>-11.07</v>
          </cell>
          <cell r="F21">
            <v>4.8</v>
          </cell>
        </row>
        <row r="25">
          <cell r="B25" t="str">
            <v>H27</v>
          </cell>
          <cell r="D25" t="str">
            <v>H28</v>
          </cell>
          <cell r="F25" t="str">
            <v>H29</v>
          </cell>
          <cell r="H25" t="str">
            <v>H30</v>
          </cell>
          <cell r="J25" t="str">
            <v>R01</v>
          </cell>
        </row>
        <row r="26">
          <cell r="B26" t="str">
            <v>赤字額</v>
          </cell>
          <cell r="C26" t="str">
            <v>黒字額</v>
          </cell>
          <cell r="D26" t="str">
            <v>赤字額</v>
          </cell>
          <cell r="E26" t="str">
            <v>黒字額</v>
          </cell>
          <cell r="F26" t="str">
            <v>赤字額</v>
          </cell>
          <cell r="G26" t="str">
            <v>黒字額</v>
          </cell>
          <cell r="H26" t="str">
            <v>赤字額</v>
          </cell>
          <cell r="I26" t="str">
            <v>黒字額</v>
          </cell>
          <cell r="J26" t="str">
            <v>赤字額</v>
          </cell>
          <cell r="K26" t="str">
            <v>黒字額</v>
          </cell>
        </row>
        <row r="27">
          <cell r="A27" t="str">
            <v>その他会計（黒字）</v>
          </cell>
          <cell r="B27" t="e">
            <v>#N/A</v>
          </cell>
          <cell r="C27">
            <v>0.67</v>
          </cell>
          <cell r="D27" t="e">
            <v>#N/A</v>
          </cell>
          <cell r="E27">
            <v>0.46</v>
          </cell>
          <cell r="F27" t="e">
            <v>#VALUE!</v>
          </cell>
          <cell r="G27" t="e">
            <v>#VALUE!</v>
          </cell>
          <cell r="H27" t="e">
            <v>#VALUE!</v>
          </cell>
          <cell r="I27" t="e">
            <v>#VALUE!</v>
          </cell>
          <cell r="J27" t="e">
            <v>#VALUE!</v>
          </cell>
          <cell r="K27" t="e">
            <v>#VALUE!</v>
          </cell>
        </row>
        <row r="28">
          <cell r="A28" t="str">
            <v>その他会計（赤字）</v>
          </cell>
          <cell r="B28" t="e">
            <v>#VALUE!</v>
          </cell>
          <cell r="C28" t="e">
            <v>#VALUE!</v>
          </cell>
          <cell r="D28" t="e">
            <v>#VALUE!</v>
          </cell>
          <cell r="E28" t="e">
            <v>#VALUE!</v>
          </cell>
          <cell r="F28" t="e">
            <v>#VALUE!</v>
          </cell>
          <cell r="G28" t="e">
            <v>#VALUE!</v>
          </cell>
          <cell r="H28" t="e">
            <v>#VALUE!</v>
          </cell>
          <cell r="I28" t="e">
            <v>#VALUE!</v>
          </cell>
          <cell r="J28" t="e">
            <v>#VALUE!</v>
          </cell>
          <cell r="K28" t="e">
            <v>#VALUE!</v>
          </cell>
        </row>
        <row r="29">
          <cell r="A29" t="e">
            <v>#N/A</v>
          </cell>
          <cell r="B29" t="e">
            <v>#VALUE!</v>
          </cell>
          <cell r="C29" t="e">
            <v>#VALUE!</v>
          </cell>
          <cell r="D29" t="e">
            <v>#VALUE!</v>
          </cell>
          <cell r="E29" t="e">
            <v>#VALUE!</v>
          </cell>
          <cell r="F29" t="e">
            <v>#VALUE!</v>
          </cell>
          <cell r="G29" t="e">
            <v>#VALUE!</v>
          </cell>
          <cell r="H29" t="e">
            <v>#VALUE!</v>
          </cell>
          <cell r="I29" t="e">
            <v>#VALUE!</v>
          </cell>
          <cell r="J29" t="e">
            <v>#VALUE!</v>
          </cell>
          <cell r="K29" t="e">
            <v>#VALUE!</v>
          </cell>
        </row>
        <row r="30">
          <cell r="A30" t="str">
            <v>国民健康保険特別会計</v>
          </cell>
          <cell r="B30" t="e">
            <v>#N/A</v>
          </cell>
          <cell r="C30">
            <v>7.0000000000000007E-2</v>
          </cell>
          <cell r="D30" t="e">
            <v>#N/A</v>
          </cell>
          <cell r="E30">
            <v>0.03</v>
          </cell>
          <cell r="F30" t="e">
            <v>#N/A</v>
          </cell>
          <cell r="G30">
            <v>0.08</v>
          </cell>
          <cell r="H30" t="e">
            <v>#N/A</v>
          </cell>
          <cell r="I30">
            <v>0.13</v>
          </cell>
          <cell r="J30" t="e">
            <v>#N/A</v>
          </cell>
          <cell r="K30">
            <v>0.02</v>
          </cell>
        </row>
        <row r="31">
          <cell r="A31" t="str">
            <v>農業集落排水事業特別会計</v>
          </cell>
          <cell r="B31" t="e">
            <v>#VALUE!</v>
          </cell>
          <cell r="C31" t="e">
            <v>#VALUE!</v>
          </cell>
          <cell r="D31" t="e">
            <v>#N/A</v>
          </cell>
          <cell r="E31">
            <v>0.23</v>
          </cell>
          <cell r="F31" t="e">
            <v>#N/A</v>
          </cell>
          <cell r="G31">
            <v>0.16</v>
          </cell>
          <cell r="H31" t="e">
            <v>#N/A</v>
          </cell>
          <cell r="I31">
            <v>0.27</v>
          </cell>
          <cell r="J31" t="e">
            <v>#N/A</v>
          </cell>
          <cell r="K31">
            <v>0.12</v>
          </cell>
        </row>
        <row r="32">
          <cell r="A32" t="str">
            <v>後期高齢者医療特別会計</v>
          </cell>
          <cell r="B32" t="e">
            <v>#N/A</v>
          </cell>
          <cell r="C32">
            <v>0.03</v>
          </cell>
          <cell r="D32" t="e">
            <v>#N/A</v>
          </cell>
          <cell r="E32">
            <v>0.04</v>
          </cell>
          <cell r="F32" t="e">
            <v>#N/A</v>
          </cell>
          <cell r="G32">
            <v>0.06</v>
          </cell>
          <cell r="H32" t="e">
            <v>#N/A</v>
          </cell>
          <cell r="I32">
            <v>0.1</v>
          </cell>
          <cell r="J32" t="e">
            <v>#N/A</v>
          </cell>
          <cell r="K32">
            <v>0.13</v>
          </cell>
        </row>
        <row r="33">
          <cell r="A33" t="str">
            <v>簡易水道事業特別会計</v>
          </cell>
          <cell r="B33" t="e">
            <v>#N/A</v>
          </cell>
          <cell r="C33">
            <v>0.47</v>
          </cell>
          <cell r="D33" t="e">
            <v>#N/A</v>
          </cell>
          <cell r="E33">
            <v>0.34</v>
          </cell>
          <cell r="F33" t="e">
            <v>#N/A</v>
          </cell>
          <cell r="G33">
            <v>0.34</v>
          </cell>
          <cell r="H33" t="e">
            <v>#N/A</v>
          </cell>
          <cell r="I33">
            <v>0.2</v>
          </cell>
          <cell r="J33" t="e">
            <v>#N/A</v>
          </cell>
          <cell r="K33">
            <v>0.15</v>
          </cell>
        </row>
        <row r="34">
          <cell r="A34" t="str">
            <v>公共下水道事業特別会計</v>
          </cell>
          <cell r="B34" t="e">
            <v>#VALUE!</v>
          </cell>
          <cell r="C34" t="e">
            <v>#VALUE!</v>
          </cell>
          <cell r="D34" t="e">
            <v>#N/A</v>
          </cell>
          <cell r="E34">
            <v>0.13</v>
          </cell>
          <cell r="F34" t="e">
            <v>#N/A</v>
          </cell>
          <cell r="G34">
            <v>0.17</v>
          </cell>
          <cell r="H34" t="e">
            <v>#N/A</v>
          </cell>
          <cell r="I34">
            <v>0.21</v>
          </cell>
          <cell r="J34" t="e">
            <v>#N/A</v>
          </cell>
          <cell r="K34">
            <v>0.15</v>
          </cell>
        </row>
        <row r="35">
          <cell r="A35" t="str">
            <v>介護保険特別会計</v>
          </cell>
          <cell r="B35" t="e">
            <v>#N/A</v>
          </cell>
          <cell r="C35">
            <v>1.17</v>
          </cell>
          <cell r="D35" t="e">
            <v>#N/A</v>
          </cell>
          <cell r="E35">
            <v>0.86</v>
          </cell>
          <cell r="F35" t="e">
            <v>#N/A</v>
          </cell>
          <cell r="G35">
            <v>0.39</v>
          </cell>
          <cell r="H35" t="e">
            <v>#N/A</v>
          </cell>
          <cell r="I35">
            <v>0.82</v>
          </cell>
          <cell r="J35" t="e">
            <v>#N/A</v>
          </cell>
          <cell r="K35">
            <v>0.45</v>
          </cell>
        </row>
        <row r="36">
          <cell r="A36" t="str">
            <v>一般会計</v>
          </cell>
          <cell r="B36" t="e">
            <v>#N/A</v>
          </cell>
          <cell r="C36">
            <v>12.13</v>
          </cell>
          <cell r="D36" t="e">
            <v>#N/A</v>
          </cell>
          <cell r="E36">
            <v>11.93</v>
          </cell>
          <cell r="F36" t="e">
            <v>#N/A</v>
          </cell>
          <cell r="G36">
            <v>9.89</v>
          </cell>
          <cell r="H36" t="e">
            <v>#N/A</v>
          </cell>
          <cell r="I36">
            <v>2.87</v>
          </cell>
          <cell r="J36" t="e">
            <v>#N/A</v>
          </cell>
          <cell r="K36">
            <v>15.86</v>
          </cell>
        </row>
        <row r="40">
          <cell r="B40" t="str">
            <v>H27</v>
          </cell>
          <cell r="E40" t="str">
            <v>H28</v>
          </cell>
          <cell r="H40" t="str">
            <v>H29</v>
          </cell>
          <cell r="K40" t="str">
            <v>H30</v>
          </cell>
          <cell r="N40" t="str">
            <v>R01</v>
          </cell>
        </row>
        <row r="41">
          <cell r="B41" t="str">
            <v>元利償還金等</v>
          </cell>
          <cell r="D41" t="str">
            <v>算入公債費等</v>
          </cell>
          <cell r="E41" t="str">
            <v>元利償還金等</v>
          </cell>
          <cell r="G41" t="str">
            <v>算入公債費等</v>
          </cell>
          <cell r="H41" t="str">
            <v>元利償還金等</v>
          </cell>
          <cell r="J41" t="str">
            <v>算入公債費等</v>
          </cell>
          <cell r="K41" t="str">
            <v>元利償還金等</v>
          </cell>
          <cell r="M41" t="str">
            <v>算入公債費等</v>
          </cell>
          <cell r="N41" t="str">
            <v>元利償還金等</v>
          </cell>
          <cell r="P41" t="str">
            <v>算入公債費等</v>
          </cell>
        </row>
        <row r="42">
          <cell r="A42" t="str">
            <v>算入公債費等</v>
          </cell>
          <cell r="D42">
            <v>367</v>
          </cell>
          <cell r="G42">
            <v>375</v>
          </cell>
          <cell r="J42">
            <v>375</v>
          </cell>
          <cell r="M42">
            <v>393</v>
          </cell>
          <cell r="P42">
            <v>396</v>
          </cell>
        </row>
        <row r="43">
          <cell r="A43" t="str">
            <v>一時借入金の利子</v>
          </cell>
          <cell r="B43">
            <v>0</v>
          </cell>
          <cell r="E43">
            <v>0</v>
          </cell>
          <cell r="H43" t="str">
            <v>-</v>
          </cell>
          <cell r="K43" t="str">
            <v>-</v>
          </cell>
          <cell r="N43" t="str">
            <v>-</v>
          </cell>
        </row>
        <row r="44">
          <cell r="A44" t="str">
            <v>債務負担行為に基づく支出額</v>
          </cell>
          <cell r="B44">
            <v>23</v>
          </cell>
          <cell r="E44">
            <v>10</v>
          </cell>
          <cell r="H44">
            <v>10</v>
          </cell>
          <cell r="K44">
            <v>10</v>
          </cell>
          <cell r="N44" t="str">
            <v>-</v>
          </cell>
        </row>
        <row r="45">
          <cell r="A45" t="str">
            <v>組合等が起こした地方債の元利償還金に対する負担金等</v>
          </cell>
          <cell r="B45">
            <v>10</v>
          </cell>
          <cell r="E45">
            <v>10</v>
          </cell>
          <cell r="H45">
            <v>10</v>
          </cell>
          <cell r="K45">
            <v>5</v>
          </cell>
          <cell r="N45">
            <v>8</v>
          </cell>
        </row>
        <row r="46">
          <cell r="A46" t="str">
            <v>公営企業債の元利償還金に対する繰入金</v>
          </cell>
          <cell r="B46">
            <v>178</v>
          </cell>
          <cell r="E46">
            <v>205</v>
          </cell>
          <cell r="H46">
            <v>196</v>
          </cell>
          <cell r="K46">
            <v>245</v>
          </cell>
          <cell r="N46">
            <v>250</v>
          </cell>
        </row>
        <row r="47">
          <cell r="A47" t="str">
            <v>満期一括償還地方債に係る年度割相当額</v>
          </cell>
          <cell r="B47" t="str">
            <v>-</v>
          </cell>
          <cell r="E47" t="str">
            <v>-</v>
          </cell>
          <cell r="H47" t="str">
            <v>-</v>
          </cell>
          <cell r="K47" t="str">
            <v>-</v>
          </cell>
          <cell r="N47" t="str">
            <v>-</v>
          </cell>
        </row>
        <row r="48">
          <cell r="A48" t="str">
            <v>減債基金積立不足算定額</v>
          </cell>
          <cell r="B48" t="str">
            <v>-</v>
          </cell>
          <cell r="E48" t="str">
            <v>-</v>
          </cell>
          <cell r="H48" t="str">
            <v>-</v>
          </cell>
          <cell r="K48" t="str">
            <v>-</v>
          </cell>
          <cell r="N48" t="str">
            <v>-</v>
          </cell>
        </row>
        <row r="49">
          <cell r="A49" t="str">
            <v>元利償還金</v>
          </cell>
          <cell r="B49">
            <v>287</v>
          </cell>
          <cell r="E49">
            <v>308</v>
          </cell>
          <cell r="H49">
            <v>320</v>
          </cell>
          <cell r="K49">
            <v>333</v>
          </cell>
          <cell r="N49">
            <v>363</v>
          </cell>
        </row>
        <row r="50">
          <cell r="A50" t="str">
            <v>実質公債費比率の分子</v>
          </cell>
          <cell r="B50" t="e">
            <v>#N/A</v>
          </cell>
          <cell r="C50">
            <v>131</v>
          </cell>
          <cell r="D50" t="e">
            <v>#N/A</v>
          </cell>
          <cell r="E50" t="e">
            <v>#N/A</v>
          </cell>
          <cell r="F50">
            <v>158</v>
          </cell>
          <cell r="G50" t="e">
            <v>#N/A</v>
          </cell>
          <cell r="H50" t="e">
            <v>#N/A</v>
          </cell>
          <cell r="I50">
            <v>161</v>
          </cell>
          <cell r="J50" t="e">
            <v>#N/A</v>
          </cell>
          <cell r="K50" t="e">
            <v>#N/A</v>
          </cell>
          <cell r="L50">
            <v>200</v>
          </cell>
          <cell r="M50" t="e">
            <v>#N/A</v>
          </cell>
          <cell r="N50" t="e">
            <v>#N/A</v>
          </cell>
          <cell r="O50">
            <v>225</v>
          </cell>
          <cell r="P50" t="e">
            <v>#N/A</v>
          </cell>
        </row>
        <row r="54">
          <cell r="B54" t="str">
            <v>H27</v>
          </cell>
          <cell r="E54" t="str">
            <v>H28</v>
          </cell>
          <cell r="H54" t="str">
            <v>H29</v>
          </cell>
          <cell r="K54" t="str">
            <v>H30</v>
          </cell>
          <cell r="N54" t="str">
            <v>R01</v>
          </cell>
        </row>
        <row r="55">
          <cell r="B55" t="str">
            <v>将来負担額</v>
          </cell>
          <cell r="D55" t="str">
            <v>充当可能財源等</v>
          </cell>
          <cell r="E55" t="str">
            <v>将来負担額</v>
          </cell>
          <cell r="G55" t="str">
            <v>充当可能財源等</v>
          </cell>
          <cell r="H55" t="str">
            <v>将来負担額</v>
          </cell>
          <cell r="J55" t="str">
            <v>充当可能財源等</v>
          </cell>
          <cell r="K55" t="str">
            <v>将来負担額</v>
          </cell>
          <cell r="M55" t="str">
            <v>充当可能財源等</v>
          </cell>
          <cell r="N55" t="str">
            <v>将来負担額</v>
          </cell>
          <cell r="P55" t="str">
            <v>充当可能財源等</v>
          </cell>
        </row>
        <row r="56">
          <cell r="A56" t="str">
            <v>基準財政需要額算入見込額</v>
          </cell>
          <cell r="D56">
            <v>4093</v>
          </cell>
          <cell r="G56">
            <v>4077</v>
          </cell>
          <cell r="J56">
            <v>4359</v>
          </cell>
          <cell r="M56">
            <v>4570</v>
          </cell>
          <cell r="P56">
            <v>4625</v>
          </cell>
        </row>
        <row r="57">
          <cell r="A57" t="str">
            <v>充当可能特定歳入</v>
          </cell>
          <cell r="D57">
            <v>35</v>
          </cell>
          <cell r="G57">
            <v>28</v>
          </cell>
          <cell r="J57">
            <v>22</v>
          </cell>
          <cell r="M57">
            <v>15</v>
          </cell>
          <cell r="P57">
            <v>8</v>
          </cell>
        </row>
        <row r="58">
          <cell r="A58" t="str">
            <v>充当可能基金</v>
          </cell>
          <cell r="D58">
            <v>1356</v>
          </cell>
          <cell r="G58">
            <v>1518</v>
          </cell>
          <cell r="J58">
            <v>1680</v>
          </cell>
          <cell r="M58">
            <v>1620</v>
          </cell>
          <cell r="P58">
            <v>1408</v>
          </cell>
        </row>
        <row r="59">
          <cell r="A59" t="str">
            <v>組合等連結実質赤字額負担見込額</v>
          </cell>
          <cell r="B59" t="str">
            <v>-</v>
          </cell>
          <cell r="E59" t="str">
            <v>-</v>
          </cell>
          <cell r="H59" t="str">
            <v>-</v>
          </cell>
          <cell r="K59" t="str">
            <v>-</v>
          </cell>
          <cell r="N59" t="str">
            <v>-</v>
          </cell>
        </row>
        <row r="60">
          <cell r="A60" t="str">
            <v>連結実質赤字額</v>
          </cell>
          <cell r="B60" t="str">
            <v>-</v>
          </cell>
          <cell r="E60" t="str">
            <v>-</v>
          </cell>
          <cell r="H60" t="str">
            <v>-</v>
          </cell>
          <cell r="K60" t="str">
            <v>-</v>
          </cell>
          <cell r="N60" t="str">
            <v>-</v>
          </cell>
        </row>
        <row r="61">
          <cell r="A61" t="str">
            <v>設立法人等の負債額等負担見込額</v>
          </cell>
          <cell r="B61" t="str">
            <v>-</v>
          </cell>
          <cell r="E61" t="str">
            <v>-</v>
          </cell>
          <cell r="H61" t="str">
            <v>-</v>
          </cell>
          <cell r="K61" t="str">
            <v>-</v>
          </cell>
          <cell r="N61" t="str">
            <v>-</v>
          </cell>
        </row>
        <row r="62">
          <cell r="A62" t="str">
            <v>退職手当負担見込額</v>
          </cell>
          <cell r="B62">
            <v>488</v>
          </cell>
          <cell r="E62">
            <v>367</v>
          </cell>
          <cell r="H62">
            <v>389</v>
          </cell>
          <cell r="K62">
            <v>359</v>
          </cell>
          <cell r="N62">
            <v>346</v>
          </cell>
        </row>
        <row r="63">
          <cell r="A63" t="str">
            <v>組合等負担等見込額</v>
          </cell>
          <cell r="B63">
            <v>18</v>
          </cell>
          <cell r="E63">
            <v>12</v>
          </cell>
          <cell r="H63">
            <v>7</v>
          </cell>
          <cell r="K63">
            <v>18</v>
          </cell>
          <cell r="N63">
            <v>10</v>
          </cell>
        </row>
        <row r="64">
          <cell r="A64" t="str">
            <v>公営企業債等繰入見込額</v>
          </cell>
          <cell r="B64">
            <v>2446</v>
          </cell>
          <cell r="E64">
            <v>2534</v>
          </cell>
          <cell r="H64">
            <v>2420</v>
          </cell>
          <cell r="K64">
            <v>2298</v>
          </cell>
          <cell r="N64">
            <v>2238</v>
          </cell>
        </row>
        <row r="65">
          <cell r="A65" t="str">
            <v>債務負担行為に基づく支出予定額</v>
          </cell>
          <cell r="B65">
            <v>13</v>
          </cell>
          <cell r="E65">
            <v>10</v>
          </cell>
          <cell r="H65">
            <v>10</v>
          </cell>
          <cell r="K65" t="str">
            <v>-</v>
          </cell>
          <cell r="N65" t="str">
            <v>-</v>
          </cell>
        </row>
        <row r="66">
          <cell r="A66" t="str">
            <v>一般会計等に係る地方債の現在高</v>
          </cell>
          <cell r="B66">
            <v>4087</v>
          </cell>
          <cell r="E66">
            <v>4752</v>
          </cell>
          <cell r="H66">
            <v>5257</v>
          </cell>
          <cell r="K66">
            <v>5389</v>
          </cell>
          <cell r="N66">
            <v>5626</v>
          </cell>
        </row>
        <row r="67">
          <cell r="A67" t="str">
            <v>将来負担比率の分子</v>
          </cell>
          <cell r="B67" t="e">
            <v>#N/A</v>
          </cell>
          <cell r="C67">
            <v>1568</v>
          </cell>
          <cell r="D67" t="e">
            <v>#N/A</v>
          </cell>
          <cell r="E67" t="e">
            <v>#N/A</v>
          </cell>
          <cell r="F67">
            <v>2052</v>
          </cell>
          <cell r="G67" t="e">
            <v>#N/A</v>
          </cell>
          <cell r="H67" t="e">
            <v>#N/A</v>
          </cell>
          <cell r="I67">
            <v>2023</v>
          </cell>
          <cell r="J67" t="e">
            <v>#N/A</v>
          </cell>
          <cell r="K67" t="e">
            <v>#N/A</v>
          </cell>
          <cell r="L67">
            <v>1858</v>
          </cell>
          <cell r="M67" t="e">
            <v>#N/A</v>
          </cell>
          <cell r="N67" t="e">
            <v>#N/A</v>
          </cell>
          <cell r="O67">
            <v>2178</v>
          </cell>
          <cell r="P67" t="e">
            <v>#N/A</v>
          </cell>
        </row>
        <row r="71">
          <cell r="B71" t="str">
            <v>H29</v>
          </cell>
          <cell r="C71" t="str">
            <v>H30</v>
          </cell>
          <cell r="D71" t="str">
            <v>R01</v>
          </cell>
        </row>
        <row r="72">
          <cell r="A72" t="str">
            <v>財政調整基金</v>
          </cell>
          <cell r="B72">
            <v>1054</v>
          </cell>
          <cell r="C72">
            <v>959</v>
          </cell>
          <cell r="D72">
            <v>759</v>
          </cell>
        </row>
        <row r="73">
          <cell r="A73" t="str">
            <v>減債基金</v>
          </cell>
          <cell r="B73">
            <v>66</v>
          </cell>
          <cell r="C73">
            <v>68</v>
          </cell>
          <cell r="D73">
            <v>69</v>
          </cell>
        </row>
        <row r="74">
          <cell r="A74" t="str">
            <v>その他特定目的基金</v>
          </cell>
          <cell r="B74">
            <v>421</v>
          </cell>
          <cell r="C74">
            <v>455</v>
          </cell>
          <cell r="D74">
            <v>434</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6"/>
  <sheetViews>
    <sheetView showGridLines="0" tabSelected="1" zoomScale="85" zoomScaleNormal="85" workbookViewId="0">
      <selection activeCell="AC6" sqref="AC6:AL8"/>
    </sheetView>
  </sheetViews>
  <sheetFormatPr defaultColWidth="0" defaultRowHeight="11.25" zeroHeight="1" x14ac:dyDescent="0.15"/>
  <cols>
    <col min="1" max="11" width="2.125" style="67" customWidth="1"/>
    <col min="12" max="12" width="2.25" style="67" customWidth="1"/>
    <col min="13" max="17" width="2.375" style="67" customWidth="1"/>
    <col min="18" max="119" width="2.125" style="67" customWidth="1"/>
    <col min="120" max="16384" width="0" style="67" hidden="1"/>
  </cols>
  <sheetData>
    <row r="1" spans="1:119" ht="33" customHeight="1" x14ac:dyDescent="0.15">
      <c r="A1" s="64"/>
      <c r="B1" s="65" t="s">
        <v>19</v>
      </c>
      <c r="C1" s="65"/>
      <c r="D1" s="65"/>
      <c r="E1" s="65"/>
      <c r="F1" s="65"/>
      <c r="G1" s="65"/>
      <c r="H1" s="65"/>
      <c r="I1" s="65"/>
      <c r="J1" s="65"/>
      <c r="K1" s="65"/>
      <c r="L1" s="65"/>
      <c r="M1" s="65"/>
      <c r="N1" s="65"/>
      <c r="O1" s="65"/>
      <c r="P1" s="65"/>
      <c r="Q1" s="65"/>
      <c r="R1" s="65"/>
      <c r="S1" s="65"/>
      <c r="T1" s="65"/>
      <c r="U1" s="65"/>
      <c r="V1" s="65"/>
      <c r="W1" s="65"/>
      <c r="X1" s="65"/>
      <c r="Y1" s="65"/>
      <c r="Z1" s="65"/>
      <c r="AA1" s="65"/>
      <c r="AB1" s="65"/>
      <c r="AC1" s="65"/>
      <c r="AD1" s="65"/>
      <c r="AE1" s="65"/>
      <c r="AF1" s="65"/>
      <c r="AG1" s="65"/>
      <c r="AH1" s="65"/>
      <c r="AI1" s="65"/>
      <c r="AJ1" s="65"/>
      <c r="AK1" s="65"/>
      <c r="AL1" s="65"/>
      <c r="AM1" s="65"/>
      <c r="AN1" s="65"/>
      <c r="AO1" s="65"/>
      <c r="AP1" s="65"/>
      <c r="AQ1" s="65"/>
      <c r="AR1" s="65"/>
      <c r="AS1" s="65"/>
      <c r="AT1" s="65"/>
      <c r="AU1" s="65"/>
      <c r="AV1" s="65"/>
      <c r="AW1" s="65"/>
      <c r="AX1" s="65"/>
      <c r="AY1" s="65"/>
      <c r="AZ1" s="65"/>
      <c r="BA1" s="65"/>
      <c r="BB1" s="65"/>
      <c r="BC1" s="65"/>
      <c r="BD1" s="65"/>
      <c r="BE1" s="65"/>
      <c r="BF1" s="65"/>
      <c r="BG1" s="65"/>
      <c r="BH1" s="65"/>
      <c r="BI1" s="65"/>
      <c r="BJ1" s="65"/>
      <c r="BK1" s="65"/>
      <c r="BL1" s="65"/>
      <c r="BM1" s="65"/>
      <c r="BN1" s="65"/>
      <c r="BO1" s="65"/>
      <c r="BP1" s="65"/>
      <c r="BQ1" s="65"/>
      <c r="BR1" s="65"/>
      <c r="BS1" s="65"/>
      <c r="BT1" s="65"/>
      <c r="BU1" s="65"/>
      <c r="BV1" s="65"/>
      <c r="BW1" s="65"/>
      <c r="BX1" s="65"/>
      <c r="BY1" s="65"/>
      <c r="BZ1" s="65"/>
      <c r="CA1" s="65"/>
      <c r="CB1" s="65"/>
      <c r="CC1" s="65"/>
      <c r="CD1" s="65"/>
      <c r="CE1" s="65"/>
      <c r="CF1" s="65"/>
      <c r="CG1" s="65"/>
      <c r="CH1" s="65"/>
      <c r="CI1" s="65"/>
      <c r="CJ1" s="65"/>
      <c r="CK1" s="65"/>
      <c r="CL1" s="65"/>
      <c r="CM1" s="65"/>
      <c r="CN1" s="65"/>
      <c r="CO1" s="65"/>
      <c r="CP1" s="65"/>
      <c r="CQ1" s="65"/>
      <c r="CR1" s="65"/>
      <c r="CS1" s="65"/>
      <c r="CT1" s="65"/>
      <c r="CU1" s="65"/>
      <c r="CV1" s="65"/>
      <c r="CW1" s="65"/>
      <c r="CX1" s="65"/>
      <c r="CY1" s="65"/>
      <c r="CZ1" s="65"/>
      <c r="DA1" s="65"/>
      <c r="DB1" s="65"/>
      <c r="DC1" s="65"/>
      <c r="DD1" s="65"/>
      <c r="DE1" s="65"/>
      <c r="DF1" s="65"/>
      <c r="DG1" s="65"/>
      <c r="DH1" s="65"/>
      <c r="DI1" s="65"/>
      <c r="DJ1" s="66"/>
      <c r="DK1" s="66"/>
      <c r="DL1" s="66"/>
      <c r="DM1" s="66"/>
      <c r="DN1" s="66"/>
      <c r="DO1" s="66"/>
    </row>
    <row r="2" spans="1:119" ht="24.75" thickBot="1" x14ac:dyDescent="0.2">
      <c r="A2" s="64"/>
      <c r="B2" s="68" t="s">
        <v>20</v>
      </c>
      <c r="C2" s="68"/>
      <c r="D2" s="69"/>
      <c r="E2" s="64"/>
      <c r="F2" s="64"/>
      <c r="G2" s="64"/>
      <c r="H2" s="64"/>
      <c r="I2" s="64"/>
      <c r="J2" s="64"/>
      <c r="K2" s="64"/>
      <c r="L2" s="64"/>
      <c r="M2" s="64"/>
      <c r="N2" s="64"/>
      <c r="O2" s="64"/>
      <c r="P2" s="64"/>
      <c r="Q2" s="64"/>
      <c r="R2" s="64"/>
      <c r="S2" s="64"/>
      <c r="T2" s="64"/>
      <c r="U2" s="64"/>
      <c r="V2" s="64"/>
      <c r="W2" s="64"/>
      <c r="X2" s="64"/>
      <c r="Y2" s="64"/>
      <c r="Z2" s="64"/>
      <c r="AA2" s="64"/>
      <c r="AB2" s="64"/>
      <c r="AC2" s="64"/>
      <c r="AD2" s="64"/>
      <c r="AE2" s="64"/>
      <c r="AF2" s="64"/>
      <c r="AG2" s="64"/>
      <c r="AH2" s="64"/>
      <c r="AI2" s="64"/>
      <c r="AJ2" s="64"/>
      <c r="AK2" s="64"/>
      <c r="AL2" s="64"/>
      <c r="AM2" s="64"/>
      <c r="AN2" s="64"/>
      <c r="AO2" s="64"/>
      <c r="AP2" s="64"/>
      <c r="AQ2" s="64"/>
      <c r="AR2" s="64"/>
      <c r="AS2" s="64"/>
      <c r="AT2" s="64"/>
      <c r="AU2" s="64"/>
      <c r="AV2" s="64"/>
      <c r="AW2" s="64"/>
      <c r="AX2" s="64"/>
      <c r="AY2" s="64"/>
      <c r="AZ2" s="64"/>
      <c r="BA2" s="64"/>
      <c r="BB2" s="64"/>
      <c r="BC2" s="64"/>
      <c r="BD2" s="64"/>
      <c r="BE2" s="64"/>
      <c r="BF2" s="64"/>
      <c r="BG2" s="64"/>
      <c r="BH2" s="64"/>
      <c r="BI2" s="64"/>
      <c r="BJ2" s="64"/>
      <c r="BK2" s="64"/>
      <c r="BL2" s="64"/>
      <c r="BM2" s="64"/>
      <c r="BN2" s="64"/>
      <c r="BO2" s="64"/>
      <c r="BP2" s="64"/>
      <c r="BQ2" s="64"/>
      <c r="BR2" s="64"/>
      <c r="BS2" s="64"/>
      <c r="BT2" s="64"/>
      <c r="BU2" s="64"/>
      <c r="BV2" s="64"/>
      <c r="BW2" s="64"/>
      <c r="BX2" s="64"/>
      <c r="BY2" s="64"/>
      <c r="BZ2" s="64"/>
      <c r="CA2" s="64"/>
      <c r="CB2" s="64"/>
      <c r="CC2" s="64"/>
      <c r="CD2" s="64"/>
      <c r="CE2" s="64"/>
      <c r="CF2" s="64"/>
      <c r="CG2" s="64"/>
      <c r="CH2" s="64"/>
      <c r="CI2" s="64"/>
      <c r="CJ2" s="64"/>
      <c r="CK2" s="64"/>
      <c r="CL2" s="64"/>
      <c r="CM2" s="64"/>
      <c r="CN2" s="64"/>
      <c r="CO2" s="64"/>
      <c r="CP2" s="64"/>
      <c r="CQ2" s="64"/>
      <c r="CR2" s="64"/>
      <c r="CS2" s="64"/>
      <c r="CT2" s="64"/>
      <c r="CU2" s="64"/>
      <c r="CV2" s="64"/>
      <c r="CW2" s="64"/>
      <c r="CX2" s="64"/>
      <c r="CY2" s="64"/>
      <c r="CZ2" s="64"/>
      <c r="DA2" s="64"/>
      <c r="DB2" s="64"/>
      <c r="DC2" s="64"/>
      <c r="DD2" s="64"/>
      <c r="DE2" s="64"/>
      <c r="DF2" s="64"/>
      <c r="DG2" s="64"/>
      <c r="DH2" s="64"/>
      <c r="DI2" s="64"/>
      <c r="DJ2" s="64"/>
      <c r="DK2" s="64"/>
      <c r="DL2" s="64"/>
      <c r="DM2" s="64"/>
      <c r="DN2" s="64"/>
      <c r="DO2" s="64"/>
    </row>
    <row r="3" spans="1:119" ht="18.75" customHeight="1" thickBot="1" x14ac:dyDescent="0.2">
      <c r="A3" s="66"/>
      <c r="B3" s="70" t="s">
        <v>21</v>
      </c>
      <c r="C3" s="71"/>
      <c r="D3" s="71"/>
      <c r="E3" s="72"/>
      <c r="F3" s="72"/>
      <c r="G3" s="72"/>
      <c r="H3" s="72"/>
      <c r="I3" s="72"/>
      <c r="J3" s="72"/>
      <c r="K3" s="72"/>
      <c r="L3" s="72" t="s">
        <v>22</v>
      </c>
      <c r="M3" s="72"/>
      <c r="N3" s="72"/>
      <c r="O3" s="72"/>
      <c r="P3" s="72"/>
      <c r="Q3" s="72"/>
      <c r="R3" s="73"/>
      <c r="S3" s="73"/>
      <c r="T3" s="73"/>
      <c r="U3" s="73"/>
      <c r="V3" s="74"/>
      <c r="W3" s="75" t="s">
        <v>23</v>
      </c>
      <c r="X3" s="76"/>
      <c r="Y3" s="76"/>
      <c r="Z3" s="76"/>
      <c r="AA3" s="76"/>
      <c r="AB3" s="71"/>
      <c r="AC3" s="73" t="s">
        <v>24</v>
      </c>
      <c r="AD3" s="76"/>
      <c r="AE3" s="76"/>
      <c r="AF3" s="76"/>
      <c r="AG3" s="76"/>
      <c r="AH3" s="76"/>
      <c r="AI3" s="76"/>
      <c r="AJ3" s="76"/>
      <c r="AK3" s="76"/>
      <c r="AL3" s="77"/>
      <c r="AM3" s="75" t="s">
        <v>25</v>
      </c>
      <c r="AN3" s="76"/>
      <c r="AO3" s="76"/>
      <c r="AP3" s="76"/>
      <c r="AQ3" s="76"/>
      <c r="AR3" s="76"/>
      <c r="AS3" s="76"/>
      <c r="AT3" s="76"/>
      <c r="AU3" s="76"/>
      <c r="AV3" s="76"/>
      <c r="AW3" s="76"/>
      <c r="AX3" s="77"/>
      <c r="AY3" s="78" t="s">
        <v>26</v>
      </c>
      <c r="AZ3" s="79"/>
      <c r="BA3" s="79"/>
      <c r="BB3" s="79"/>
      <c r="BC3" s="79"/>
      <c r="BD3" s="79"/>
      <c r="BE3" s="79"/>
      <c r="BF3" s="79"/>
      <c r="BG3" s="79"/>
      <c r="BH3" s="79"/>
      <c r="BI3" s="79"/>
      <c r="BJ3" s="79"/>
      <c r="BK3" s="79"/>
      <c r="BL3" s="79"/>
      <c r="BM3" s="80"/>
      <c r="BN3" s="75" t="s">
        <v>27</v>
      </c>
      <c r="BO3" s="76"/>
      <c r="BP3" s="76"/>
      <c r="BQ3" s="76"/>
      <c r="BR3" s="76"/>
      <c r="BS3" s="76"/>
      <c r="BT3" s="76"/>
      <c r="BU3" s="77"/>
      <c r="BV3" s="75" t="s">
        <v>28</v>
      </c>
      <c r="BW3" s="76"/>
      <c r="BX3" s="76"/>
      <c r="BY3" s="76"/>
      <c r="BZ3" s="76"/>
      <c r="CA3" s="76"/>
      <c r="CB3" s="76"/>
      <c r="CC3" s="77"/>
      <c r="CD3" s="78" t="s">
        <v>26</v>
      </c>
      <c r="CE3" s="79"/>
      <c r="CF3" s="79"/>
      <c r="CG3" s="79"/>
      <c r="CH3" s="79"/>
      <c r="CI3" s="79"/>
      <c r="CJ3" s="79"/>
      <c r="CK3" s="79"/>
      <c r="CL3" s="79"/>
      <c r="CM3" s="79"/>
      <c r="CN3" s="79"/>
      <c r="CO3" s="79"/>
      <c r="CP3" s="79"/>
      <c r="CQ3" s="79"/>
      <c r="CR3" s="79"/>
      <c r="CS3" s="80"/>
      <c r="CT3" s="75" t="s">
        <v>29</v>
      </c>
      <c r="CU3" s="76"/>
      <c r="CV3" s="76"/>
      <c r="CW3" s="76"/>
      <c r="CX3" s="76"/>
      <c r="CY3" s="76"/>
      <c r="CZ3" s="76"/>
      <c r="DA3" s="77"/>
      <c r="DB3" s="75" t="s">
        <v>30</v>
      </c>
      <c r="DC3" s="76"/>
      <c r="DD3" s="76"/>
      <c r="DE3" s="76"/>
      <c r="DF3" s="76"/>
      <c r="DG3" s="76"/>
      <c r="DH3" s="76"/>
      <c r="DI3" s="77"/>
      <c r="DJ3" s="64"/>
      <c r="DK3" s="64"/>
      <c r="DL3" s="64"/>
      <c r="DM3" s="64"/>
      <c r="DN3" s="64"/>
      <c r="DO3" s="64"/>
    </row>
    <row r="4" spans="1:119" ht="18.75" customHeight="1" x14ac:dyDescent="0.15">
      <c r="A4" s="66"/>
      <c r="B4" s="81"/>
      <c r="C4" s="82"/>
      <c r="D4" s="82"/>
      <c r="E4" s="83"/>
      <c r="F4" s="83"/>
      <c r="G4" s="83"/>
      <c r="H4" s="83"/>
      <c r="I4" s="83"/>
      <c r="J4" s="83"/>
      <c r="K4" s="83"/>
      <c r="L4" s="83"/>
      <c r="M4" s="83"/>
      <c r="N4" s="83"/>
      <c r="O4" s="83"/>
      <c r="P4" s="83"/>
      <c r="Q4" s="83"/>
      <c r="R4" s="84"/>
      <c r="S4" s="84"/>
      <c r="T4" s="84"/>
      <c r="U4" s="84"/>
      <c r="V4" s="85"/>
      <c r="W4" s="86"/>
      <c r="X4" s="87"/>
      <c r="Y4" s="87"/>
      <c r="Z4" s="87"/>
      <c r="AA4" s="87"/>
      <c r="AB4" s="82"/>
      <c r="AC4" s="84"/>
      <c r="AD4" s="87"/>
      <c r="AE4" s="87"/>
      <c r="AF4" s="87"/>
      <c r="AG4" s="87"/>
      <c r="AH4" s="87"/>
      <c r="AI4" s="87"/>
      <c r="AJ4" s="87"/>
      <c r="AK4" s="87"/>
      <c r="AL4" s="88"/>
      <c r="AM4" s="89"/>
      <c r="AN4" s="90"/>
      <c r="AO4" s="90"/>
      <c r="AP4" s="90"/>
      <c r="AQ4" s="90"/>
      <c r="AR4" s="90"/>
      <c r="AS4" s="90"/>
      <c r="AT4" s="90"/>
      <c r="AU4" s="90"/>
      <c r="AV4" s="90"/>
      <c r="AW4" s="90"/>
      <c r="AX4" s="91"/>
      <c r="AY4" s="92" t="s">
        <v>31</v>
      </c>
      <c r="AZ4" s="93"/>
      <c r="BA4" s="93"/>
      <c r="BB4" s="93"/>
      <c r="BC4" s="93"/>
      <c r="BD4" s="93"/>
      <c r="BE4" s="93"/>
      <c r="BF4" s="93"/>
      <c r="BG4" s="93"/>
      <c r="BH4" s="93"/>
      <c r="BI4" s="93"/>
      <c r="BJ4" s="93"/>
      <c r="BK4" s="93"/>
      <c r="BL4" s="93"/>
      <c r="BM4" s="94"/>
      <c r="BN4" s="95">
        <v>5887870</v>
      </c>
      <c r="BO4" s="96"/>
      <c r="BP4" s="96"/>
      <c r="BQ4" s="96"/>
      <c r="BR4" s="96"/>
      <c r="BS4" s="96"/>
      <c r="BT4" s="96"/>
      <c r="BU4" s="97"/>
      <c r="BV4" s="95">
        <v>4216174</v>
      </c>
      <c r="BW4" s="96"/>
      <c r="BX4" s="96"/>
      <c r="BY4" s="96"/>
      <c r="BZ4" s="96"/>
      <c r="CA4" s="96"/>
      <c r="CB4" s="96"/>
      <c r="CC4" s="97"/>
      <c r="CD4" s="98" t="s">
        <v>32</v>
      </c>
      <c r="CE4" s="99"/>
      <c r="CF4" s="99"/>
      <c r="CG4" s="99"/>
      <c r="CH4" s="99"/>
      <c r="CI4" s="99"/>
      <c r="CJ4" s="99"/>
      <c r="CK4" s="99"/>
      <c r="CL4" s="99"/>
      <c r="CM4" s="99"/>
      <c r="CN4" s="99"/>
      <c r="CO4" s="99"/>
      <c r="CP4" s="99"/>
      <c r="CQ4" s="99"/>
      <c r="CR4" s="99"/>
      <c r="CS4" s="100"/>
      <c r="CT4" s="101">
        <v>15.9</v>
      </c>
      <c r="CU4" s="102"/>
      <c r="CV4" s="102"/>
      <c r="CW4" s="102"/>
      <c r="CX4" s="102"/>
      <c r="CY4" s="102"/>
      <c r="CZ4" s="102"/>
      <c r="DA4" s="103"/>
      <c r="DB4" s="101">
        <v>2.9</v>
      </c>
      <c r="DC4" s="102"/>
      <c r="DD4" s="102"/>
      <c r="DE4" s="102"/>
      <c r="DF4" s="102"/>
      <c r="DG4" s="102"/>
      <c r="DH4" s="102"/>
      <c r="DI4" s="103"/>
      <c r="DJ4" s="64"/>
      <c r="DK4" s="64"/>
      <c r="DL4" s="64"/>
      <c r="DM4" s="64"/>
      <c r="DN4" s="64"/>
      <c r="DO4" s="64"/>
    </row>
    <row r="5" spans="1:119" ht="18.75" customHeight="1" x14ac:dyDescent="0.15">
      <c r="A5" s="66"/>
      <c r="B5" s="104"/>
      <c r="C5" s="105"/>
      <c r="D5" s="105"/>
      <c r="E5" s="106"/>
      <c r="F5" s="106"/>
      <c r="G5" s="106"/>
      <c r="H5" s="106"/>
      <c r="I5" s="106"/>
      <c r="J5" s="106"/>
      <c r="K5" s="106"/>
      <c r="L5" s="106"/>
      <c r="M5" s="106"/>
      <c r="N5" s="106"/>
      <c r="O5" s="106"/>
      <c r="P5" s="106"/>
      <c r="Q5" s="106"/>
      <c r="R5" s="107"/>
      <c r="S5" s="107"/>
      <c r="T5" s="107"/>
      <c r="U5" s="107"/>
      <c r="V5" s="108"/>
      <c r="W5" s="89"/>
      <c r="X5" s="90"/>
      <c r="Y5" s="90"/>
      <c r="Z5" s="90"/>
      <c r="AA5" s="90"/>
      <c r="AB5" s="105"/>
      <c r="AC5" s="107"/>
      <c r="AD5" s="90"/>
      <c r="AE5" s="90"/>
      <c r="AF5" s="90"/>
      <c r="AG5" s="90"/>
      <c r="AH5" s="90"/>
      <c r="AI5" s="90"/>
      <c r="AJ5" s="90"/>
      <c r="AK5" s="90"/>
      <c r="AL5" s="91"/>
      <c r="AM5" s="109" t="s">
        <v>33</v>
      </c>
      <c r="AN5" s="110"/>
      <c r="AO5" s="110"/>
      <c r="AP5" s="110"/>
      <c r="AQ5" s="110"/>
      <c r="AR5" s="110"/>
      <c r="AS5" s="110"/>
      <c r="AT5" s="111"/>
      <c r="AU5" s="112" t="s">
        <v>34</v>
      </c>
      <c r="AV5" s="113"/>
      <c r="AW5" s="113"/>
      <c r="AX5" s="113"/>
      <c r="AY5" s="114" t="s">
        <v>35</v>
      </c>
      <c r="AZ5" s="115"/>
      <c r="BA5" s="115"/>
      <c r="BB5" s="115"/>
      <c r="BC5" s="115"/>
      <c r="BD5" s="115"/>
      <c r="BE5" s="115"/>
      <c r="BF5" s="115"/>
      <c r="BG5" s="115"/>
      <c r="BH5" s="115"/>
      <c r="BI5" s="115"/>
      <c r="BJ5" s="115"/>
      <c r="BK5" s="115"/>
      <c r="BL5" s="115"/>
      <c r="BM5" s="116"/>
      <c r="BN5" s="117">
        <v>5484720</v>
      </c>
      <c r="BO5" s="118"/>
      <c r="BP5" s="118"/>
      <c r="BQ5" s="118"/>
      <c r="BR5" s="118"/>
      <c r="BS5" s="118"/>
      <c r="BT5" s="118"/>
      <c r="BU5" s="119"/>
      <c r="BV5" s="117">
        <v>4017219</v>
      </c>
      <c r="BW5" s="118"/>
      <c r="BX5" s="118"/>
      <c r="BY5" s="118"/>
      <c r="BZ5" s="118"/>
      <c r="CA5" s="118"/>
      <c r="CB5" s="118"/>
      <c r="CC5" s="119"/>
      <c r="CD5" s="120" t="s">
        <v>36</v>
      </c>
      <c r="CE5" s="121"/>
      <c r="CF5" s="121"/>
      <c r="CG5" s="121"/>
      <c r="CH5" s="121"/>
      <c r="CI5" s="121"/>
      <c r="CJ5" s="121"/>
      <c r="CK5" s="121"/>
      <c r="CL5" s="121"/>
      <c r="CM5" s="121"/>
      <c r="CN5" s="121"/>
      <c r="CO5" s="121"/>
      <c r="CP5" s="121"/>
      <c r="CQ5" s="121"/>
      <c r="CR5" s="121"/>
      <c r="CS5" s="122"/>
      <c r="CT5" s="123">
        <v>81.7</v>
      </c>
      <c r="CU5" s="124"/>
      <c r="CV5" s="124"/>
      <c r="CW5" s="124"/>
      <c r="CX5" s="124"/>
      <c r="CY5" s="124"/>
      <c r="CZ5" s="124"/>
      <c r="DA5" s="125"/>
      <c r="DB5" s="123">
        <v>81.7</v>
      </c>
      <c r="DC5" s="124"/>
      <c r="DD5" s="124"/>
      <c r="DE5" s="124"/>
      <c r="DF5" s="124"/>
      <c r="DG5" s="124"/>
      <c r="DH5" s="124"/>
      <c r="DI5" s="125"/>
      <c r="DJ5" s="64"/>
      <c r="DK5" s="64"/>
      <c r="DL5" s="64"/>
      <c r="DM5" s="64"/>
      <c r="DN5" s="64"/>
      <c r="DO5" s="64"/>
    </row>
    <row r="6" spans="1:119" ht="18.75" customHeight="1" x14ac:dyDescent="0.15">
      <c r="A6" s="66"/>
      <c r="B6" s="126" t="s">
        <v>37</v>
      </c>
      <c r="C6" s="127"/>
      <c r="D6" s="127"/>
      <c r="E6" s="128"/>
      <c r="F6" s="128"/>
      <c r="G6" s="128"/>
      <c r="H6" s="128"/>
      <c r="I6" s="128"/>
      <c r="J6" s="128"/>
      <c r="K6" s="128"/>
      <c r="L6" s="128" t="s">
        <v>38</v>
      </c>
      <c r="M6" s="128"/>
      <c r="N6" s="128"/>
      <c r="O6" s="128"/>
      <c r="P6" s="128"/>
      <c r="Q6" s="128"/>
      <c r="R6" s="129"/>
      <c r="S6" s="129"/>
      <c r="T6" s="129"/>
      <c r="U6" s="129"/>
      <c r="V6" s="130"/>
      <c r="W6" s="131" t="s">
        <v>39</v>
      </c>
      <c r="X6" s="132"/>
      <c r="Y6" s="132"/>
      <c r="Z6" s="132"/>
      <c r="AA6" s="132"/>
      <c r="AB6" s="127"/>
      <c r="AC6" s="133" t="s">
        <v>40</v>
      </c>
      <c r="AD6" s="134"/>
      <c r="AE6" s="134"/>
      <c r="AF6" s="134"/>
      <c r="AG6" s="134"/>
      <c r="AH6" s="134"/>
      <c r="AI6" s="134"/>
      <c r="AJ6" s="134"/>
      <c r="AK6" s="134"/>
      <c r="AL6" s="135"/>
      <c r="AM6" s="109" t="s">
        <v>41</v>
      </c>
      <c r="AN6" s="110"/>
      <c r="AO6" s="110"/>
      <c r="AP6" s="110"/>
      <c r="AQ6" s="110"/>
      <c r="AR6" s="110"/>
      <c r="AS6" s="110"/>
      <c r="AT6" s="111"/>
      <c r="AU6" s="112" t="s">
        <v>42</v>
      </c>
      <c r="AV6" s="113"/>
      <c r="AW6" s="113"/>
      <c r="AX6" s="113"/>
      <c r="AY6" s="114" t="s">
        <v>43</v>
      </c>
      <c r="AZ6" s="115"/>
      <c r="BA6" s="115"/>
      <c r="BB6" s="115"/>
      <c r="BC6" s="115"/>
      <c r="BD6" s="115"/>
      <c r="BE6" s="115"/>
      <c r="BF6" s="115"/>
      <c r="BG6" s="115"/>
      <c r="BH6" s="115"/>
      <c r="BI6" s="115"/>
      <c r="BJ6" s="115"/>
      <c r="BK6" s="115"/>
      <c r="BL6" s="115"/>
      <c r="BM6" s="116"/>
      <c r="BN6" s="117">
        <v>403150</v>
      </c>
      <c r="BO6" s="118"/>
      <c r="BP6" s="118"/>
      <c r="BQ6" s="118"/>
      <c r="BR6" s="118"/>
      <c r="BS6" s="118"/>
      <c r="BT6" s="118"/>
      <c r="BU6" s="119"/>
      <c r="BV6" s="117">
        <v>198955</v>
      </c>
      <c r="BW6" s="118"/>
      <c r="BX6" s="118"/>
      <c r="BY6" s="118"/>
      <c r="BZ6" s="118"/>
      <c r="CA6" s="118"/>
      <c r="CB6" s="118"/>
      <c r="CC6" s="119"/>
      <c r="CD6" s="120" t="s">
        <v>44</v>
      </c>
      <c r="CE6" s="121"/>
      <c r="CF6" s="121"/>
      <c r="CG6" s="121"/>
      <c r="CH6" s="121"/>
      <c r="CI6" s="121"/>
      <c r="CJ6" s="121"/>
      <c r="CK6" s="121"/>
      <c r="CL6" s="121"/>
      <c r="CM6" s="121"/>
      <c r="CN6" s="121"/>
      <c r="CO6" s="121"/>
      <c r="CP6" s="121"/>
      <c r="CQ6" s="121"/>
      <c r="CR6" s="121"/>
      <c r="CS6" s="122"/>
      <c r="CT6" s="136">
        <v>84</v>
      </c>
      <c r="CU6" s="137"/>
      <c r="CV6" s="137"/>
      <c r="CW6" s="137"/>
      <c r="CX6" s="137"/>
      <c r="CY6" s="137"/>
      <c r="CZ6" s="137"/>
      <c r="DA6" s="138"/>
      <c r="DB6" s="136">
        <v>84.9</v>
      </c>
      <c r="DC6" s="137"/>
      <c r="DD6" s="137"/>
      <c r="DE6" s="137"/>
      <c r="DF6" s="137"/>
      <c r="DG6" s="137"/>
      <c r="DH6" s="137"/>
      <c r="DI6" s="138"/>
      <c r="DJ6" s="64"/>
      <c r="DK6" s="64"/>
      <c r="DL6" s="64"/>
      <c r="DM6" s="64"/>
      <c r="DN6" s="64"/>
      <c r="DO6" s="64"/>
    </row>
    <row r="7" spans="1:119" ht="18.75" customHeight="1" x14ac:dyDescent="0.15">
      <c r="A7" s="66"/>
      <c r="B7" s="81"/>
      <c r="C7" s="82"/>
      <c r="D7" s="82"/>
      <c r="E7" s="83"/>
      <c r="F7" s="83"/>
      <c r="G7" s="83"/>
      <c r="H7" s="83"/>
      <c r="I7" s="83"/>
      <c r="J7" s="83"/>
      <c r="K7" s="83"/>
      <c r="L7" s="83"/>
      <c r="M7" s="83"/>
      <c r="N7" s="83"/>
      <c r="O7" s="83"/>
      <c r="P7" s="83"/>
      <c r="Q7" s="83"/>
      <c r="R7" s="84"/>
      <c r="S7" s="84"/>
      <c r="T7" s="84"/>
      <c r="U7" s="84"/>
      <c r="V7" s="85"/>
      <c r="W7" s="86"/>
      <c r="X7" s="87"/>
      <c r="Y7" s="87"/>
      <c r="Z7" s="87"/>
      <c r="AA7" s="87"/>
      <c r="AB7" s="82"/>
      <c r="AC7" s="139"/>
      <c r="AD7" s="140"/>
      <c r="AE7" s="140"/>
      <c r="AF7" s="140"/>
      <c r="AG7" s="140"/>
      <c r="AH7" s="140"/>
      <c r="AI7" s="140"/>
      <c r="AJ7" s="140"/>
      <c r="AK7" s="140"/>
      <c r="AL7" s="141"/>
      <c r="AM7" s="109" t="s">
        <v>45</v>
      </c>
      <c r="AN7" s="110"/>
      <c r="AO7" s="110"/>
      <c r="AP7" s="110"/>
      <c r="AQ7" s="110"/>
      <c r="AR7" s="110"/>
      <c r="AS7" s="110"/>
      <c r="AT7" s="111"/>
      <c r="AU7" s="112" t="s">
        <v>34</v>
      </c>
      <c r="AV7" s="113"/>
      <c r="AW7" s="113"/>
      <c r="AX7" s="113"/>
      <c r="AY7" s="114" t="s">
        <v>46</v>
      </c>
      <c r="AZ7" s="115"/>
      <c r="BA7" s="115"/>
      <c r="BB7" s="115"/>
      <c r="BC7" s="115"/>
      <c r="BD7" s="115"/>
      <c r="BE7" s="115"/>
      <c r="BF7" s="115"/>
      <c r="BG7" s="115"/>
      <c r="BH7" s="115"/>
      <c r="BI7" s="115"/>
      <c r="BJ7" s="115"/>
      <c r="BK7" s="115"/>
      <c r="BL7" s="115"/>
      <c r="BM7" s="116"/>
      <c r="BN7" s="117">
        <v>16511</v>
      </c>
      <c r="BO7" s="118"/>
      <c r="BP7" s="118"/>
      <c r="BQ7" s="118"/>
      <c r="BR7" s="118"/>
      <c r="BS7" s="118"/>
      <c r="BT7" s="118"/>
      <c r="BU7" s="119"/>
      <c r="BV7" s="117">
        <v>129593</v>
      </c>
      <c r="BW7" s="118"/>
      <c r="BX7" s="118"/>
      <c r="BY7" s="118"/>
      <c r="BZ7" s="118"/>
      <c r="CA7" s="118"/>
      <c r="CB7" s="118"/>
      <c r="CC7" s="119"/>
      <c r="CD7" s="120" t="s">
        <v>47</v>
      </c>
      <c r="CE7" s="121"/>
      <c r="CF7" s="121"/>
      <c r="CG7" s="121"/>
      <c r="CH7" s="121"/>
      <c r="CI7" s="121"/>
      <c r="CJ7" s="121"/>
      <c r="CK7" s="121"/>
      <c r="CL7" s="121"/>
      <c r="CM7" s="121"/>
      <c r="CN7" s="121"/>
      <c r="CO7" s="121"/>
      <c r="CP7" s="121"/>
      <c r="CQ7" s="121"/>
      <c r="CR7" s="121"/>
      <c r="CS7" s="122"/>
      <c r="CT7" s="117">
        <v>2437180</v>
      </c>
      <c r="CU7" s="118"/>
      <c r="CV7" s="118"/>
      <c r="CW7" s="118"/>
      <c r="CX7" s="118"/>
      <c r="CY7" s="118"/>
      <c r="CZ7" s="118"/>
      <c r="DA7" s="119"/>
      <c r="DB7" s="117">
        <v>2411225</v>
      </c>
      <c r="DC7" s="118"/>
      <c r="DD7" s="118"/>
      <c r="DE7" s="118"/>
      <c r="DF7" s="118"/>
      <c r="DG7" s="118"/>
      <c r="DH7" s="118"/>
      <c r="DI7" s="119"/>
      <c r="DJ7" s="64"/>
      <c r="DK7" s="64"/>
      <c r="DL7" s="64"/>
      <c r="DM7" s="64"/>
      <c r="DN7" s="64"/>
      <c r="DO7" s="64"/>
    </row>
    <row r="8" spans="1:119" ht="18.75" customHeight="1" thickBot="1" x14ac:dyDescent="0.2">
      <c r="A8" s="66"/>
      <c r="B8" s="142"/>
      <c r="C8" s="143"/>
      <c r="D8" s="143"/>
      <c r="E8" s="144"/>
      <c r="F8" s="144"/>
      <c r="G8" s="144"/>
      <c r="H8" s="144"/>
      <c r="I8" s="144"/>
      <c r="J8" s="144"/>
      <c r="K8" s="144"/>
      <c r="L8" s="144"/>
      <c r="M8" s="144"/>
      <c r="N8" s="144"/>
      <c r="O8" s="144"/>
      <c r="P8" s="144"/>
      <c r="Q8" s="144"/>
      <c r="R8" s="145"/>
      <c r="S8" s="145"/>
      <c r="T8" s="145"/>
      <c r="U8" s="145"/>
      <c r="V8" s="146"/>
      <c r="W8" s="147"/>
      <c r="X8" s="148"/>
      <c r="Y8" s="148"/>
      <c r="Z8" s="148"/>
      <c r="AA8" s="148"/>
      <c r="AB8" s="143"/>
      <c r="AC8" s="149"/>
      <c r="AD8" s="150"/>
      <c r="AE8" s="150"/>
      <c r="AF8" s="150"/>
      <c r="AG8" s="150"/>
      <c r="AH8" s="150"/>
      <c r="AI8" s="150"/>
      <c r="AJ8" s="150"/>
      <c r="AK8" s="150"/>
      <c r="AL8" s="151"/>
      <c r="AM8" s="109" t="s">
        <v>48</v>
      </c>
      <c r="AN8" s="110"/>
      <c r="AO8" s="110"/>
      <c r="AP8" s="110"/>
      <c r="AQ8" s="110"/>
      <c r="AR8" s="110"/>
      <c r="AS8" s="110"/>
      <c r="AT8" s="111"/>
      <c r="AU8" s="112" t="s">
        <v>34</v>
      </c>
      <c r="AV8" s="113"/>
      <c r="AW8" s="113"/>
      <c r="AX8" s="113"/>
      <c r="AY8" s="114" t="s">
        <v>49</v>
      </c>
      <c r="AZ8" s="115"/>
      <c r="BA8" s="115"/>
      <c r="BB8" s="115"/>
      <c r="BC8" s="115"/>
      <c r="BD8" s="115"/>
      <c r="BE8" s="115"/>
      <c r="BF8" s="115"/>
      <c r="BG8" s="115"/>
      <c r="BH8" s="115"/>
      <c r="BI8" s="115"/>
      <c r="BJ8" s="115"/>
      <c r="BK8" s="115"/>
      <c r="BL8" s="115"/>
      <c r="BM8" s="116"/>
      <c r="BN8" s="117">
        <v>386639</v>
      </c>
      <c r="BO8" s="118"/>
      <c r="BP8" s="118"/>
      <c r="BQ8" s="118"/>
      <c r="BR8" s="118"/>
      <c r="BS8" s="118"/>
      <c r="BT8" s="118"/>
      <c r="BU8" s="119"/>
      <c r="BV8" s="117">
        <v>69362</v>
      </c>
      <c r="BW8" s="118"/>
      <c r="BX8" s="118"/>
      <c r="BY8" s="118"/>
      <c r="BZ8" s="118"/>
      <c r="CA8" s="118"/>
      <c r="CB8" s="118"/>
      <c r="CC8" s="119"/>
      <c r="CD8" s="120" t="s">
        <v>50</v>
      </c>
      <c r="CE8" s="121"/>
      <c r="CF8" s="121"/>
      <c r="CG8" s="121"/>
      <c r="CH8" s="121"/>
      <c r="CI8" s="121"/>
      <c r="CJ8" s="121"/>
      <c r="CK8" s="121"/>
      <c r="CL8" s="121"/>
      <c r="CM8" s="121"/>
      <c r="CN8" s="121"/>
      <c r="CO8" s="121"/>
      <c r="CP8" s="121"/>
      <c r="CQ8" s="121"/>
      <c r="CR8" s="121"/>
      <c r="CS8" s="122"/>
      <c r="CT8" s="152">
        <v>0.17</v>
      </c>
      <c r="CU8" s="153"/>
      <c r="CV8" s="153"/>
      <c r="CW8" s="153"/>
      <c r="CX8" s="153"/>
      <c r="CY8" s="153"/>
      <c r="CZ8" s="153"/>
      <c r="DA8" s="154"/>
      <c r="DB8" s="152">
        <v>0.16</v>
      </c>
      <c r="DC8" s="153"/>
      <c r="DD8" s="153"/>
      <c r="DE8" s="153"/>
      <c r="DF8" s="153"/>
      <c r="DG8" s="153"/>
      <c r="DH8" s="153"/>
      <c r="DI8" s="154"/>
      <c r="DJ8" s="64"/>
      <c r="DK8" s="64"/>
      <c r="DL8" s="64"/>
      <c r="DM8" s="64"/>
      <c r="DN8" s="64"/>
      <c r="DO8" s="64"/>
    </row>
    <row r="9" spans="1:119" ht="18.75" customHeight="1" thickBot="1" x14ac:dyDescent="0.2">
      <c r="A9" s="66"/>
      <c r="B9" s="78" t="s">
        <v>51</v>
      </c>
      <c r="C9" s="79"/>
      <c r="D9" s="79"/>
      <c r="E9" s="79"/>
      <c r="F9" s="79"/>
      <c r="G9" s="79"/>
      <c r="H9" s="79"/>
      <c r="I9" s="79"/>
      <c r="J9" s="79"/>
      <c r="K9" s="155"/>
      <c r="L9" s="156" t="s">
        <v>52</v>
      </c>
      <c r="M9" s="157"/>
      <c r="N9" s="157"/>
      <c r="O9" s="157"/>
      <c r="P9" s="157"/>
      <c r="Q9" s="158"/>
      <c r="R9" s="159">
        <v>4773</v>
      </c>
      <c r="S9" s="160"/>
      <c r="T9" s="160"/>
      <c r="U9" s="160"/>
      <c r="V9" s="161"/>
      <c r="W9" s="75" t="s">
        <v>53</v>
      </c>
      <c r="X9" s="76"/>
      <c r="Y9" s="76"/>
      <c r="Z9" s="76"/>
      <c r="AA9" s="76"/>
      <c r="AB9" s="76"/>
      <c r="AC9" s="76"/>
      <c r="AD9" s="76"/>
      <c r="AE9" s="76"/>
      <c r="AF9" s="76"/>
      <c r="AG9" s="76"/>
      <c r="AH9" s="76"/>
      <c r="AI9" s="76"/>
      <c r="AJ9" s="76"/>
      <c r="AK9" s="76"/>
      <c r="AL9" s="77"/>
      <c r="AM9" s="109" t="s">
        <v>54</v>
      </c>
      <c r="AN9" s="110"/>
      <c r="AO9" s="110"/>
      <c r="AP9" s="110"/>
      <c r="AQ9" s="110"/>
      <c r="AR9" s="110"/>
      <c r="AS9" s="110"/>
      <c r="AT9" s="111"/>
      <c r="AU9" s="112" t="s">
        <v>34</v>
      </c>
      <c r="AV9" s="113"/>
      <c r="AW9" s="113"/>
      <c r="AX9" s="113"/>
      <c r="AY9" s="114" t="s">
        <v>55</v>
      </c>
      <c r="AZ9" s="115"/>
      <c r="BA9" s="115"/>
      <c r="BB9" s="115"/>
      <c r="BC9" s="115"/>
      <c r="BD9" s="115"/>
      <c r="BE9" s="115"/>
      <c r="BF9" s="115"/>
      <c r="BG9" s="115"/>
      <c r="BH9" s="115"/>
      <c r="BI9" s="115"/>
      <c r="BJ9" s="115"/>
      <c r="BK9" s="115"/>
      <c r="BL9" s="115"/>
      <c r="BM9" s="116"/>
      <c r="BN9" s="117">
        <v>317277</v>
      </c>
      <c r="BO9" s="118"/>
      <c r="BP9" s="118"/>
      <c r="BQ9" s="118"/>
      <c r="BR9" s="118"/>
      <c r="BS9" s="118"/>
      <c r="BT9" s="118"/>
      <c r="BU9" s="119"/>
      <c r="BV9" s="117">
        <v>-172482</v>
      </c>
      <c r="BW9" s="118"/>
      <c r="BX9" s="118"/>
      <c r="BY9" s="118"/>
      <c r="BZ9" s="118"/>
      <c r="CA9" s="118"/>
      <c r="CB9" s="118"/>
      <c r="CC9" s="119"/>
      <c r="CD9" s="120" t="s">
        <v>56</v>
      </c>
      <c r="CE9" s="121"/>
      <c r="CF9" s="121"/>
      <c r="CG9" s="121"/>
      <c r="CH9" s="121"/>
      <c r="CI9" s="121"/>
      <c r="CJ9" s="121"/>
      <c r="CK9" s="121"/>
      <c r="CL9" s="121"/>
      <c r="CM9" s="121"/>
      <c r="CN9" s="121"/>
      <c r="CO9" s="121"/>
      <c r="CP9" s="121"/>
      <c r="CQ9" s="121"/>
      <c r="CR9" s="121"/>
      <c r="CS9" s="122"/>
      <c r="CT9" s="123">
        <v>11.5</v>
      </c>
      <c r="CU9" s="124"/>
      <c r="CV9" s="124"/>
      <c r="CW9" s="124"/>
      <c r="CX9" s="124"/>
      <c r="CY9" s="124"/>
      <c r="CZ9" s="124"/>
      <c r="DA9" s="125"/>
      <c r="DB9" s="123">
        <v>10</v>
      </c>
      <c r="DC9" s="124"/>
      <c r="DD9" s="124"/>
      <c r="DE9" s="124"/>
      <c r="DF9" s="124"/>
      <c r="DG9" s="124"/>
      <c r="DH9" s="124"/>
      <c r="DI9" s="125"/>
      <c r="DJ9" s="64"/>
      <c r="DK9" s="64"/>
      <c r="DL9" s="64"/>
      <c r="DM9" s="64"/>
      <c r="DN9" s="64"/>
      <c r="DO9" s="64"/>
    </row>
    <row r="10" spans="1:119" ht="18.75" customHeight="1" thickBot="1" x14ac:dyDescent="0.2">
      <c r="A10" s="66"/>
      <c r="B10" s="78"/>
      <c r="C10" s="79"/>
      <c r="D10" s="79"/>
      <c r="E10" s="79"/>
      <c r="F10" s="79"/>
      <c r="G10" s="79"/>
      <c r="H10" s="79"/>
      <c r="I10" s="79"/>
      <c r="J10" s="79"/>
      <c r="K10" s="155"/>
      <c r="L10" s="162" t="s">
        <v>57</v>
      </c>
      <c r="M10" s="110"/>
      <c r="N10" s="110"/>
      <c r="O10" s="110"/>
      <c r="P10" s="110"/>
      <c r="Q10" s="111"/>
      <c r="R10" s="163">
        <v>5304</v>
      </c>
      <c r="S10" s="164"/>
      <c r="T10" s="164"/>
      <c r="U10" s="164"/>
      <c r="V10" s="165"/>
      <c r="W10" s="86"/>
      <c r="X10" s="87"/>
      <c r="Y10" s="87"/>
      <c r="Z10" s="87"/>
      <c r="AA10" s="87"/>
      <c r="AB10" s="87"/>
      <c r="AC10" s="87"/>
      <c r="AD10" s="87"/>
      <c r="AE10" s="87"/>
      <c r="AF10" s="87"/>
      <c r="AG10" s="87"/>
      <c r="AH10" s="87"/>
      <c r="AI10" s="87"/>
      <c r="AJ10" s="87"/>
      <c r="AK10" s="87"/>
      <c r="AL10" s="88"/>
      <c r="AM10" s="109" t="s">
        <v>58</v>
      </c>
      <c r="AN10" s="110"/>
      <c r="AO10" s="110"/>
      <c r="AP10" s="110"/>
      <c r="AQ10" s="110"/>
      <c r="AR10" s="110"/>
      <c r="AS10" s="110"/>
      <c r="AT10" s="111"/>
      <c r="AU10" s="112" t="s">
        <v>60</v>
      </c>
      <c r="AV10" s="113"/>
      <c r="AW10" s="113"/>
      <c r="AX10" s="113"/>
      <c r="AY10" s="114" t="s">
        <v>61</v>
      </c>
      <c r="AZ10" s="115"/>
      <c r="BA10" s="115"/>
      <c r="BB10" s="115"/>
      <c r="BC10" s="115"/>
      <c r="BD10" s="115"/>
      <c r="BE10" s="115"/>
      <c r="BF10" s="115"/>
      <c r="BG10" s="115"/>
      <c r="BH10" s="115"/>
      <c r="BI10" s="115"/>
      <c r="BJ10" s="115"/>
      <c r="BK10" s="115"/>
      <c r="BL10" s="115"/>
      <c r="BM10" s="116"/>
      <c r="BN10" s="117">
        <v>9807</v>
      </c>
      <c r="BO10" s="118"/>
      <c r="BP10" s="118"/>
      <c r="BQ10" s="118"/>
      <c r="BR10" s="118"/>
      <c r="BS10" s="118"/>
      <c r="BT10" s="118"/>
      <c r="BU10" s="119"/>
      <c r="BV10" s="117">
        <v>175440</v>
      </c>
      <c r="BW10" s="118"/>
      <c r="BX10" s="118"/>
      <c r="BY10" s="118"/>
      <c r="BZ10" s="118"/>
      <c r="CA10" s="118"/>
      <c r="CB10" s="118"/>
      <c r="CC10" s="119"/>
      <c r="CD10" s="166" t="s">
        <v>62</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c r="DJ10" s="64"/>
      <c r="DK10" s="64"/>
      <c r="DL10" s="64"/>
      <c r="DM10" s="64"/>
      <c r="DN10" s="64"/>
      <c r="DO10" s="64"/>
    </row>
    <row r="11" spans="1:119" ht="18.75" customHeight="1" thickBot="1" x14ac:dyDescent="0.2">
      <c r="A11" s="66"/>
      <c r="B11" s="78"/>
      <c r="C11" s="79"/>
      <c r="D11" s="79"/>
      <c r="E11" s="79"/>
      <c r="F11" s="79"/>
      <c r="G11" s="79"/>
      <c r="H11" s="79"/>
      <c r="I11" s="79"/>
      <c r="J11" s="79"/>
      <c r="K11" s="155"/>
      <c r="L11" s="172" t="s">
        <v>63</v>
      </c>
      <c r="M11" s="173"/>
      <c r="N11" s="173"/>
      <c r="O11" s="173"/>
      <c r="P11" s="173"/>
      <c r="Q11" s="174"/>
      <c r="R11" s="175" t="s">
        <v>64</v>
      </c>
      <c r="S11" s="176"/>
      <c r="T11" s="176"/>
      <c r="U11" s="176"/>
      <c r="V11" s="177"/>
      <c r="W11" s="86"/>
      <c r="X11" s="87"/>
      <c r="Y11" s="87"/>
      <c r="Z11" s="87"/>
      <c r="AA11" s="87"/>
      <c r="AB11" s="87"/>
      <c r="AC11" s="87"/>
      <c r="AD11" s="87"/>
      <c r="AE11" s="87"/>
      <c r="AF11" s="87"/>
      <c r="AG11" s="87"/>
      <c r="AH11" s="87"/>
      <c r="AI11" s="87"/>
      <c r="AJ11" s="87"/>
      <c r="AK11" s="87"/>
      <c r="AL11" s="88"/>
      <c r="AM11" s="109" t="s">
        <v>65</v>
      </c>
      <c r="AN11" s="110"/>
      <c r="AO11" s="110"/>
      <c r="AP11" s="110"/>
      <c r="AQ11" s="110"/>
      <c r="AR11" s="110"/>
      <c r="AS11" s="110"/>
      <c r="AT11" s="111"/>
      <c r="AU11" s="112" t="s">
        <v>59</v>
      </c>
      <c r="AV11" s="113"/>
      <c r="AW11" s="113"/>
      <c r="AX11" s="113"/>
      <c r="AY11" s="114" t="s">
        <v>66</v>
      </c>
      <c r="AZ11" s="115"/>
      <c r="BA11" s="115"/>
      <c r="BB11" s="115"/>
      <c r="BC11" s="115"/>
      <c r="BD11" s="115"/>
      <c r="BE11" s="115"/>
      <c r="BF11" s="115"/>
      <c r="BG11" s="115"/>
      <c r="BH11" s="115"/>
      <c r="BI11" s="115"/>
      <c r="BJ11" s="115"/>
      <c r="BK11" s="115"/>
      <c r="BL11" s="115"/>
      <c r="BM11" s="116"/>
      <c r="BN11" s="117">
        <v>0</v>
      </c>
      <c r="BO11" s="118"/>
      <c r="BP11" s="118"/>
      <c r="BQ11" s="118"/>
      <c r="BR11" s="118"/>
      <c r="BS11" s="118"/>
      <c r="BT11" s="118"/>
      <c r="BU11" s="119"/>
      <c r="BV11" s="117">
        <v>0</v>
      </c>
      <c r="BW11" s="118"/>
      <c r="BX11" s="118"/>
      <c r="BY11" s="118"/>
      <c r="BZ11" s="118"/>
      <c r="CA11" s="118"/>
      <c r="CB11" s="118"/>
      <c r="CC11" s="119"/>
      <c r="CD11" s="120" t="s">
        <v>67</v>
      </c>
      <c r="CE11" s="121"/>
      <c r="CF11" s="121"/>
      <c r="CG11" s="121"/>
      <c r="CH11" s="121"/>
      <c r="CI11" s="121"/>
      <c r="CJ11" s="121"/>
      <c r="CK11" s="121"/>
      <c r="CL11" s="121"/>
      <c r="CM11" s="121"/>
      <c r="CN11" s="121"/>
      <c r="CO11" s="121"/>
      <c r="CP11" s="121"/>
      <c r="CQ11" s="121"/>
      <c r="CR11" s="121"/>
      <c r="CS11" s="122"/>
      <c r="CT11" s="152" t="s">
        <v>69</v>
      </c>
      <c r="CU11" s="153"/>
      <c r="CV11" s="153"/>
      <c r="CW11" s="153"/>
      <c r="CX11" s="153"/>
      <c r="CY11" s="153"/>
      <c r="CZ11" s="153"/>
      <c r="DA11" s="154"/>
      <c r="DB11" s="152" t="s">
        <v>68</v>
      </c>
      <c r="DC11" s="153"/>
      <c r="DD11" s="153"/>
      <c r="DE11" s="153"/>
      <c r="DF11" s="153"/>
      <c r="DG11" s="153"/>
      <c r="DH11" s="153"/>
      <c r="DI11" s="154"/>
      <c r="DJ11" s="64"/>
      <c r="DK11" s="64"/>
      <c r="DL11" s="64"/>
      <c r="DM11" s="64"/>
      <c r="DN11" s="64"/>
      <c r="DO11" s="64"/>
    </row>
    <row r="12" spans="1:119" ht="18.75" customHeight="1" x14ac:dyDescent="0.15">
      <c r="A12" s="66"/>
      <c r="B12" s="178" t="s">
        <v>70</v>
      </c>
      <c r="C12" s="179"/>
      <c r="D12" s="179"/>
      <c r="E12" s="179"/>
      <c r="F12" s="179"/>
      <c r="G12" s="179"/>
      <c r="H12" s="179"/>
      <c r="I12" s="179"/>
      <c r="J12" s="179"/>
      <c r="K12" s="180"/>
      <c r="L12" s="181" t="s">
        <v>71</v>
      </c>
      <c r="M12" s="182"/>
      <c r="N12" s="182"/>
      <c r="O12" s="182"/>
      <c r="P12" s="182"/>
      <c r="Q12" s="183"/>
      <c r="R12" s="184">
        <v>4460</v>
      </c>
      <c r="S12" s="185"/>
      <c r="T12" s="185"/>
      <c r="U12" s="185"/>
      <c r="V12" s="186"/>
      <c r="W12" s="187" t="s">
        <v>26</v>
      </c>
      <c r="X12" s="113"/>
      <c r="Y12" s="113"/>
      <c r="Z12" s="113"/>
      <c r="AA12" s="113"/>
      <c r="AB12" s="188"/>
      <c r="AC12" s="189" t="s">
        <v>72</v>
      </c>
      <c r="AD12" s="190"/>
      <c r="AE12" s="190"/>
      <c r="AF12" s="190"/>
      <c r="AG12" s="191"/>
      <c r="AH12" s="189" t="s">
        <v>73</v>
      </c>
      <c r="AI12" s="190"/>
      <c r="AJ12" s="190"/>
      <c r="AK12" s="190"/>
      <c r="AL12" s="192"/>
      <c r="AM12" s="109" t="s">
        <v>74</v>
      </c>
      <c r="AN12" s="110"/>
      <c r="AO12" s="110"/>
      <c r="AP12" s="110"/>
      <c r="AQ12" s="110"/>
      <c r="AR12" s="110"/>
      <c r="AS12" s="110"/>
      <c r="AT12" s="111"/>
      <c r="AU12" s="112" t="s">
        <v>75</v>
      </c>
      <c r="AV12" s="113"/>
      <c r="AW12" s="113"/>
      <c r="AX12" s="113"/>
      <c r="AY12" s="114" t="s">
        <v>76</v>
      </c>
      <c r="AZ12" s="115"/>
      <c r="BA12" s="115"/>
      <c r="BB12" s="115"/>
      <c r="BC12" s="115"/>
      <c r="BD12" s="115"/>
      <c r="BE12" s="115"/>
      <c r="BF12" s="115"/>
      <c r="BG12" s="115"/>
      <c r="BH12" s="115"/>
      <c r="BI12" s="115"/>
      <c r="BJ12" s="115"/>
      <c r="BK12" s="115"/>
      <c r="BL12" s="115"/>
      <c r="BM12" s="116"/>
      <c r="BN12" s="117">
        <v>210000</v>
      </c>
      <c r="BO12" s="118"/>
      <c r="BP12" s="118"/>
      <c r="BQ12" s="118"/>
      <c r="BR12" s="118"/>
      <c r="BS12" s="118"/>
      <c r="BT12" s="118"/>
      <c r="BU12" s="119"/>
      <c r="BV12" s="117">
        <v>270000</v>
      </c>
      <c r="BW12" s="118"/>
      <c r="BX12" s="118"/>
      <c r="BY12" s="118"/>
      <c r="BZ12" s="118"/>
      <c r="CA12" s="118"/>
      <c r="CB12" s="118"/>
      <c r="CC12" s="119"/>
      <c r="CD12" s="120" t="s">
        <v>77</v>
      </c>
      <c r="CE12" s="121"/>
      <c r="CF12" s="121"/>
      <c r="CG12" s="121"/>
      <c r="CH12" s="121"/>
      <c r="CI12" s="121"/>
      <c r="CJ12" s="121"/>
      <c r="CK12" s="121"/>
      <c r="CL12" s="121"/>
      <c r="CM12" s="121"/>
      <c r="CN12" s="121"/>
      <c r="CO12" s="121"/>
      <c r="CP12" s="121"/>
      <c r="CQ12" s="121"/>
      <c r="CR12" s="121"/>
      <c r="CS12" s="122"/>
      <c r="CT12" s="152" t="s">
        <v>78</v>
      </c>
      <c r="CU12" s="153"/>
      <c r="CV12" s="153"/>
      <c r="CW12" s="153"/>
      <c r="CX12" s="153"/>
      <c r="CY12" s="153"/>
      <c r="CZ12" s="153"/>
      <c r="DA12" s="154"/>
      <c r="DB12" s="152" t="s">
        <v>78</v>
      </c>
      <c r="DC12" s="153"/>
      <c r="DD12" s="153"/>
      <c r="DE12" s="153"/>
      <c r="DF12" s="153"/>
      <c r="DG12" s="153"/>
      <c r="DH12" s="153"/>
      <c r="DI12" s="154"/>
      <c r="DJ12" s="64"/>
      <c r="DK12" s="64"/>
      <c r="DL12" s="64"/>
      <c r="DM12" s="64"/>
      <c r="DN12" s="64"/>
      <c r="DO12" s="64"/>
    </row>
    <row r="13" spans="1:119" ht="18.75" customHeight="1" x14ac:dyDescent="0.15">
      <c r="A13" s="66"/>
      <c r="B13" s="193"/>
      <c r="C13" s="194"/>
      <c r="D13" s="194"/>
      <c r="E13" s="194"/>
      <c r="F13" s="194"/>
      <c r="G13" s="194"/>
      <c r="H13" s="194"/>
      <c r="I13" s="194"/>
      <c r="J13" s="194"/>
      <c r="K13" s="195"/>
      <c r="L13" s="196"/>
      <c r="M13" s="197" t="s">
        <v>79</v>
      </c>
      <c r="N13" s="198"/>
      <c r="O13" s="198"/>
      <c r="P13" s="198"/>
      <c r="Q13" s="199"/>
      <c r="R13" s="200">
        <v>4393</v>
      </c>
      <c r="S13" s="201"/>
      <c r="T13" s="201"/>
      <c r="U13" s="201"/>
      <c r="V13" s="202"/>
      <c r="W13" s="131" t="s">
        <v>80</v>
      </c>
      <c r="X13" s="132"/>
      <c r="Y13" s="132"/>
      <c r="Z13" s="132"/>
      <c r="AA13" s="132"/>
      <c r="AB13" s="127"/>
      <c r="AC13" s="163">
        <v>357</v>
      </c>
      <c r="AD13" s="164"/>
      <c r="AE13" s="164"/>
      <c r="AF13" s="164"/>
      <c r="AG13" s="203"/>
      <c r="AH13" s="163">
        <v>396</v>
      </c>
      <c r="AI13" s="164"/>
      <c r="AJ13" s="164"/>
      <c r="AK13" s="164"/>
      <c r="AL13" s="165"/>
      <c r="AM13" s="109" t="s">
        <v>81</v>
      </c>
      <c r="AN13" s="110"/>
      <c r="AO13" s="110"/>
      <c r="AP13" s="110"/>
      <c r="AQ13" s="110"/>
      <c r="AR13" s="110"/>
      <c r="AS13" s="110"/>
      <c r="AT13" s="111"/>
      <c r="AU13" s="112" t="s">
        <v>75</v>
      </c>
      <c r="AV13" s="113"/>
      <c r="AW13" s="113"/>
      <c r="AX13" s="113"/>
      <c r="AY13" s="114" t="s">
        <v>82</v>
      </c>
      <c r="AZ13" s="115"/>
      <c r="BA13" s="115"/>
      <c r="BB13" s="115"/>
      <c r="BC13" s="115"/>
      <c r="BD13" s="115"/>
      <c r="BE13" s="115"/>
      <c r="BF13" s="115"/>
      <c r="BG13" s="115"/>
      <c r="BH13" s="115"/>
      <c r="BI13" s="115"/>
      <c r="BJ13" s="115"/>
      <c r="BK13" s="115"/>
      <c r="BL13" s="115"/>
      <c r="BM13" s="116"/>
      <c r="BN13" s="117">
        <v>117084</v>
      </c>
      <c r="BO13" s="118"/>
      <c r="BP13" s="118"/>
      <c r="BQ13" s="118"/>
      <c r="BR13" s="118"/>
      <c r="BS13" s="118"/>
      <c r="BT13" s="118"/>
      <c r="BU13" s="119"/>
      <c r="BV13" s="117">
        <v>-267042</v>
      </c>
      <c r="BW13" s="118"/>
      <c r="BX13" s="118"/>
      <c r="BY13" s="118"/>
      <c r="BZ13" s="118"/>
      <c r="CA13" s="118"/>
      <c r="CB13" s="118"/>
      <c r="CC13" s="119"/>
      <c r="CD13" s="120" t="s">
        <v>83</v>
      </c>
      <c r="CE13" s="121"/>
      <c r="CF13" s="121"/>
      <c r="CG13" s="121"/>
      <c r="CH13" s="121"/>
      <c r="CI13" s="121"/>
      <c r="CJ13" s="121"/>
      <c r="CK13" s="121"/>
      <c r="CL13" s="121"/>
      <c r="CM13" s="121"/>
      <c r="CN13" s="121"/>
      <c r="CO13" s="121"/>
      <c r="CP13" s="121"/>
      <c r="CQ13" s="121"/>
      <c r="CR13" s="121"/>
      <c r="CS13" s="122"/>
      <c r="CT13" s="123">
        <v>9.5</v>
      </c>
      <c r="CU13" s="124"/>
      <c r="CV13" s="124"/>
      <c r="CW13" s="124"/>
      <c r="CX13" s="124"/>
      <c r="CY13" s="124"/>
      <c r="CZ13" s="124"/>
      <c r="DA13" s="125"/>
      <c r="DB13" s="123">
        <v>8.3000000000000007</v>
      </c>
      <c r="DC13" s="124"/>
      <c r="DD13" s="124"/>
      <c r="DE13" s="124"/>
      <c r="DF13" s="124"/>
      <c r="DG13" s="124"/>
      <c r="DH13" s="124"/>
      <c r="DI13" s="125"/>
      <c r="DJ13" s="64"/>
      <c r="DK13" s="64"/>
      <c r="DL13" s="64"/>
      <c r="DM13" s="64"/>
      <c r="DN13" s="64"/>
      <c r="DO13" s="64"/>
    </row>
    <row r="14" spans="1:119" ht="18.75" customHeight="1" thickBot="1" x14ac:dyDescent="0.2">
      <c r="A14" s="66"/>
      <c r="B14" s="193"/>
      <c r="C14" s="194"/>
      <c r="D14" s="194"/>
      <c r="E14" s="194"/>
      <c r="F14" s="194"/>
      <c r="G14" s="194"/>
      <c r="H14" s="194"/>
      <c r="I14" s="194"/>
      <c r="J14" s="194"/>
      <c r="K14" s="195"/>
      <c r="L14" s="204" t="s">
        <v>84</v>
      </c>
      <c r="M14" s="205"/>
      <c r="N14" s="205"/>
      <c r="O14" s="205"/>
      <c r="P14" s="205"/>
      <c r="Q14" s="206"/>
      <c r="R14" s="200">
        <v>4595</v>
      </c>
      <c r="S14" s="201"/>
      <c r="T14" s="201"/>
      <c r="U14" s="201"/>
      <c r="V14" s="202"/>
      <c r="W14" s="89"/>
      <c r="X14" s="90"/>
      <c r="Y14" s="90"/>
      <c r="Z14" s="90"/>
      <c r="AA14" s="90"/>
      <c r="AB14" s="105"/>
      <c r="AC14" s="207">
        <v>15.5</v>
      </c>
      <c r="AD14" s="208"/>
      <c r="AE14" s="208"/>
      <c r="AF14" s="208"/>
      <c r="AG14" s="209"/>
      <c r="AH14" s="207">
        <v>16.399999999999999</v>
      </c>
      <c r="AI14" s="208"/>
      <c r="AJ14" s="208"/>
      <c r="AK14" s="208"/>
      <c r="AL14" s="210"/>
      <c r="AM14" s="109"/>
      <c r="AN14" s="110"/>
      <c r="AO14" s="110"/>
      <c r="AP14" s="110"/>
      <c r="AQ14" s="110"/>
      <c r="AR14" s="110"/>
      <c r="AS14" s="110"/>
      <c r="AT14" s="111"/>
      <c r="AU14" s="112"/>
      <c r="AV14" s="113"/>
      <c r="AW14" s="113"/>
      <c r="AX14" s="113"/>
      <c r="AY14" s="114"/>
      <c r="AZ14" s="115"/>
      <c r="BA14" s="115"/>
      <c r="BB14" s="115"/>
      <c r="BC14" s="115"/>
      <c r="BD14" s="115"/>
      <c r="BE14" s="115"/>
      <c r="BF14" s="115"/>
      <c r="BG14" s="115"/>
      <c r="BH14" s="115"/>
      <c r="BI14" s="115"/>
      <c r="BJ14" s="115"/>
      <c r="BK14" s="115"/>
      <c r="BL14" s="115"/>
      <c r="BM14" s="116"/>
      <c r="BN14" s="117"/>
      <c r="BO14" s="118"/>
      <c r="BP14" s="118"/>
      <c r="BQ14" s="118"/>
      <c r="BR14" s="118"/>
      <c r="BS14" s="118"/>
      <c r="BT14" s="118"/>
      <c r="BU14" s="119"/>
      <c r="BV14" s="117"/>
      <c r="BW14" s="118"/>
      <c r="BX14" s="118"/>
      <c r="BY14" s="118"/>
      <c r="BZ14" s="118"/>
      <c r="CA14" s="118"/>
      <c r="CB14" s="118"/>
      <c r="CC14" s="119"/>
      <c r="CD14" s="211" t="s">
        <v>85</v>
      </c>
      <c r="CE14" s="212"/>
      <c r="CF14" s="212"/>
      <c r="CG14" s="212"/>
      <c r="CH14" s="212"/>
      <c r="CI14" s="212"/>
      <c r="CJ14" s="212"/>
      <c r="CK14" s="212"/>
      <c r="CL14" s="212"/>
      <c r="CM14" s="212"/>
      <c r="CN14" s="212"/>
      <c r="CO14" s="212"/>
      <c r="CP14" s="212"/>
      <c r="CQ14" s="212"/>
      <c r="CR14" s="212"/>
      <c r="CS14" s="213"/>
      <c r="CT14" s="214">
        <v>106.3</v>
      </c>
      <c r="CU14" s="215"/>
      <c r="CV14" s="215"/>
      <c r="CW14" s="215"/>
      <c r="CX14" s="215"/>
      <c r="CY14" s="215"/>
      <c r="CZ14" s="215"/>
      <c r="DA14" s="216"/>
      <c r="DB14" s="214">
        <v>91.7</v>
      </c>
      <c r="DC14" s="215"/>
      <c r="DD14" s="215"/>
      <c r="DE14" s="215"/>
      <c r="DF14" s="215"/>
      <c r="DG14" s="215"/>
      <c r="DH14" s="215"/>
      <c r="DI14" s="216"/>
      <c r="DJ14" s="64"/>
      <c r="DK14" s="64"/>
      <c r="DL14" s="64"/>
      <c r="DM14" s="64"/>
      <c r="DN14" s="64"/>
      <c r="DO14" s="64"/>
    </row>
    <row r="15" spans="1:119" ht="18.75" customHeight="1" x14ac:dyDescent="0.15">
      <c r="A15" s="66"/>
      <c r="B15" s="193"/>
      <c r="C15" s="194"/>
      <c r="D15" s="194"/>
      <c r="E15" s="194"/>
      <c r="F15" s="194"/>
      <c r="G15" s="194"/>
      <c r="H15" s="194"/>
      <c r="I15" s="194"/>
      <c r="J15" s="194"/>
      <c r="K15" s="195"/>
      <c r="L15" s="196"/>
      <c r="M15" s="197" t="s">
        <v>79</v>
      </c>
      <c r="N15" s="198"/>
      <c r="O15" s="198"/>
      <c r="P15" s="198"/>
      <c r="Q15" s="199"/>
      <c r="R15" s="200">
        <v>4541</v>
      </c>
      <c r="S15" s="201"/>
      <c r="T15" s="201"/>
      <c r="U15" s="201"/>
      <c r="V15" s="202"/>
      <c r="W15" s="131" t="s">
        <v>86</v>
      </c>
      <c r="X15" s="132"/>
      <c r="Y15" s="132"/>
      <c r="Z15" s="132"/>
      <c r="AA15" s="132"/>
      <c r="AB15" s="127"/>
      <c r="AC15" s="163">
        <v>837</v>
      </c>
      <c r="AD15" s="164"/>
      <c r="AE15" s="164"/>
      <c r="AF15" s="164"/>
      <c r="AG15" s="203"/>
      <c r="AH15" s="163">
        <v>907</v>
      </c>
      <c r="AI15" s="164"/>
      <c r="AJ15" s="164"/>
      <c r="AK15" s="164"/>
      <c r="AL15" s="165"/>
      <c r="AM15" s="109"/>
      <c r="AN15" s="110"/>
      <c r="AO15" s="110"/>
      <c r="AP15" s="110"/>
      <c r="AQ15" s="110"/>
      <c r="AR15" s="110"/>
      <c r="AS15" s="110"/>
      <c r="AT15" s="111"/>
      <c r="AU15" s="112"/>
      <c r="AV15" s="113"/>
      <c r="AW15" s="113"/>
      <c r="AX15" s="113"/>
      <c r="AY15" s="92" t="s">
        <v>87</v>
      </c>
      <c r="AZ15" s="93"/>
      <c r="BA15" s="93"/>
      <c r="BB15" s="93"/>
      <c r="BC15" s="93"/>
      <c r="BD15" s="93"/>
      <c r="BE15" s="93"/>
      <c r="BF15" s="93"/>
      <c r="BG15" s="93"/>
      <c r="BH15" s="93"/>
      <c r="BI15" s="93"/>
      <c r="BJ15" s="93"/>
      <c r="BK15" s="93"/>
      <c r="BL15" s="93"/>
      <c r="BM15" s="94"/>
      <c r="BN15" s="95">
        <v>389478</v>
      </c>
      <c r="BO15" s="96"/>
      <c r="BP15" s="96"/>
      <c r="BQ15" s="96"/>
      <c r="BR15" s="96"/>
      <c r="BS15" s="96"/>
      <c r="BT15" s="96"/>
      <c r="BU15" s="97"/>
      <c r="BV15" s="95">
        <v>382358</v>
      </c>
      <c r="BW15" s="96"/>
      <c r="BX15" s="96"/>
      <c r="BY15" s="96"/>
      <c r="BZ15" s="96"/>
      <c r="CA15" s="96"/>
      <c r="CB15" s="96"/>
      <c r="CC15" s="97"/>
      <c r="CD15" s="217" t="s">
        <v>88</v>
      </c>
      <c r="CE15" s="218"/>
      <c r="CF15" s="218"/>
      <c r="CG15" s="218"/>
      <c r="CH15" s="218"/>
      <c r="CI15" s="218"/>
      <c r="CJ15" s="218"/>
      <c r="CK15" s="218"/>
      <c r="CL15" s="218"/>
      <c r="CM15" s="218"/>
      <c r="CN15" s="218"/>
      <c r="CO15" s="218"/>
      <c r="CP15" s="218"/>
      <c r="CQ15" s="218"/>
      <c r="CR15" s="218"/>
      <c r="CS15" s="219"/>
      <c r="CT15" s="220"/>
      <c r="CU15" s="221"/>
      <c r="CV15" s="221"/>
      <c r="CW15" s="221"/>
      <c r="CX15" s="221"/>
      <c r="CY15" s="221"/>
      <c r="CZ15" s="221"/>
      <c r="DA15" s="222"/>
      <c r="DB15" s="220"/>
      <c r="DC15" s="221"/>
      <c r="DD15" s="221"/>
      <c r="DE15" s="221"/>
      <c r="DF15" s="221"/>
      <c r="DG15" s="221"/>
      <c r="DH15" s="221"/>
      <c r="DI15" s="222"/>
      <c r="DJ15" s="64"/>
      <c r="DK15" s="64"/>
      <c r="DL15" s="64"/>
      <c r="DM15" s="64"/>
      <c r="DN15" s="64"/>
      <c r="DO15" s="64"/>
    </row>
    <row r="16" spans="1:119" ht="18.75" customHeight="1" x14ac:dyDescent="0.15">
      <c r="A16" s="66"/>
      <c r="B16" s="193"/>
      <c r="C16" s="194"/>
      <c r="D16" s="194"/>
      <c r="E16" s="194"/>
      <c r="F16" s="194"/>
      <c r="G16" s="194"/>
      <c r="H16" s="194"/>
      <c r="I16" s="194"/>
      <c r="J16" s="194"/>
      <c r="K16" s="195"/>
      <c r="L16" s="204" t="s">
        <v>89</v>
      </c>
      <c r="M16" s="223"/>
      <c r="N16" s="223"/>
      <c r="O16" s="223"/>
      <c r="P16" s="223"/>
      <c r="Q16" s="224"/>
      <c r="R16" s="225" t="s">
        <v>90</v>
      </c>
      <c r="S16" s="226"/>
      <c r="T16" s="226"/>
      <c r="U16" s="226"/>
      <c r="V16" s="227"/>
      <c r="W16" s="89"/>
      <c r="X16" s="90"/>
      <c r="Y16" s="90"/>
      <c r="Z16" s="90"/>
      <c r="AA16" s="90"/>
      <c r="AB16" s="105"/>
      <c r="AC16" s="207">
        <v>36.4</v>
      </c>
      <c r="AD16" s="208"/>
      <c r="AE16" s="208"/>
      <c r="AF16" s="208"/>
      <c r="AG16" s="209"/>
      <c r="AH16" s="207">
        <v>37.4</v>
      </c>
      <c r="AI16" s="208"/>
      <c r="AJ16" s="208"/>
      <c r="AK16" s="208"/>
      <c r="AL16" s="210"/>
      <c r="AM16" s="109"/>
      <c r="AN16" s="110"/>
      <c r="AO16" s="110"/>
      <c r="AP16" s="110"/>
      <c r="AQ16" s="110"/>
      <c r="AR16" s="110"/>
      <c r="AS16" s="110"/>
      <c r="AT16" s="111"/>
      <c r="AU16" s="112"/>
      <c r="AV16" s="113"/>
      <c r="AW16" s="113"/>
      <c r="AX16" s="113"/>
      <c r="AY16" s="114" t="s">
        <v>91</v>
      </c>
      <c r="AZ16" s="115"/>
      <c r="BA16" s="115"/>
      <c r="BB16" s="115"/>
      <c r="BC16" s="115"/>
      <c r="BD16" s="115"/>
      <c r="BE16" s="115"/>
      <c r="BF16" s="115"/>
      <c r="BG16" s="115"/>
      <c r="BH16" s="115"/>
      <c r="BI16" s="115"/>
      <c r="BJ16" s="115"/>
      <c r="BK16" s="115"/>
      <c r="BL16" s="115"/>
      <c r="BM16" s="116"/>
      <c r="BN16" s="117">
        <v>2278277</v>
      </c>
      <c r="BO16" s="118"/>
      <c r="BP16" s="118"/>
      <c r="BQ16" s="118"/>
      <c r="BR16" s="118"/>
      <c r="BS16" s="118"/>
      <c r="BT16" s="118"/>
      <c r="BU16" s="119"/>
      <c r="BV16" s="117">
        <v>2226713</v>
      </c>
      <c r="BW16" s="118"/>
      <c r="BX16" s="118"/>
      <c r="BY16" s="118"/>
      <c r="BZ16" s="118"/>
      <c r="CA16" s="118"/>
      <c r="CB16" s="118"/>
      <c r="CC16" s="119"/>
      <c r="CD16" s="228"/>
      <c r="CE16" s="229"/>
      <c r="CF16" s="229"/>
      <c r="CG16" s="229"/>
      <c r="CH16" s="229"/>
      <c r="CI16" s="229"/>
      <c r="CJ16" s="229"/>
      <c r="CK16" s="229"/>
      <c r="CL16" s="229"/>
      <c r="CM16" s="229"/>
      <c r="CN16" s="229"/>
      <c r="CO16" s="229"/>
      <c r="CP16" s="229"/>
      <c r="CQ16" s="229"/>
      <c r="CR16" s="229"/>
      <c r="CS16" s="230"/>
      <c r="CT16" s="123"/>
      <c r="CU16" s="124"/>
      <c r="CV16" s="124"/>
      <c r="CW16" s="124"/>
      <c r="CX16" s="124"/>
      <c r="CY16" s="124"/>
      <c r="CZ16" s="124"/>
      <c r="DA16" s="125"/>
      <c r="DB16" s="123"/>
      <c r="DC16" s="124"/>
      <c r="DD16" s="124"/>
      <c r="DE16" s="124"/>
      <c r="DF16" s="124"/>
      <c r="DG16" s="124"/>
      <c r="DH16" s="124"/>
      <c r="DI16" s="125"/>
      <c r="DJ16" s="64"/>
      <c r="DK16" s="64"/>
      <c r="DL16" s="64"/>
      <c r="DM16" s="64"/>
      <c r="DN16" s="64"/>
      <c r="DO16" s="64"/>
    </row>
    <row r="17" spans="1:119" ht="18.75" customHeight="1" thickBot="1" x14ac:dyDescent="0.2">
      <c r="A17" s="66"/>
      <c r="B17" s="231"/>
      <c r="C17" s="232"/>
      <c r="D17" s="232"/>
      <c r="E17" s="232"/>
      <c r="F17" s="232"/>
      <c r="G17" s="232"/>
      <c r="H17" s="232"/>
      <c r="I17" s="232"/>
      <c r="J17" s="232"/>
      <c r="K17" s="233"/>
      <c r="L17" s="234"/>
      <c r="M17" s="235" t="s">
        <v>92</v>
      </c>
      <c r="N17" s="236"/>
      <c r="O17" s="236"/>
      <c r="P17" s="236"/>
      <c r="Q17" s="237"/>
      <c r="R17" s="225" t="s">
        <v>93</v>
      </c>
      <c r="S17" s="226"/>
      <c r="T17" s="226"/>
      <c r="U17" s="226"/>
      <c r="V17" s="227"/>
      <c r="W17" s="131" t="s">
        <v>94</v>
      </c>
      <c r="X17" s="132"/>
      <c r="Y17" s="132"/>
      <c r="Z17" s="132"/>
      <c r="AA17" s="132"/>
      <c r="AB17" s="127"/>
      <c r="AC17" s="163">
        <v>1106</v>
      </c>
      <c r="AD17" s="164"/>
      <c r="AE17" s="164"/>
      <c r="AF17" s="164"/>
      <c r="AG17" s="203"/>
      <c r="AH17" s="163">
        <v>1119</v>
      </c>
      <c r="AI17" s="164"/>
      <c r="AJ17" s="164"/>
      <c r="AK17" s="164"/>
      <c r="AL17" s="165"/>
      <c r="AM17" s="109"/>
      <c r="AN17" s="110"/>
      <c r="AO17" s="110"/>
      <c r="AP17" s="110"/>
      <c r="AQ17" s="110"/>
      <c r="AR17" s="110"/>
      <c r="AS17" s="110"/>
      <c r="AT17" s="111"/>
      <c r="AU17" s="112"/>
      <c r="AV17" s="113"/>
      <c r="AW17" s="113"/>
      <c r="AX17" s="113"/>
      <c r="AY17" s="114" t="s">
        <v>95</v>
      </c>
      <c r="AZ17" s="115"/>
      <c r="BA17" s="115"/>
      <c r="BB17" s="115"/>
      <c r="BC17" s="115"/>
      <c r="BD17" s="115"/>
      <c r="BE17" s="115"/>
      <c r="BF17" s="115"/>
      <c r="BG17" s="115"/>
      <c r="BH17" s="115"/>
      <c r="BI17" s="115"/>
      <c r="BJ17" s="115"/>
      <c r="BK17" s="115"/>
      <c r="BL17" s="115"/>
      <c r="BM17" s="116"/>
      <c r="BN17" s="117">
        <v>483585</v>
      </c>
      <c r="BO17" s="118"/>
      <c r="BP17" s="118"/>
      <c r="BQ17" s="118"/>
      <c r="BR17" s="118"/>
      <c r="BS17" s="118"/>
      <c r="BT17" s="118"/>
      <c r="BU17" s="119"/>
      <c r="BV17" s="117">
        <v>475701</v>
      </c>
      <c r="BW17" s="118"/>
      <c r="BX17" s="118"/>
      <c r="BY17" s="118"/>
      <c r="BZ17" s="118"/>
      <c r="CA17" s="118"/>
      <c r="CB17" s="118"/>
      <c r="CC17" s="119"/>
      <c r="CD17" s="228"/>
      <c r="CE17" s="229"/>
      <c r="CF17" s="229"/>
      <c r="CG17" s="229"/>
      <c r="CH17" s="229"/>
      <c r="CI17" s="229"/>
      <c r="CJ17" s="229"/>
      <c r="CK17" s="229"/>
      <c r="CL17" s="229"/>
      <c r="CM17" s="229"/>
      <c r="CN17" s="229"/>
      <c r="CO17" s="229"/>
      <c r="CP17" s="229"/>
      <c r="CQ17" s="229"/>
      <c r="CR17" s="229"/>
      <c r="CS17" s="230"/>
      <c r="CT17" s="123"/>
      <c r="CU17" s="124"/>
      <c r="CV17" s="124"/>
      <c r="CW17" s="124"/>
      <c r="CX17" s="124"/>
      <c r="CY17" s="124"/>
      <c r="CZ17" s="124"/>
      <c r="DA17" s="125"/>
      <c r="DB17" s="123"/>
      <c r="DC17" s="124"/>
      <c r="DD17" s="124"/>
      <c r="DE17" s="124"/>
      <c r="DF17" s="124"/>
      <c r="DG17" s="124"/>
      <c r="DH17" s="124"/>
      <c r="DI17" s="125"/>
      <c r="DJ17" s="64"/>
      <c r="DK17" s="64"/>
      <c r="DL17" s="64"/>
      <c r="DM17" s="64"/>
      <c r="DN17" s="64"/>
      <c r="DO17" s="64"/>
    </row>
    <row r="18" spans="1:119" ht="18.75" customHeight="1" thickBot="1" x14ac:dyDescent="0.2">
      <c r="A18" s="66"/>
      <c r="B18" s="238" t="s">
        <v>96</v>
      </c>
      <c r="C18" s="155"/>
      <c r="D18" s="155"/>
      <c r="E18" s="239"/>
      <c r="F18" s="239"/>
      <c r="G18" s="239"/>
      <c r="H18" s="239"/>
      <c r="I18" s="239"/>
      <c r="J18" s="239"/>
      <c r="K18" s="239"/>
      <c r="L18" s="240">
        <v>261.31</v>
      </c>
      <c r="M18" s="240"/>
      <c r="N18" s="240"/>
      <c r="O18" s="240"/>
      <c r="P18" s="240"/>
      <c r="Q18" s="240"/>
      <c r="R18" s="241"/>
      <c r="S18" s="241"/>
      <c r="T18" s="241"/>
      <c r="U18" s="241"/>
      <c r="V18" s="242"/>
      <c r="W18" s="147"/>
      <c r="X18" s="148"/>
      <c r="Y18" s="148"/>
      <c r="Z18" s="148"/>
      <c r="AA18" s="148"/>
      <c r="AB18" s="143"/>
      <c r="AC18" s="243">
        <v>48.1</v>
      </c>
      <c r="AD18" s="244"/>
      <c r="AE18" s="244"/>
      <c r="AF18" s="244"/>
      <c r="AG18" s="245"/>
      <c r="AH18" s="243">
        <v>46.2</v>
      </c>
      <c r="AI18" s="244"/>
      <c r="AJ18" s="244"/>
      <c r="AK18" s="244"/>
      <c r="AL18" s="246"/>
      <c r="AM18" s="109"/>
      <c r="AN18" s="110"/>
      <c r="AO18" s="110"/>
      <c r="AP18" s="110"/>
      <c r="AQ18" s="110"/>
      <c r="AR18" s="110"/>
      <c r="AS18" s="110"/>
      <c r="AT18" s="111"/>
      <c r="AU18" s="112"/>
      <c r="AV18" s="113"/>
      <c r="AW18" s="113"/>
      <c r="AX18" s="113"/>
      <c r="AY18" s="114" t="s">
        <v>97</v>
      </c>
      <c r="AZ18" s="115"/>
      <c r="BA18" s="115"/>
      <c r="BB18" s="115"/>
      <c r="BC18" s="115"/>
      <c r="BD18" s="115"/>
      <c r="BE18" s="115"/>
      <c r="BF18" s="115"/>
      <c r="BG18" s="115"/>
      <c r="BH18" s="115"/>
      <c r="BI18" s="115"/>
      <c r="BJ18" s="115"/>
      <c r="BK18" s="115"/>
      <c r="BL18" s="115"/>
      <c r="BM18" s="116"/>
      <c r="BN18" s="117">
        <v>2009151</v>
      </c>
      <c r="BO18" s="118"/>
      <c r="BP18" s="118"/>
      <c r="BQ18" s="118"/>
      <c r="BR18" s="118"/>
      <c r="BS18" s="118"/>
      <c r="BT18" s="118"/>
      <c r="BU18" s="119"/>
      <c r="BV18" s="117">
        <v>1986024</v>
      </c>
      <c r="BW18" s="118"/>
      <c r="BX18" s="118"/>
      <c r="BY18" s="118"/>
      <c r="BZ18" s="118"/>
      <c r="CA18" s="118"/>
      <c r="CB18" s="118"/>
      <c r="CC18" s="119"/>
      <c r="CD18" s="228"/>
      <c r="CE18" s="229"/>
      <c r="CF18" s="229"/>
      <c r="CG18" s="229"/>
      <c r="CH18" s="229"/>
      <c r="CI18" s="229"/>
      <c r="CJ18" s="229"/>
      <c r="CK18" s="229"/>
      <c r="CL18" s="229"/>
      <c r="CM18" s="229"/>
      <c r="CN18" s="229"/>
      <c r="CO18" s="229"/>
      <c r="CP18" s="229"/>
      <c r="CQ18" s="229"/>
      <c r="CR18" s="229"/>
      <c r="CS18" s="230"/>
      <c r="CT18" s="123"/>
      <c r="CU18" s="124"/>
      <c r="CV18" s="124"/>
      <c r="CW18" s="124"/>
      <c r="CX18" s="124"/>
      <c r="CY18" s="124"/>
      <c r="CZ18" s="124"/>
      <c r="DA18" s="125"/>
      <c r="DB18" s="123"/>
      <c r="DC18" s="124"/>
      <c r="DD18" s="124"/>
      <c r="DE18" s="124"/>
      <c r="DF18" s="124"/>
      <c r="DG18" s="124"/>
      <c r="DH18" s="124"/>
      <c r="DI18" s="125"/>
      <c r="DJ18" s="64"/>
      <c r="DK18" s="64"/>
      <c r="DL18" s="64"/>
      <c r="DM18" s="64"/>
      <c r="DN18" s="64"/>
      <c r="DO18" s="64"/>
    </row>
    <row r="19" spans="1:119" ht="18.75" customHeight="1" thickBot="1" x14ac:dyDescent="0.2">
      <c r="A19" s="66"/>
      <c r="B19" s="238" t="s">
        <v>98</v>
      </c>
      <c r="C19" s="155"/>
      <c r="D19" s="155"/>
      <c r="E19" s="239"/>
      <c r="F19" s="239"/>
      <c r="G19" s="239"/>
      <c r="H19" s="239"/>
      <c r="I19" s="239"/>
      <c r="J19" s="239"/>
      <c r="K19" s="239"/>
      <c r="L19" s="247">
        <v>18</v>
      </c>
      <c r="M19" s="247"/>
      <c r="N19" s="247"/>
      <c r="O19" s="247"/>
      <c r="P19" s="247"/>
      <c r="Q19" s="247"/>
      <c r="R19" s="248"/>
      <c r="S19" s="248"/>
      <c r="T19" s="248"/>
      <c r="U19" s="248"/>
      <c r="V19" s="249"/>
      <c r="W19" s="75"/>
      <c r="X19" s="76"/>
      <c r="Y19" s="76"/>
      <c r="Z19" s="76"/>
      <c r="AA19" s="76"/>
      <c r="AB19" s="76"/>
      <c r="AC19" s="250"/>
      <c r="AD19" s="250"/>
      <c r="AE19" s="250"/>
      <c r="AF19" s="250"/>
      <c r="AG19" s="250"/>
      <c r="AH19" s="250"/>
      <c r="AI19" s="250"/>
      <c r="AJ19" s="250"/>
      <c r="AK19" s="250"/>
      <c r="AL19" s="251"/>
      <c r="AM19" s="109"/>
      <c r="AN19" s="110"/>
      <c r="AO19" s="110"/>
      <c r="AP19" s="110"/>
      <c r="AQ19" s="110"/>
      <c r="AR19" s="110"/>
      <c r="AS19" s="110"/>
      <c r="AT19" s="111"/>
      <c r="AU19" s="112"/>
      <c r="AV19" s="113"/>
      <c r="AW19" s="113"/>
      <c r="AX19" s="113"/>
      <c r="AY19" s="114" t="s">
        <v>99</v>
      </c>
      <c r="AZ19" s="115"/>
      <c r="BA19" s="115"/>
      <c r="BB19" s="115"/>
      <c r="BC19" s="115"/>
      <c r="BD19" s="115"/>
      <c r="BE19" s="115"/>
      <c r="BF19" s="115"/>
      <c r="BG19" s="115"/>
      <c r="BH19" s="115"/>
      <c r="BI19" s="115"/>
      <c r="BJ19" s="115"/>
      <c r="BK19" s="115"/>
      <c r="BL19" s="115"/>
      <c r="BM19" s="116"/>
      <c r="BN19" s="117">
        <v>3092089</v>
      </c>
      <c r="BO19" s="118"/>
      <c r="BP19" s="118"/>
      <c r="BQ19" s="118"/>
      <c r="BR19" s="118"/>
      <c r="BS19" s="118"/>
      <c r="BT19" s="118"/>
      <c r="BU19" s="119"/>
      <c r="BV19" s="117">
        <v>3243314</v>
      </c>
      <c r="BW19" s="118"/>
      <c r="BX19" s="118"/>
      <c r="BY19" s="118"/>
      <c r="BZ19" s="118"/>
      <c r="CA19" s="118"/>
      <c r="CB19" s="118"/>
      <c r="CC19" s="119"/>
      <c r="CD19" s="228"/>
      <c r="CE19" s="229"/>
      <c r="CF19" s="229"/>
      <c r="CG19" s="229"/>
      <c r="CH19" s="229"/>
      <c r="CI19" s="229"/>
      <c r="CJ19" s="229"/>
      <c r="CK19" s="229"/>
      <c r="CL19" s="229"/>
      <c r="CM19" s="229"/>
      <c r="CN19" s="229"/>
      <c r="CO19" s="229"/>
      <c r="CP19" s="229"/>
      <c r="CQ19" s="229"/>
      <c r="CR19" s="229"/>
      <c r="CS19" s="230"/>
      <c r="CT19" s="123"/>
      <c r="CU19" s="124"/>
      <c r="CV19" s="124"/>
      <c r="CW19" s="124"/>
      <c r="CX19" s="124"/>
      <c r="CY19" s="124"/>
      <c r="CZ19" s="124"/>
      <c r="DA19" s="125"/>
      <c r="DB19" s="123"/>
      <c r="DC19" s="124"/>
      <c r="DD19" s="124"/>
      <c r="DE19" s="124"/>
      <c r="DF19" s="124"/>
      <c r="DG19" s="124"/>
      <c r="DH19" s="124"/>
      <c r="DI19" s="125"/>
      <c r="DJ19" s="64"/>
      <c r="DK19" s="64"/>
      <c r="DL19" s="64"/>
      <c r="DM19" s="64"/>
      <c r="DN19" s="64"/>
      <c r="DO19" s="64"/>
    </row>
    <row r="20" spans="1:119" ht="18.75" customHeight="1" thickBot="1" x14ac:dyDescent="0.2">
      <c r="A20" s="66"/>
      <c r="B20" s="238" t="s">
        <v>100</v>
      </c>
      <c r="C20" s="155"/>
      <c r="D20" s="155"/>
      <c r="E20" s="239"/>
      <c r="F20" s="239"/>
      <c r="G20" s="239"/>
      <c r="H20" s="239"/>
      <c r="I20" s="239"/>
      <c r="J20" s="239"/>
      <c r="K20" s="239"/>
      <c r="L20" s="247">
        <v>1390</v>
      </c>
      <c r="M20" s="247"/>
      <c r="N20" s="247"/>
      <c r="O20" s="247"/>
      <c r="P20" s="247"/>
      <c r="Q20" s="247"/>
      <c r="R20" s="248"/>
      <c r="S20" s="248"/>
      <c r="T20" s="248"/>
      <c r="U20" s="248"/>
      <c r="V20" s="249"/>
      <c r="W20" s="147"/>
      <c r="X20" s="148"/>
      <c r="Y20" s="148"/>
      <c r="Z20" s="148"/>
      <c r="AA20" s="148"/>
      <c r="AB20" s="148"/>
      <c r="AC20" s="252"/>
      <c r="AD20" s="252"/>
      <c r="AE20" s="252"/>
      <c r="AF20" s="252"/>
      <c r="AG20" s="252"/>
      <c r="AH20" s="252"/>
      <c r="AI20" s="252"/>
      <c r="AJ20" s="252"/>
      <c r="AK20" s="252"/>
      <c r="AL20" s="253"/>
      <c r="AM20" s="254"/>
      <c r="AN20" s="173"/>
      <c r="AO20" s="173"/>
      <c r="AP20" s="173"/>
      <c r="AQ20" s="173"/>
      <c r="AR20" s="173"/>
      <c r="AS20" s="173"/>
      <c r="AT20" s="174"/>
      <c r="AU20" s="255"/>
      <c r="AV20" s="256"/>
      <c r="AW20" s="256"/>
      <c r="AX20" s="257"/>
      <c r="AY20" s="114"/>
      <c r="AZ20" s="115"/>
      <c r="BA20" s="115"/>
      <c r="BB20" s="115"/>
      <c r="BC20" s="115"/>
      <c r="BD20" s="115"/>
      <c r="BE20" s="115"/>
      <c r="BF20" s="115"/>
      <c r="BG20" s="115"/>
      <c r="BH20" s="115"/>
      <c r="BI20" s="115"/>
      <c r="BJ20" s="115"/>
      <c r="BK20" s="115"/>
      <c r="BL20" s="115"/>
      <c r="BM20" s="116"/>
      <c r="BN20" s="117"/>
      <c r="BO20" s="118"/>
      <c r="BP20" s="118"/>
      <c r="BQ20" s="118"/>
      <c r="BR20" s="118"/>
      <c r="BS20" s="118"/>
      <c r="BT20" s="118"/>
      <c r="BU20" s="119"/>
      <c r="BV20" s="117"/>
      <c r="BW20" s="118"/>
      <c r="BX20" s="118"/>
      <c r="BY20" s="118"/>
      <c r="BZ20" s="118"/>
      <c r="CA20" s="118"/>
      <c r="CB20" s="118"/>
      <c r="CC20" s="119"/>
      <c r="CD20" s="228"/>
      <c r="CE20" s="229"/>
      <c r="CF20" s="229"/>
      <c r="CG20" s="229"/>
      <c r="CH20" s="229"/>
      <c r="CI20" s="229"/>
      <c r="CJ20" s="229"/>
      <c r="CK20" s="229"/>
      <c r="CL20" s="229"/>
      <c r="CM20" s="229"/>
      <c r="CN20" s="229"/>
      <c r="CO20" s="229"/>
      <c r="CP20" s="229"/>
      <c r="CQ20" s="229"/>
      <c r="CR20" s="229"/>
      <c r="CS20" s="230"/>
      <c r="CT20" s="123"/>
      <c r="CU20" s="124"/>
      <c r="CV20" s="124"/>
      <c r="CW20" s="124"/>
      <c r="CX20" s="124"/>
      <c r="CY20" s="124"/>
      <c r="CZ20" s="124"/>
      <c r="DA20" s="125"/>
      <c r="DB20" s="123"/>
      <c r="DC20" s="124"/>
      <c r="DD20" s="124"/>
      <c r="DE20" s="124"/>
      <c r="DF20" s="124"/>
      <c r="DG20" s="124"/>
      <c r="DH20" s="124"/>
      <c r="DI20" s="125"/>
      <c r="DJ20" s="64"/>
      <c r="DK20" s="64"/>
      <c r="DL20" s="64"/>
      <c r="DM20" s="64"/>
      <c r="DN20" s="64"/>
      <c r="DO20" s="64"/>
    </row>
    <row r="21" spans="1:119" ht="18.75" customHeight="1" x14ac:dyDescent="0.15">
      <c r="A21" s="66"/>
      <c r="B21" s="258" t="s">
        <v>101</v>
      </c>
      <c r="C21" s="259"/>
      <c r="D21" s="259"/>
      <c r="E21" s="259"/>
      <c r="F21" s="259"/>
      <c r="G21" s="259"/>
      <c r="H21" s="259"/>
      <c r="I21" s="259"/>
      <c r="J21" s="259"/>
      <c r="K21" s="259"/>
      <c r="L21" s="259"/>
      <c r="M21" s="259"/>
      <c r="N21" s="259"/>
      <c r="O21" s="259"/>
      <c r="P21" s="259"/>
      <c r="Q21" s="259"/>
      <c r="R21" s="259"/>
      <c r="S21" s="259"/>
      <c r="T21" s="259"/>
      <c r="U21" s="259"/>
      <c r="V21" s="259"/>
      <c r="W21" s="259"/>
      <c r="X21" s="259"/>
      <c r="Y21" s="259"/>
      <c r="Z21" s="259"/>
      <c r="AA21" s="259"/>
      <c r="AB21" s="259"/>
      <c r="AC21" s="259"/>
      <c r="AD21" s="259"/>
      <c r="AE21" s="259"/>
      <c r="AF21" s="259"/>
      <c r="AG21" s="259"/>
      <c r="AH21" s="259"/>
      <c r="AI21" s="259"/>
      <c r="AJ21" s="259"/>
      <c r="AK21" s="259"/>
      <c r="AL21" s="259"/>
      <c r="AM21" s="259"/>
      <c r="AN21" s="259"/>
      <c r="AO21" s="259"/>
      <c r="AP21" s="259"/>
      <c r="AQ21" s="259"/>
      <c r="AR21" s="259"/>
      <c r="AS21" s="259"/>
      <c r="AT21" s="259"/>
      <c r="AU21" s="259"/>
      <c r="AV21" s="259"/>
      <c r="AW21" s="259"/>
      <c r="AX21" s="260"/>
      <c r="AY21" s="114"/>
      <c r="AZ21" s="115"/>
      <c r="BA21" s="115"/>
      <c r="BB21" s="115"/>
      <c r="BC21" s="115"/>
      <c r="BD21" s="115"/>
      <c r="BE21" s="115"/>
      <c r="BF21" s="115"/>
      <c r="BG21" s="115"/>
      <c r="BH21" s="115"/>
      <c r="BI21" s="115"/>
      <c r="BJ21" s="115"/>
      <c r="BK21" s="115"/>
      <c r="BL21" s="115"/>
      <c r="BM21" s="116"/>
      <c r="BN21" s="117"/>
      <c r="BO21" s="118"/>
      <c r="BP21" s="118"/>
      <c r="BQ21" s="118"/>
      <c r="BR21" s="118"/>
      <c r="BS21" s="118"/>
      <c r="BT21" s="118"/>
      <c r="BU21" s="119"/>
      <c r="BV21" s="117"/>
      <c r="BW21" s="118"/>
      <c r="BX21" s="118"/>
      <c r="BY21" s="118"/>
      <c r="BZ21" s="118"/>
      <c r="CA21" s="118"/>
      <c r="CB21" s="118"/>
      <c r="CC21" s="119"/>
      <c r="CD21" s="228"/>
      <c r="CE21" s="229"/>
      <c r="CF21" s="229"/>
      <c r="CG21" s="229"/>
      <c r="CH21" s="229"/>
      <c r="CI21" s="229"/>
      <c r="CJ21" s="229"/>
      <c r="CK21" s="229"/>
      <c r="CL21" s="229"/>
      <c r="CM21" s="229"/>
      <c r="CN21" s="229"/>
      <c r="CO21" s="229"/>
      <c r="CP21" s="229"/>
      <c r="CQ21" s="229"/>
      <c r="CR21" s="229"/>
      <c r="CS21" s="230"/>
      <c r="CT21" s="123"/>
      <c r="CU21" s="124"/>
      <c r="CV21" s="124"/>
      <c r="CW21" s="124"/>
      <c r="CX21" s="124"/>
      <c r="CY21" s="124"/>
      <c r="CZ21" s="124"/>
      <c r="DA21" s="125"/>
      <c r="DB21" s="123"/>
      <c r="DC21" s="124"/>
      <c r="DD21" s="124"/>
      <c r="DE21" s="124"/>
      <c r="DF21" s="124"/>
      <c r="DG21" s="124"/>
      <c r="DH21" s="124"/>
      <c r="DI21" s="125"/>
      <c r="DJ21" s="64"/>
      <c r="DK21" s="64"/>
      <c r="DL21" s="64"/>
      <c r="DM21" s="64"/>
      <c r="DN21" s="64"/>
      <c r="DO21" s="64"/>
    </row>
    <row r="22" spans="1:119" ht="18.75" customHeight="1" thickBot="1" x14ac:dyDescent="0.2">
      <c r="A22" s="66"/>
      <c r="B22" s="261" t="s">
        <v>102</v>
      </c>
      <c r="C22" s="262"/>
      <c r="D22" s="263"/>
      <c r="E22" s="129" t="s">
        <v>26</v>
      </c>
      <c r="F22" s="132"/>
      <c r="G22" s="132"/>
      <c r="H22" s="132"/>
      <c r="I22" s="132"/>
      <c r="J22" s="132"/>
      <c r="K22" s="127"/>
      <c r="L22" s="129" t="s">
        <v>103</v>
      </c>
      <c r="M22" s="132"/>
      <c r="N22" s="132"/>
      <c r="O22" s="132"/>
      <c r="P22" s="127"/>
      <c r="Q22" s="264" t="s">
        <v>104</v>
      </c>
      <c r="R22" s="265"/>
      <c r="S22" s="265"/>
      <c r="T22" s="265"/>
      <c r="U22" s="265"/>
      <c r="V22" s="266"/>
      <c r="W22" s="267" t="s">
        <v>105</v>
      </c>
      <c r="X22" s="262"/>
      <c r="Y22" s="263"/>
      <c r="Z22" s="129" t="s">
        <v>26</v>
      </c>
      <c r="AA22" s="132"/>
      <c r="AB22" s="132"/>
      <c r="AC22" s="132"/>
      <c r="AD22" s="132"/>
      <c r="AE22" s="132"/>
      <c r="AF22" s="132"/>
      <c r="AG22" s="127"/>
      <c r="AH22" s="268" t="s">
        <v>106</v>
      </c>
      <c r="AI22" s="132"/>
      <c r="AJ22" s="132"/>
      <c r="AK22" s="132"/>
      <c r="AL22" s="127"/>
      <c r="AM22" s="268" t="s">
        <v>107</v>
      </c>
      <c r="AN22" s="269"/>
      <c r="AO22" s="269"/>
      <c r="AP22" s="269"/>
      <c r="AQ22" s="269"/>
      <c r="AR22" s="270"/>
      <c r="AS22" s="264" t="s">
        <v>104</v>
      </c>
      <c r="AT22" s="265"/>
      <c r="AU22" s="265"/>
      <c r="AV22" s="265"/>
      <c r="AW22" s="265"/>
      <c r="AX22" s="271"/>
      <c r="AY22" s="272"/>
      <c r="AZ22" s="273"/>
      <c r="BA22" s="273"/>
      <c r="BB22" s="273"/>
      <c r="BC22" s="273"/>
      <c r="BD22" s="273"/>
      <c r="BE22" s="273"/>
      <c r="BF22" s="273"/>
      <c r="BG22" s="273"/>
      <c r="BH22" s="273"/>
      <c r="BI22" s="273"/>
      <c r="BJ22" s="273"/>
      <c r="BK22" s="273"/>
      <c r="BL22" s="273"/>
      <c r="BM22" s="274"/>
      <c r="BN22" s="275"/>
      <c r="BO22" s="276"/>
      <c r="BP22" s="276"/>
      <c r="BQ22" s="276"/>
      <c r="BR22" s="276"/>
      <c r="BS22" s="276"/>
      <c r="BT22" s="276"/>
      <c r="BU22" s="277"/>
      <c r="BV22" s="275"/>
      <c r="BW22" s="276"/>
      <c r="BX22" s="276"/>
      <c r="BY22" s="276"/>
      <c r="BZ22" s="276"/>
      <c r="CA22" s="276"/>
      <c r="CB22" s="276"/>
      <c r="CC22" s="277"/>
      <c r="CD22" s="228"/>
      <c r="CE22" s="229"/>
      <c r="CF22" s="229"/>
      <c r="CG22" s="229"/>
      <c r="CH22" s="229"/>
      <c r="CI22" s="229"/>
      <c r="CJ22" s="229"/>
      <c r="CK22" s="229"/>
      <c r="CL22" s="229"/>
      <c r="CM22" s="229"/>
      <c r="CN22" s="229"/>
      <c r="CO22" s="229"/>
      <c r="CP22" s="229"/>
      <c r="CQ22" s="229"/>
      <c r="CR22" s="229"/>
      <c r="CS22" s="230"/>
      <c r="CT22" s="123"/>
      <c r="CU22" s="124"/>
      <c r="CV22" s="124"/>
      <c r="CW22" s="124"/>
      <c r="CX22" s="124"/>
      <c r="CY22" s="124"/>
      <c r="CZ22" s="124"/>
      <c r="DA22" s="125"/>
      <c r="DB22" s="123"/>
      <c r="DC22" s="124"/>
      <c r="DD22" s="124"/>
      <c r="DE22" s="124"/>
      <c r="DF22" s="124"/>
      <c r="DG22" s="124"/>
      <c r="DH22" s="124"/>
      <c r="DI22" s="125"/>
      <c r="DJ22" s="64"/>
      <c r="DK22" s="64"/>
      <c r="DL22" s="64"/>
      <c r="DM22" s="64"/>
      <c r="DN22" s="64"/>
      <c r="DO22" s="64"/>
    </row>
    <row r="23" spans="1:119" ht="18.75" customHeight="1" x14ac:dyDescent="0.15">
      <c r="A23" s="66"/>
      <c r="B23" s="278"/>
      <c r="C23" s="279"/>
      <c r="D23" s="280"/>
      <c r="E23" s="107"/>
      <c r="F23" s="90"/>
      <c r="G23" s="90"/>
      <c r="H23" s="90"/>
      <c r="I23" s="90"/>
      <c r="J23" s="90"/>
      <c r="K23" s="105"/>
      <c r="L23" s="107"/>
      <c r="M23" s="90"/>
      <c r="N23" s="90"/>
      <c r="O23" s="90"/>
      <c r="P23" s="105"/>
      <c r="Q23" s="281"/>
      <c r="R23" s="282"/>
      <c r="S23" s="282"/>
      <c r="T23" s="282"/>
      <c r="U23" s="282"/>
      <c r="V23" s="283"/>
      <c r="W23" s="284"/>
      <c r="X23" s="279"/>
      <c r="Y23" s="280"/>
      <c r="Z23" s="107"/>
      <c r="AA23" s="90"/>
      <c r="AB23" s="90"/>
      <c r="AC23" s="90"/>
      <c r="AD23" s="90"/>
      <c r="AE23" s="90"/>
      <c r="AF23" s="90"/>
      <c r="AG23" s="105"/>
      <c r="AH23" s="107"/>
      <c r="AI23" s="90"/>
      <c r="AJ23" s="90"/>
      <c r="AK23" s="90"/>
      <c r="AL23" s="105"/>
      <c r="AM23" s="285"/>
      <c r="AN23" s="286"/>
      <c r="AO23" s="286"/>
      <c r="AP23" s="286"/>
      <c r="AQ23" s="286"/>
      <c r="AR23" s="287"/>
      <c r="AS23" s="281"/>
      <c r="AT23" s="282"/>
      <c r="AU23" s="282"/>
      <c r="AV23" s="282"/>
      <c r="AW23" s="282"/>
      <c r="AX23" s="288"/>
      <c r="AY23" s="92" t="s">
        <v>108</v>
      </c>
      <c r="AZ23" s="93"/>
      <c r="BA23" s="93"/>
      <c r="BB23" s="93"/>
      <c r="BC23" s="93"/>
      <c r="BD23" s="93"/>
      <c r="BE23" s="93"/>
      <c r="BF23" s="93"/>
      <c r="BG23" s="93"/>
      <c r="BH23" s="93"/>
      <c r="BI23" s="93"/>
      <c r="BJ23" s="93"/>
      <c r="BK23" s="93"/>
      <c r="BL23" s="93"/>
      <c r="BM23" s="94"/>
      <c r="BN23" s="117">
        <v>5625626</v>
      </c>
      <c r="BO23" s="118"/>
      <c r="BP23" s="118"/>
      <c r="BQ23" s="118"/>
      <c r="BR23" s="118"/>
      <c r="BS23" s="118"/>
      <c r="BT23" s="118"/>
      <c r="BU23" s="119"/>
      <c r="BV23" s="117">
        <v>5388507</v>
      </c>
      <c r="BW23" s="118"/>
      <c r="BX23" s="118"/>
      <c r="BY23" s="118"/>
      <c r="BZ23" s="118"/>
      <c r="CA23" s="118"/>
      <c r="CB23" s="118"/>
      <c r="CC23" s="119"/>
      <c r="CD23" s="228"/>
      <c r="CE23" s="229"/>
      <c r="CF23" s="229"/>
      <c r="CG23" s="229"/>
      <c r="CH23" s="229"/>
      <c r="CI23" s="229"/>
      <c r="CJ23" s="229"/>
      <c r="CK23" s="229"/>
      <c r="CL23" s="229"/>
      <c r="CM23" s="229"/>
      <c r="CN23" s="229"/>
      <c r="CO23" s="229"/>
      <c r="CP23" s="229"/>
      <c r="CQ23" s="229"/>
      <c r="CR23" s="229"/>
      <c r="CS23" s="230"/>
      <c r="CT23" s="123"/>
      <c r="CU23" s="124"/>
      <c r="CV23" s="124"/>
      <c r="CW23" s="124"/>
      <c r="CX23" s="124"/>
      <c r="CY23" s="124"/>
      <c r="CZ23" s="124"/>
      <c r="DA23" s="125"/>
      <c r="DB23" s="123"/>
      <c r="DC23" s="124"/>
      <c r="DD23" s="124"/>
      <c r="DE23" s="124"/>
      <c r="DF23" s="124"/>
      <c r="DG23" s="124"/>
      <c r="DH23" s="124"/>
      <c r="DI23" s="125"/>
      <c r="DJ23" s="64"/>
      <c r="DK23" s="64"/>
      <c r="DL23" s="64"/>
      <c r="DM23" s="64"/>
      <c r="DN23" s="64"/>
      <c r="DO23" s="64"/>
    </row>
    <row r="24" spans="1:119" ht="18.75" customHeight="1" thickBot="1" x14ac:dyDescent="0.2">
      <c r="A24" s="66"/>
      <c r="B24" s="278"/>
      <c r="C24" s="279"/>
      <c r="D24" s="280"/>
      <c r="E24" s="162" t="s">
        <v>109</v>
      </c>
      <c r="F24" s="110"/>
      <c r="G24" s="110"/>
      <c r="H24" s="110"/>
      <c r="I24" s="110"/>
      <c r="J24" s="110"/>
      <c r="K24" s="111"/>
      <c r="L24" s="163">
        <v>1</v>
      </c>
      <c r="M24" s="164"/>
      <c r="N24" s="164"/>
      <c r="O24" s="164"/>
      <c r="P24" s="203"/>
      <c r="Q24" s="163">
        <v>8200</v>
      </c>
      <c r="R24" s="164"/>
      <c r="S24" s="164"/>
      <c r="T24" s="164"/>
      <c r="U24" s="164"/>
      <c r="V24" s="203"/>
      <c r="W24" s="284"/>
      <c r="X24" s="279"/>
      <c r="Y24" s="280"/>
      <c r="Z24" s="162" t="s">
        <v>110</v>
      </c>
      <c r="AA24" s="110"/>
      <c r="AB24" s="110"/>
      <c r="AC24" s="110"/>
      <c r="AD24" s="110"/>
      <c r="AE24" s="110"/>
      <c r="AF24" s="110"/>
      <c r="AG24" s="111"/>
      <c r="AH24" s="163">
        <v>89</v>
      </c>
      <c r="AI24" s="164"/>
      <c r="AJ24" s="164"/>
      <c r="AK24" s="164"/>
      <c r="AL24" s="203"/>
      <c r="AM24" s="163">
        <v>253294</v>
      </c>
      <c r="AN24" s="164"/>
      <c r="AO24" s="164"/>
      <c r="AP24" s="164"/>
      <c r="AQ24" s="164"/>
      <c r="AR24" s="203"/>
      <c r="AS24" s="163">
        <v>2846</v>
      </c>
      <c r="AT24" s="164"/>
      <c r="AU24" s="164"/>
      <c r="AV24" s="164"/>
      <c r="AW24" s="164"/>
      <c r="AX24" s="165"/>
      <c r="AY24" s="272" t="s">
        <v>111</v>
      </c>
      <c r="AZ24" s="273"/>
      <c r="BA24" s="273"/>
      <c r="BB24" s="273"/>
      <c r="BC24" s="273"/>
      <c r="BD24" s="273"/>
      <c r="BE24" s="273"/>
      <c r="BF24" s="273"/>
      <c r="BG24" s="273"/>
      <c r="BH24" s="273"/>
      <c r="BI24" s="273"/>
      <c r="BJ24" s="273"/>
      <c r="BK24" s="273"/>
      <c r="BL24" s="273"/>
      <c r="BM24" s="274"/>
      <c r="BN24" s="117">
        <v>5096170</v>
      </c>
      <c r="BO24" s="118"/>
      <c r="BP24" s="118"/>
      <c r="BQ24" s="118"/>
      <c r="BR24" s="118"/>
      <c r="BS24" s="118"/>
      <c r="BT24" s="118"/>
      <c r="BU24" s="119"/>
      <c r="BV24" s="117">
        <v>5036279</v>
      </c>
      <c r="BW24" s="118"/>
      <c r="BX24" s="118"/>
      <c r="BY24" s="118"/>
      <c r="BZ24" s="118"/>
      <c r="CA24" s="118"/>
      <c r="CB24" s="118"/>
      <c r="CC24" s="119"/>
      <c r="CD24" s="228"/>
      <c r="CE24" s="229"/>
      <c r="CF24" s="229"/>
      <c r="CG24" s="229"/>
      <c r="CH24" s="229"/>
      <c r="CI24" s="229"/>
      <c r="CJ24" s="229"/>
      <c r="CK24" s="229"/>
      <c r="CL24" s="229"/>
      <c r="CM24" s="229"/>
      <c r="CN24" s="229"/>
      <c r="CO24" s="229"/>
      <c r="CP24" s="229"/>
      <c r="CQ24" s="229"/>
      <c r="CR24" s="229"/>
      <c r="CS24" s="230"/>
      <c r="CT24" s="123"/>
      <c r="CU24" s="124"/>
      <c r="CV24" s="124"/>
      <c r="CW24" s="124"/>
      <c r="CX24" s="124"/>
      <c r="CY24" s="124"/>
      <c r="CZ24" s="124"/>
      <c r="DA24" s="125"/>
      <c r="DB24" s="123"/>
      <c r="DC24" s="124"/>
      <c r="DD24" s="124"/>
      <c r="DE24" s="124"/>
      <c r="DF24" s="124"/>
      <c r="DG24" s="124"/>
      <c r="DH24" s="124"/>
      <c r="DI24" s="125"/>
      <c r="DJ24" s="64"/>
      <c r="DK24" s="64"/>
      <c r="DL24" s="64"/>
      <c r="DM24" s="64"/>
      <c r="DN24" s="64"/>
      <c r="DO24" s="64"/>
    </row>
    <row r="25" spans="1:119" s="64" customFormat="1" ht="18.75" customHeight="1" x14ac:dyDescent="0.15">
      <c r="A25" s="66"/>
      <c r="B25" s="278"/>
      <c r="C25" s="279"/>
      <c r="D25" s="280"/>
      <c r="E25" s="162" t="s">
        <v>112</v>
      </c>
      <c r="F25" s="110"/>
      <c r="G25" s="110"/>
      <c r="H25" s="110"/>
      <c r="I25" s="110"/>
      <c r="J25" s="110"/>
      <c r="K25" s="111"/>
      <c r="L25" s="163">
        <v>1</v>
      </c>
      <c r="M25" s="164"/>
      <c r="N25" s="164"/>
      <c r="O25" s="164"/>
      <c r="P25" s="203"/>
      <c r="Q25" s="163">
        <v>6200</v>
      </c>
      <c r="R25" s="164"/>
      <c r="S25" s="164"/>
      <c r="T25" s="164"/>
      <c r="U25" s="164"/>
      <c r="V25" s="203"/>
      <c r="W25" s="284"/>
      <c r="X25" s="279"/>
      <c r="Y25" s="280"/>
      <c r="Z25" s="162" t="s">
        <v>113</v>
      </c>
      <c r="AA25" s="110"/>
      <c r="AB25" s="110"/>
      <c r="AC25" s="110"/>
      <c r="AD25" s="110"/>
      <c r="AE25" s="110"/>
      <c r="AF25" s="110"/>
      <c r="AG25" s="111"/>
      <c r="AH25" s="163" t="s">
        <v>68</v>
      </c>
      <c r="AI25" s="164"/>
      <c r="AJ25" s="164"/>
      <c r="AK25" s="164"/>
      <c r="AL25" s="203"/>
      <c r="AM25" s="163" t="s">
        <v>68</v>
      </c>
      <c r="AN25" s="164"/>
      <c r="AO25" s="164"/>
      <c r="AP25" s="164"/>
      <c r="AQ25" s="164"/>
      <c r="AR25" s="203"/>
      <c r="AS25" s="163" t="s">
        <v>78</v>
      </c>
      <c r="AT25" s="164"/>
      <c r="AU25" s="164"/>
      <c r="AV25" s="164"/>
      <c r="AW25" s="164"/>
      <c r="AX25" s="165"/>
      <c r="AY25" s="92" t="s">
        <v>114</v>
      </c>
      <c r="AZ25" s="93"/>
      <c r="BA25" s="93"/>
      <c r="BB25" s="93"/>
      <c r="BC25" s="93"/>
      <c r="BD25" s="93"/>
      <c r="BE25" s="93"/>
      <c r="BF25" s="93"/>
      <c r="BG25" s="93"/>
      <c r="BH25" s="93"/>
      <c r="BI25" s="93"/>
      <c r="BJ25" s="93"/>
      <c r="BK25" s="93"/>
      <c r="BL25" s="93"/>
      <c r="BM25" s="94"/>
      <c r="BN25" s="95" t="s">
        <v>69</v>
      </c>
      <c r="BO25" s="96"/>
      <c r="BP25" s="96"/>
      <c r="BQ25" s="96"/>
      <c r="BR25" s="96"/>
      <c r="BS25" s="96"/>
      <c r="BT25" s="96"/>
      <c r="BU25" s="97"/>
      <c r="BV25" s="95" t="s">
        <v>68</v>
      </c>
      <c r="BW25" s="96"/>
      <c r="BX25" s="96"/>
      <c r="BY25" s="96"/>
      <c r="BZ25" s="96"/>
      <c r="CA25" s="96"/>
      <c r="CB25" s="96"/>
      <c r="CC25" s="97"/>
      <c r="CD25" s="228"/>
      <c r="CE25" s="229"/>
      <c r="CF25" s="229"/>
      <c r="CG25" s="229"/>
      <c r="CH25" s="229"/>
      <c r="CI25" s="229"/>
      <c r="CJ25" s="229"/>
      <c r="CK25" s="229"/>
      <c r="CL25" s="229"/>
      <c r="CM25" s="229"/>
      <c r="CN25" s="229"/>
      <c r="CO25" s="229"/>
      <c r="CP25" s="229"/>
      <c r="CQ25" s="229"/>
      <c r="CR25" s="229"/>
      <c r="CS25" s="230"/>
      <c r="CT25" s="123"/>
      <c r="CU25" s="124"/>
      <c r="CV25" s="124"/>
      <c r="CW25" s="124"/>
      <c r="CX25" s="124"/>
      <c r="CY25" s="124"/>
      <c r="CZ25" s="124"/>
      <c r="DA25" s="125"/>
      <c r="DB25" s="123"/>
      <c r="DC25" s="124"/>
      <c r="DD25" s="124"/>
      <c r="DE25" s="124"/>
      <c r="DF25" s="124"/>
      <c r="DG25" s="124"/>
      <c r="DH25" s="124"/>
      <c r="DI25" s="125"/>
    </row>
    <row r="26" spans="1:119" s="64" customFormat="1" ht="18.75" customHeight="1" x14ac:dyDescent="0.15">
      <c r="A26" s="66"/>
      <c r="B26" s="278"/>
      <c r="C26" s="279"/>
      <c r="D26" s="280"/>
      <c r="E26" s="162" t="s">
        <v>115</v>
      </c>
      <c r="F26" s="110"/>
      <c r="G26" s="110"/>
      <c r="H26" s="110"/>
      <c r="I26" s="110"/>
      <c r="J26" s="110"/>
      <c r="K26" s="111"/>
      <c r="L26" s="163">
        <v>1</v>
      </c>
      <c r="M26" s="164"/>
      <c r="N26" s="164"/>
      <c r="O26" s="164"/>
      <c r="P26" s="203"/>
      <c r="Q26" s="163">
        <v>5750</v>
      </c>
      <c r="R26" s="164"/>
      <c r="S26" s="164"/>
      <c r="T26" s="164"/>
      <c r="U26" s="164"/>
      <c r="V26" s="203"/>
      <c r="W26" s="284"/>
      <c r="X26" s="279"/>
      <c r="Y26" s="280"/>
      <c r="Z26" s="162" t="s">
        <v>116</v>
      </c>
      <c r="AA26" s="289"/>
      <c r="AB26" s="289"/>
      <c r="AC26" s="289"/>
      <c r="AD26" s="289"/>
      <c r="AE26" s="289"/>
      <c r="AF26" s="289"/>
      <c r="AG26" s="290"/>
      <c r="AH26" s="163">
        <v>11</v>
      </c>
      <c r="AI26" s="164"/>
      <c r="AJ26" s="164"/>
      <c r="AK26" s="164"/>
      <c r="AL26" s="203"/>
      <c r="AM26" s="163">
        <v>36476</v>
      </c>
      <c r="AN26" s="164"/>
      <c r="AO26" s="164"/>
      <c r="AP26" s="164"/>
      <c r="AQ26" s="164"/>
      <c r="AR26" s="203"/>
      <c r="AS26" s="163">
        <v>3316</v>
      </c>
      <c r="AT26" s="164"/>
      <c r="AU26" s="164"/>
      <c r="AV26" s="164"/>
      <c r="AW26" s="164"/>
      <c r="AX26" s="165"/>
      <c r="AY26" s="120" t="s">
        <v>117</v>
      </c>
      <c r="AZ26" s="121"/>
      <c r="BA26" s="121"/>
      <c r="BB26" s="121"/>
      <c r="BC26" s="121"/>
      <c r="BD26" s="121"/>
      <c r="BE26" s="121"/>
      <c r="BF26" s="121"/>
      <c r="BG26" s="121"/>
      <c r="BH26" s="121"/>
      <c r="BI26" s="121"/>
      <c r="BJ26" s="121"/>
      <c r="BK26" s="121"/>
      <c r="BL26" s="121"/>
      <c r="BM26" s="122"/>
      <c r="BN26" s="117" t="s">
        <v>68</v>
      </c>
      <c r="BO26" s="118"/>
      <c r="BP26" s="118"/>
      <c r="BQ26" s="118"/>
      <c r="BR26" s="118"/>
      <c r="BS26" s="118"/>
      <c r="BT26" s="118"/>
      <c r="BU26" s="119"/>
      <c r="BV26" s="117" t="s">
        <v>68</v>
      </c>
      <c r="BW26" s="118"/>
      <c r="BX26" s="118"/>
      <c r="BY26" s="118"/>
      <c r="BZ26" s="118"/>
      <c r="CA26" s="118"/>
      <c r="CB26" s="118"/>
      <c r="CC26" s="119"/>
      <c r="CD26" s="228"/>
      <c r="CE26" s="229"/>
      <c r="CF26" s="229"/>
      <c r="CG26" s="229"/>
      <c r="CH26" s="229"/>
      <c r="CI26" s="229"/>
      <c r="CJ26" s="229"/>
      <c r="CK26" s="229"/>
      <c r="CL26" s="229"/>
      <c r="CM26" s="229"/>
      <c r="CN26" s="229"/>
      <c r="CO26" s="229"/>
      <c r="CP26" s="229"/>
      <c r="CQ26" s="229"/>
      <c r="CR26" s="229"/>
      <c r="CS26" s="230"/>
      <c r="CT26" s="123"/>
      <c r="CU26" s="124"/>
      <c r="CV26" s="124"/>
      <c r="CW26" s="124"/>
      <c r="CX26" s="124"/>
      <c r="CY26" s="124"/>
      <c r="CZ26" s="124"/>
      <c r="DA26" s="125"/>
      <c r="DB26" s="123"/>
      <c r="DC26" s="124"/>
      <c r="DD26" s="124"/>
      <c r="DE26" s="124"/>
      <c r="DF26" s="124"/>
      <c r="DG26" s="124"/>
      <c r="DH26" s="124"/>
      <c r="DI26" s="125"/>
    </row>
    <row r="27" spans="1:119" ht="18.75" customHeight="1" thickBot="1" x14ac:dyDescent="0.2">
      <c r="A27" s="66"/>
      <c r="B27" s="278"/>
      <c r="C27" s="279"/>
      <c r="D27" s="280"/>
      <c r="E27" s="162" t="s">
        <v>118</v>
      </c>
      <c r="F27" s="110"/>
      <c r="G27" s="110"/>
      <c r="H27" s="110"/>
      <c r="I27" s="110"/>
      <c r="J27" s="110"/>
      <c r="K27" s="111"/>
      <c r="L27" s="163">
        <v>1</v>
      </c>
      <c r="M27" s="164"/>
      <c r="N27" s="164"/>
      <c r="O27" s="164"/>
      <c r="P27" s="203"/>
      <c r="Q27" s="163">
        <v>3100</v>
      </c>
      <c r="R27" s="164"/>
      <c r="S27" s="164"/>
      <c r="T27" s="164"/>
      <c r="U27" s="164"/>
      <c r="V27" s="203"/>
      <c r="W27" s="284"/>
      <c r="X27" s="279"/>
      <c r="Y27" s="280"/>
      <c r="Z27" s="162" t="s">
        <v>119</v>
      </c>
      <c r="AA27" s="110"/>
      <c r="AB27" s="110"/>
      <c r="AC27" s="110"/>
      <c r="AD27" s="110"/>
      <c r="AE27" s="110"/>
      <c r="AF27" s="110"/>
      <c r="AG27" s="111"/>
      <c r="AH27" s="163">
        <v>1</v>
      </c>
      <c r="AI27" s="164"/>
      <c r="AJ27" s="164"/>
      <c r="AK27" s="164"/>
      <c r="AL27" s="203"/>
      <c r="AM27" s="163" t="s">
        <v>121</v>
      </c>
      <c r="AN27" s="164"/>
      <c r="AO27" s="164"/>
      <c r="AP27" s="164"/>
      <c r="AQ27" s="164"/>
      <c r="AR27" s="203"/>
      <c r="AS27" s="163" t="s">
        <v>120</v>
      </c>
      <c r="AT27" s="164"/>
      <c r="AU27" s="164"/>
      <c r="AV27" s="164"/>
      <c r="AW27" s="164"/>
      <c r="AX27" s="165"/>
      <c r="AY27" s="211" t="s">
        <v>122</v>
      </c>
      <c r="AZ27" s="212"/>
      <c r="BA27" s="212"/>
      <c r="BB27" s="212"/>
      <c r="BC27" s="212"/>
      <c r="BD27" s="212"/>
      <c r="BE27" s="212"/>
      <c r="BF27" s="212"/>
      <c r="BG27" s="212"/>
      <c r="BH27" s="212"/>
      <c r="BI27" s="212"/>
      <c r="BJ27" s="212"/>
      <c r="BK27" s="212"/>
      <c r="BL27" s="212"/>
      <c r="BM27" s="213"/>
      <c r="BN27" s="275">
        <v>77719</v>
      </c>
      <c r="BO27" s="276"/>
      <c r="BP27" s="276"/>
      <c r="BQ27" s="276"/>
      <c r="BR27" s="276"/>
      <c r="BS27" s="276"/>
      <c r="BT27" s="276"/>
      <c r="BU27" s="277"/>
      <c r="BV27" s="275">
        <v>77705</v>
      </c>
      <c r="BW27" s="276"/>
      <c r="BX27" s="276"/>
      <c r="BY27" s="276"/>
      <c r="BZ27" s="276"/>
      <c r="CA27" s="276"/>
      <c r="CB27" s="276"/>
      <c r="CC27" s="277"/>
      <c r="CD27" s="291"/>
      <c r="CE27" s="229"/>
      <c r="CF27" s="229"/>
      <c r="CG27" s="229"/>
      <c r="CH27" s="229"/>
      <c r="CI27" s="229"/>
      <c r="CJ27" s="229"/>
      <c r="CK27" s="229"/>
      <c r="CL27" s="229"/>
      <c r="CM27" s="229"/>
      <c r="CN27" s="229"/>
      <c r="CO27" s="229"/>
      <c r="CP27" s="229"/>
      <c r="CQ27" s="229"/>
      <c r="CR27" s="229"/>
      <c r="CS27" s="230"/>
      <c r="CT27" s="123"/>
      <c r="CU27" s="124"/>
      <c r="CV27" s="124"/>
      <c r="CW27" s="124"/>
      <c r="CX27" s="124"/>
      <c r="CY27" s="124"/>
      <c r="CZ27" s="124"/>
      <c r="DA27" s="125"/>
      <c r="DB27" s="123"/>
      <c r="DC27" s="124"/>
      <c r="DD27" s="124"/>
      <c r="DE27" s="124"/>
      <c r="DF27" s="124"/>
      <c r="DG27" s="124"/>
      <c r="DH27" s="124"/>
      <c r="DI27" s="125"/>
      <c r="DJ27" s="64"/>
      <c r="DK27" s="64"/>
      <c r="DL27" s="64"/>
      <c r="DM27" s="64"/>
      <c r="DN27" s="64"/>
      <c r="DO27" s="64"/>
    </row>
    <row r="28" spans="1:119" ht="18.75" customHeight="1" x14ac:dyDescent="0.15">
      <c r="A28" s="66"/>
      <c r="B28" s="278"/>
      <c r="C28" s="279"/>
      <c r="D28" s="280"/>
      <c r="E28" s="162" t="s">
        <v>123</v>
      </c>
      <c r="F28" s="110"/>
      <c r="G28" s="110"/>
      <c r="H28" s="110"/>
      <c r="I28" s="110"/>
      <c r="J28" s="110"/>
      <c r="K28" s="111"/>
      <c r="L28" s="163">
        <v>1</v>
      </c>
      <c r="M28" s="164"/>
      <c r="N28" s="164"/>
      <c r="O28" s="164"/>
      <c r="P28" s="203"/>
      <c r="Q28" s="163">
        <v>2500</v>
      </c>
      <c r="R28" s="164"/>
      <c r="S28" s="164"/>
      <c r="T28" s="164"/>
      <c r="U28" s="164"/>
      <c r="V28" s="203"/>
      <c r="W28" s="284"/>
      <c r="X28" s="279"/>
      <c r="Y28" s="280"/>
      <c r="Z28" s="162" t="s">
        <v>124</v>
      </c>
      <c r="AA28" s="110"/>
      <c r="AB28" s="110"/>
      <c r="AC28" s="110"/>
      <c r="AD28" s="110"/>
      <c r="AE28" s="110"/>
      <c r="AF28" s="110"/>
      <c r="AG28" s="111"/>
      <c r="AH28" s="163" t="s">
        <v>68</v>
      </c>
      <c r="AI28" s="164"/>
      <c r="AJ28" s="164"/>
      <c r="AK28" s="164"/>
      <c r="AL28" s="203"/>
      <c r="AM28" s="163" t="s">
        <v>69</v>
      </c>
      <c r="AN28" s="164"/>
      <c r="AO28" s="164"/>
      <c r="AP28" s="164"/>
      <c r="AQ28" s="164"/>
      <c r="AR28" s="203"/>
      <c r="AS28" s="163" t="s">
        <v>78</v>
      </c>
      <c r="AT28" s="164"/>
      <c r="AU28" s="164"/>
      <c r="AV28" s="164"/>
      <c r="AW28" s="164"/>
      <c r="AX28" s="165"/>
      <c r="AY28" s="292" t="s">
        <v>125</v>
      </c>
      <c r="AZ28" s="293"/>
      <c r="BA28" s="293"/>
      <c r="BB28" s="294"/>
      <c r="BC28" s="92" t="s">
        <v>126</v>
      </c>
      <c r="BD28" s="93"/>
      <c r="BE28" s="93"/>
      <c r="BF28" s="93"/>
      <c r="BG28" s="93"/>
      <c r="BH28" s="93"/>
      <c r="BI28" s="93"/>
      <c r="BJ28" s="93"/>
      <c r="BK28" s="93"/>
      <c r="BL28" s="93"/>
      <c r="BM28" s="94"/>
      <c r="BN28" s="95">
        <v>759054</v>
      </c>
      <c r="BO28" s="96"/>
      <c r="BP28" s="96"/>
      <c r="BQ28" s="96"/>
      <c r="BR28" s="96"/>
      <c r="BS28" s="96"/>
      <c r="BT28" s="96"/>
      <c r="BU28" s="97"/>
      <c r="BV28" s="95">
        <v>959247</v>
      </c>
      <c r="BW28" s="96"/>
      <c r="BX28" s="96"/>
      <c r="BY28" s="96"/>
      <c r="BZ28" s="96"/>
      <c r="CA28" s="96"/>
      <c r="CB28" s="96"/>
      <c r="CC28" s="97"/>
      <c r="CD28" s="228"/>
      <c r="CE28" s="229"/>
      <c r="CF28" s="229"/>
      <c r="CG28" s="229"/>
      <c r="CH28" s="229"/>
      <c r="CI28" s="229"/>
      <c r="CJ28" s="229"/>
      <c r="CK28" s="229"/>
      <c r="CL28" s="229"/>
      <c r="CM28" s="229"/>
      <c r="CN28" s="229"/>
      <c r="CO28" s="229"/>
      <c r="CP28" s="229"/>
      <c r="CQ28" s="229"/>
      <c r="CR28" s="229"/>
      <c r="CS28" s="230"/>
      <c r="CT28" s="123"/>
      <c r="CU28" s="124"/>
      <c r="CV28" s="124"/>
      <c r="CW28" s="124"/>
      <c r="CX28" s="124"/>
      <c r="CY28" s="124"/>
      <c r="CZ28" s="124"/>
      <c r="DA28" s="125"/>
      <c r="DB28" s="123"/>
      <c r="DC28" s="124"/>
      <c r="DD28" s="124"/>
      <c r="DE28" s="124"/>
      <c r="DF28" s="124"/>
      <c r="DG28" s="124"/>
      <c r="DH28" s="124"/>
      <c r="DI28" s="125"/>
      <c r="DJ28" s="64"/>
      <c r="DK28" s="64"/>
      <c r="DL28" s="64"/>
      <c r="DM28" s="64"/>
      <c r="DN28" s="64"/>
      <c r="DO28" s="64"/>
    </row>
    <row r="29" spans="1:119" ht="18.75" customHeight="1" x14ac:dyDescent="0.15">
      <c r="A29" s="66"/>
      <c r="B29" s="278"/>
      <c r="C29" s="279"/>
      <c r="D29" s="280"/>
      <c r="E29" s="162" t="s">
        <v>127</v>
      </c>
      <c r="F29" s="110"/>
      <c r="G29" s="110"/>
      <c r="H29" s="110"/>
      <c r="I29" s="110"/>
      <c r="J29" s="110"/>
      <c r="K29" s="111"/>
      <c r="L29" s="163">
        <v>7</v>
      </c>
      <c r="M29" s="164"/>
      <c r="N29" s="164"/>
      <c r="O29" s="164"/>
      <c r="P29" s="203"/>
      <c r="Q29" s="163">
        <v>2300</v>
      </c>
      <c r="R29" s="164"/>
      <c r="S29" s="164"/>
      <c r="T29" s="164"/>
      <c r="U29" s="164"/>
      <c r="V29" s="203"/>
      <c r="W29" s="295"/>
      <c r="X29" s="296"/>
      <c r="Y29" s="297"/>
      <c r="Z29" s="162" t="s">
        <v>128</v>
      </c>
      <c r="AA29" s="110"/>
      <c r="AB29" s="110"/>
      <c r="AC29" s="110"/>
      <c r="AD29" s="110"/>
      <c r="AE29" s="110"/>
      <c r="AF29" s="110"/>
      <c r="AG29" s="111"/>
      <c r="AH29" s="163">
        <v>90</v>
      </c>
      <c r="AI29" s="164"/>
      <c r="AJ29" s="164"/>
      <c r="AK29" s="164"/>
      <c r="AL29" s="203"/>
      <c r="AM29" s="163">
        <v>257384</v>
      </c>
      <c r="AN29" s="164"/>
      <c r="AO29" s="164"/>
      <c r="AP29" s="164"/>
      <c r="AQ29" s="164"/>
      <c r="AR29" s="203"/>
      <c r="AS29" s="163">
        <v>2860</v>
      </c>
      <c r="AT29" s="164"/>
      <c r="AU29" s="164"/>
      <c r="AV29" s="164"/>
      <c r="AW29" s="164"/>
      <c r="AX29" s="165"/>
      <c r="AY29" s="298"/>
      <c r="AZ29" s="299"/>
      <c r="BA29" s="299"/>
      <c r="BB29" s="300"/>
      <c r="BC29" s="114" t="s">
        <v>129</v>
      </c>
      <c r="BD29" s="115"/>
      <c r="BE29" s="115"/>
      <c r="BF29" s="115"/>
      <c r="BG29" s="115"/>
      <c r="BH29" s="115"/>
      <c r="BI29" s="115"/>
      <c r="BJ29" s="115"/>
      <c r="BK29" s="115"/>
      <c r="BL29" s="115"/>
      <c r="BM29" s="116"/>
      <c r="BN29" s="117">
        <v>69127</v>
      </c>
      <c r="BO29" s="118"/>
      <c r="BP29" s="118"/>
      <c r="BQ29" s="118"/>
      <c r="BR29" s="118"/>
      <c r="BS29" s="118"/>
      <c r="BT29" s="118"/>
      <c r="BU29" s="119"/>
      <c r="BV29" s="117">
        <v>67514</v>
      </c>
      <c r="BW29" s="118"/>
      <c r="BX29" s="118"/>
      <c r="BY29" s="118"/>
      <c r="BZ29" s="118"/>
      <c r="CA29" s="118"/>
      <c r="CB29" s="118"/>
      <c r="CC29" s="119"/>
      <c r="CD29" s="291"/>
      <c r="CE29" s="229"/>
      <c r="CF29" s="229"/>
      <c r="CG29" s="229"/>
      <c r="CH29" s="229"/>
      <c r="CI29" s="229"/>
      <c r="CJ29" s="229"/>
      <c r="CK29" s="229"/>
      <c r="CL29" s="229"/>
      <c r="CM29" s="229"/>
      <c r="CN29" s="229"/>
      <c r="CO29" s="229"/>
      <c r="CP29" s="229"/>
      <c r="CQ29" s="229"/>
      <c r="CR29" s="229"/>
      <c r="CS29" s="230"/>
      <c r="CT29" s="123"/>
      <c r="CU29" s="124"/>
      <c r="CV29" s="124"/>
      <c r="CW29" s="124"/>
      <c r="CX29" s="124"/>
      <c r="CY29" s="124"/>
      <c r="CZ29" s="124"/>
      <c r="DA29" s="125"/>
      <c r="DB29" s="123"/>
      <c r="DC29" s="124"/>
      <c r="DD29" s="124"/>
      <c r="DE29" s="124"/>
      <c r="DF29" s="124"/>
      <c r="DG29" s="124"/>
      <c r="DH29" s="124"/>
      <c r="DI29" s="125"/>
      <c r="DJ29" s="64"/>
      <c r="DK29" s="64"/>
      <c r="DL29" s="64"/>
      <c r="DM29" s="64"/>
      <c r="DN29" s="64"/>
      <c r="DO29" s="64"/>
    </row>
    <row r="30" spans="1:119" ht="18.75" customHeight="1" thickBot="1" x14ac:dyDescent="0.2">
      <c r="A30" s="66"/>
      <c r="B30" s="301"/>
      <c r="C30" s="302"/>
      <c r="D30" s="303"/>
      <c r="E30" s="172"/>
      <c r="F30" s="173"/>
      <c r="G30" s="173"/>
      <c r="H30" s="173"/>
      <c r="I30" s="173"/>
      <c r="J30" s="173"/>
      <c r="K30" s="174"/>
      <c r="L30" s="304"/>
      <c r="M30" s="305"/>
      <c r="N30" s="305"/>
      <c r="O30" s="305"/>
      <c r="P30" s="306"/>
      <c r="Q30" s="304"/>
      <c r="R30" s="305"/>
      <c r="S30" s="305"/>
      <c r="T30" s="305"/>
      <c r="U30" s="305"/>
      <c r="V30" s="306"/>
      <c r="W30" s="307" t="s">
        <v>130</v>
      </c>
      <c r="X30" s="308"/>
      <c r="Y30" s="308"/>
      <c r="Z30" s="308"/>
      <c r="AA30" s="308"/>
      <c r="AB30" s="308"/>
      <c r="AC30" s="308"/>
      <c r="AD30" s="308"/>
      <c r="AE30" s="308"/>
      <c r="AF30" s="308"/>
      <c r="AG30" s="309"/>
      <c r="AH30" s="243">
        <v>98.6</v>
      </c>
      <c r="AI30" s="244"/>
      <c r="AJ30" s="244"/>
      <c r="AK30" s="244"/>
      <c r="AL30" s="244"/>
      <c r="AM30" s="244"/>
      <c r="AN30" s="244"/>
      <c r="AO30" s="244"/>
      <c r="AP30" s="244"/>
      <c r="AQ30" s="244"/>
      <c r="AR30" s="244"/>
      <c r="AS30" s="244"/>
      <c r="AT30" s="244"/>
      <c r="AU30" s="244"/>
      <c r="AV30" s="244"/>
      <c r="AW30" s="244"/>
      <c r="AX30" s="246"/>
      <c r="AY30" s="310"/>
      <c r="AZ30" s="311"/>
      <c r="BA30" s="311"/>
      <c r="BB30" s="312"/>
      <c r="BC30" s="272" t="s">
        <v>131</v>
      </c>
      <c r="BD30" s="273"/>
      <c r="BE30" s="273"/>
      <c r="BF30" s="273"/>
      <c r="BG30" s="273"/>
      <c r="BH30" s="273"/>
      <c r="BI30" s="273"/>
      <c r="BJ30" s="273"/>
      <c r="BK30" s="273"/>
      <c r="BL30" s="273"/>
      <c r="BM30" s="274"/>
      <c r="BN30" s="275">
        <v>433730</v>
      </c>
      <c r="BO30" s="276"/>
      <c r="BP30" s="276"/>
      <c r="BQ30" s="276"/>
      <c r="BR30" s="276"/>
      <c r="BS30" s="276"/>
      <c r="BT30" s="276"/>
      <c r="BU30" s="277"/>
      <c r="BV30" s="275">
        <v>454863</v>
      </c>
      <c r="BW30" s="276"/>
      <c r="BX30" s="276"/>
      <c r="BY30" s="276"/>
      <c r="BZ30" s="276"/>
      <c r="CA30" s="276"/>
      <c r="CB30" s="276"/>
      <c r="CC30" s="277"/>
      <c r="CD30" s="313"/>
      <c r="CE30" s="314"/>
      <c r="CF30" s="314"/>
      <c r="CG30" s="314"/>
      <c r="CH30" s="314"/>
      <c r="CI30" s="314"/>
      <c r="CJ30" s="314"/>
      <c r="CK30" s="314"/>
      <c r="CL30" s="314"/>
      <c r="CM30" s="314"/>
      <c r="CN30" s="314"/>
      <c r="CO30" s="314"/>
      <c r="CP30" s="314"/>
      <c r="CQ30" s="314"/>
      <c r="CR30" s="314"/>
      <c r="CS30" s="315"/>
      <c r="CT30" s="316"/>
      <c r="CU30" s="317"/>
      <c r="CV30" s="317"/>
      <c r="CW30" s="317"/>
      <c r="CX30" s="317"/>
      <c r="CY30" s="317"/>
      <c r="CZ30" s="317"/>
      <c r="DA30" s="318"/>
      <c r="DB30" s="316"/>
      <c r="DC30" s="317"/>
      <c r="DD30" s="317"/>
      <c r="DE30" s="317"/>
      <c r="DF30" s="317"/>
      <c r="DG30" s="317"/>
      <c r="DH30" s="317"/>
      <c r="DI30" s="318"/>
      <c r="DJ30" s="64"/>
      <c r="DK30" s="64"/>
      <c r="DL30" s="64"/>
      <c r="DM30" s="64"/>
      <c r="DN30" s="64"/>
      <c r="DO30" s="64"/>
    </row>
    <row r="31" spans="1:119" ht="13.5" customHeight="1" x14ac:dyDescent="0.15">
      <c r="A31" s="66"/>
      <c r="B31" s="319"/>
      <c r="C31" s="320"/>
      <c r="D31" s="320"/>
      <c r="E31" s="320"/>
      <c r="F31" s="320"/>
      <c r="G31" s="320"/>
      <c r="H31" s="320"/>
      <c r="I31" s="320"/>
      <c r="J31" s="320"/>
      <c r="K31" s="320"/>
      <c r="L31" s="320"/>
      <c r="M31" s="320"/>
      <c r="N31" s="320"/>
      <c r="O31" s="320"/>
      <c r="P31" s="320"/>
      <c r="Q31" s="320"/>
      <c r="R31" s="320"/>
      <c r="S31" s="320"/>
      <c r="T31" s="320"/>
      <c r="U31" s="320"/>
      <c r="V31" s="320"/>
      <c r="W31" s="320"/>
      <c r="X31" s="320"/>
      <c r="Y31" s="320"/>
      <c r="Z31" s="320"/>
      <c r="AA31" s="320"/>
      <c r="AB31" s="320"/>
      <c r="AC31" s="320"/>
      <c r="AD31" s="320"/>
      <c r="AE31" s="320"/>
      <c r="AF31" s="320"/>
      <c r="AG31" s="320"/>
      <c r="AH31" s="320"/>
      <c r="AI31" s="320"/>
      <c r="AJ31" s="320"/>
      <c r="AK31" s="320"/>
      <c r="AL31" s="320"/>
      <c r="AM31" s="320"/>
      <c r="AN31" s="320"/>
      <c r="AO31" s="320"/>
      <c r="AP31" s="320"/>
      <c r="AQ31" s="320"/>
      <c r="AR31" s="320"/>
      <c r="AS31" s="320"/>
      <c r="AT31" s="320"/>
      <c r="AU31" s="320"/>
      <c r="AV31" s="320"/>
      <c r="AW31" s="320"/>
      <c r="AX31" s="320"/>
      <c r="AY31" s="320"/>
      <c r="AZ31" s="320"/>
      <c r="BA31" s="320"/>
      <c r="BB31" s="320"/>
      <c r="BC31" s="320"/>
      <c r="BD31" s="320"/>
      <c r="BE31" s="320"/>
      <c r="BF31" s="320"/>
      <c r="BG31" s="320"/>
      <c r="BH31" s="320"/>
      <c r="BI31" s="320"/>
      <c r="BJ31" s="320"/>
      <c r="BK31" s="320"/>
      <c r="BL31" s="320"/>
      <c r="BM31" s="320"/>
      <c r="BN31" s="320"/>
      <c r="BO31" s="320"/>
      <c r="BP31" s="320"/>
      <c r="BQ31" s="320"/>
      <c r="BR31" s="320"/>
      <c r="BS31" s="320"/>
      <c r="BT31" s="320"/>
      <c r="BU31" s="320"/>
      <c r="BV31" s="320"/>
      <c r="BW31" s="320"/>
      <c r="BX31" s="320"/>
      <c r="BY31" s="320"/>
      <c r="BZ31" s="320"/>
      <c r="CA31" s="320"/>
      <c r="CB31" s="320"/>
      <c r="CC31" s="320"/>
      <c r="CD31" s="320"/>
      <c r="CE31" s="320"/>
      <c r="CF31" s="320"/>
      <c r="CG31" s="320"/>
      <c r="CH31" s="320"/>
      <c r="CI31" s="320"/>
      <c r="CJ31" s="320"/>
      <c r="CK31" s="320"/>
      <c r="CL31" s="320"/>
      <c r="CM31" s="320"/>
      <c r="CN31" s="320"/>
      <c r="CO31" s="320"/>
      <c r="CP31" s="320"/>
      <c r="CQ31" s="320"/>
      <c r="CR31" s="320"/>
      <c r="CS31" s="320"/>
      <c r="CT31" s="320"/>
      <c r="CU31" s="320"/>
      <c r="CV31" s="320"/>
      <c r="CW31" s="320"/>
      <c r="CX31" s="320"/>
      <c r="CY31" s="320"/>
      <c r="CZ31" s="320"/>
      <c r="DA31" s="320"/>
      <c r="DB31" s="320"/>
      <c r="DC31" s="320"/>
      <c r="DD31" s="320"/>
      <c r="DE31" s="320"/>
      <c r="DF31" s="320"/>
      <c r="DG31" s="320"/>
      <c r="DH31" s="320"/>
      <c r="DI31" s="321"/>
      <c r="DJ31" s="64"/>
      <c r="DK31" s="64"/>
      <c r="DL31" s="64"/>
      <c r="DM31" s="64"/>
      <c r="DN31" s="64"/>
      <c r="DO31" s="64"/>
    </row>
    <row r="32" spans="1:119" ht="13.5" customHeight="1" x14ac:dyDescent="0.15">
      <c r="A32" s="66"/>
      <c r="B32" s="322"/>
      <c r="C32" s="323" t="s">
        <v>132</v>
      </c>
      <c r="D32" s="323"/>
      <c r="E32" s="323"/>
      <c r="F32" s="320"/>
      <c r="G32" s="320"/>
      <c r="H32" s="320"/>
      <c r="I32" s="320"/>
      <c r="J32" s="320"/>
      <c r="K32" s="320"/>
      <c r="L32" s="320"/>
      <c r="M32" s="320"/>
      <c r="N32" s="320"/>
      <c r="O32" s="320"/>
      <c r="P32" s="320"/>
      <c r="Q32" s="320"/>
      <c r="R32" s="320"/>
      <c r="S32" s="320"/>
      <c r="T32" s="320"/>
      <c r="U32" s="320" t="s">
        <v>133</v>
      </c>
      <c r="V32" s="320"/>
      <c r="W32" s="320"/>
      <c r="X32" s="320"/>
      <c r="Y32" s="320"/>
      <c r="Z32" s="320"/>
      <c r="AA32" s="320"/>
      <c r="AB32" s="320"/>
      <c r="AC32" s="320"/>
      <c r="AD32" s="320"/>
      <c r="AE32" s="320"/>
      <c r="AF32" s="320"/>
      <c r="AG32" s="320"/>
      <c r="AH32" s="320"/>
      <c r="AI32" s="320"/>
      <c r="AJ32" s="320"/>
      <c r="AK32" s="320"/>
      <c r="AL32" s="320"/>
      <c r="AM32" s="324" t="s">
        <v>134</v>
      </c>
      <c r="AN32" s="320"/>
      <c r="AO32" s="320"/>
      <c r="AP32" s="320"/>
      <c r="AQ32" s="320"/>
      <c r="AR32" s="320"/>
      <c r="AS32" s="324"/>
      <c r="AT32" s="324"/>
      <c r="AU32" s="324"/>
      <c r="AV32" s="324"/>
      <c r="AW32" s="324"/>
      <c r="AX32" s="324"/>
      <c r="AY32" s="324"/>
      <c r="AZ32" s="324"/>
      <c r="BA32" s="324"/>
      <c r="BB32" s="320"/>
      <c r="BC32" s="324"/>
      <c r="BD32" s="320"/>
      <c r="BE32" s="324" t="s">
        <v>135</v>
      </c>
      <c r="BF32" s="320"/>
      <c r="BG32" s="320"/>
      <c r="BH32" s="320"/>
      <c r="BI32" s="320"/>
      <c r="BJ32" s="324"/>
      <c r="BK32" s="324"/>
      <c r="BL32" s="324"/>
      <c r="BM32" s="324"/>
      <c r="BN32" s="324"/>
      <c r="BO32" s="324"/>
      <c r="BP32" s="324"/>
      <c r="BQ32" s="324"/>
      <c r="BR32" s="320"/>
      <c r="BS32" s="320"/>
      <c r="BT32" s="320"/>
      <c r="BU32" s="320"/>
      <c r="BV32" s="320"/>
      <c r="BW32" s="320" t="s">
        <v>136</v>
      </c>
      <c r="BX32" s="320"/>
      <c r="BY32" s="320"/>
      <c r="BZ32" s="320"/>
      <c r="CA32" s="320"/>
      <c r="CB32" s="324"/>
      <c r="CC32" s="324"/>
      <c r="CD32" s="324"/>
      <c r="CE32" s="324"/>
      <c r="CF32" s="324"/>
      <c r="CG32" s="324"/>
      <c r="CH32" s="324"/>
      <c r="CI32" s="324"/>
      <c r="CJ32" s="324"/>
      <c r="CK32" s="324"/>
      <c r="CL32" s="324"/>
      <c r="CM32" s="324"/>
      <c r="CN32" s="324"/>
      <c r="CO32" s="324" t="s">
        <v>137</v>
      </c>
      <c r="CP32" s="324"/>
      <c r="CQ32" s="324"/>
      <c r="CR32" s="324"/>
      <c r="CS32" s="324"/>
      <c r="CT32" s="324"/>
      <c r="CU32" s="324"/>
      <c r="CV32" s="324"/>
      <c r="CW32" s="324"/>
      <c r="CX32" s="324"/>
      <c r="CY32" s="324"/>
      <c r="CZ32" s="324"/>
      <c r="DA32" s="324"/>
      <c r="DB32" s="324"/>
      <c r="DC32" s="324"/>
      <c r="DD32" s="324"/>
      <c r="DE32" s="324"/>
      <c r="DF32" s="324"/>
      <c r="DG32" s="324"/>
      <c r="DH32" s="324"/>
      <c r="DI32" s="321"/>
      <c r="DJ32" s="64"/>
      <c r="DK32" s="64"/>
      <c r="DL32" s="64"/>
      <c r="DM32" s="64"/>
      <c r="DN32" s="64"/>
      <c r="DO32" s="64"/>
    </row>
    <row r="33" spans="1:119" ht="13.5" customHeight="1" x14ac:dyDescent="0.15">
      <c r="A33" s="66"/>
      <c r="B33" s="322"/>
      <c r="C33" s="140" t="s">
        <v>139</v>
      </c>
      <c r="D33" s="140"/>
      <c r="E33" s="87" t="s">
        <v>141</v>
      </c>
      <c r="F33" s="87"/>
      <c r="G33" s="87"/>
      <c r="H33" s="87"/>
      <c r="I33" s="87"/>
      <c r="J33" s="87"/>
      <c r="K33" s="87"/>
      <c r="L33" s="87"/>
      <c r="M33" s="87"/>
      <c r="N33" s="87"/>
      <c r="O33" s="87"/>
      <c r="P33" s="87"/>
      <c r="Q33" s="87"/>
      <c r="R33" s="87"/>
      <c r="S33" s="87"/>
      <c r="T33" s="325"/>
      <c r="U33" s="140" t="s">
        <v>139</v>
      </c>
      <c r="V33" s="140"/>
      <c r="W33" s="87" t="s">
        <v>142</v>
      </c>
      <c r="X33" s="87"/>
      <c r="Y33" s="87"/>
      <c r="Z33" s="87"/>
      <c r="AA33" s="87"/>
      <c r="AB33" s="87"/>
      <c r="AC33" s="87"/>
      <c r="AD33" s="87"/>
      <c r="AE33" s="87"/>
      <c r="AF33" s="87"/>
      <c r="AG33" s="87"/>
      <c r="AH33" s="87"/>
      <c r="AI33" s="87"/>
      <c r="AJ33" s="87"/>
      <c r="AK33" s="87"/>
      <c r="AL33" s="325"/>
      <c r="AM33" s="140" t="s">
        <v>143</v>
      </c>
      <c r="AN33" s="140"/>
      <c r="AO33" s="87" t="s">
        <v>140</v>
      </c>
      <c r="AP33" s="87"/>
      <c r="AQ33" s="87"/>
      <c r="AR33" s="87"/>
      <c r="AS33" s="87"/>
      <c r="AT33" s="87"/>
      <c r="AU33" s="87"/>
      <c r="AV33" s="87"/>
      <c r="AW33" s="87"/>
      <c r="AX33" s="87"/>
      <c r="AY33" s="87"/>
      <c r="AZ33" s="87"/>
      <c r="BA33" s="87"/>
      <c r="BB33" s="87"/>
      <c r="BC33" s="87"/>
      <c r="BD33" s="326"/>
      <c r="BE33" s="87" t="s">
        <v>144</v>
      </c>
      <c r="BF33" s="87"/>
      <c r="BG33" s="87" t="s">
        <v>145</v>
      </c>
      <c r="BH33" s="87"/>
      <c r="BI33" s="87"/>
      <c r="BJ33" s="87"/>
      <c r="BK33" s="87"/>
      <c r="BL33" s="87"/>
      <c r="BM33" s="87"/>
      <c r="BN33" s="87"/>
      <c r="BO33" s="87"/>
      <c r="BP33" s="87"/>
      <c r="BQ33" s="87"/>
      <c r="BR33" s="87"/>
      <c r="BS33" s="87"/>
      <c r="BT33" s="87"/>
      <c r="BU33" s="87"/>
      <c r="BV33" s="326"/>
      <c r="BW33" s="140" t="s">
        <v>144</v>
      </c>
      <c r="BX33" s="140"/>
      <c r="BY33" s="87" t="s">
        <v>146</v>
      </c>
      <c r="BZ33" s="87"/>
      <c r="CA33" s="87"/>
      <c r="CB33" s="87"/>
      <c r="CC33" s="87"/>
      <c r="CD33" s="87"/>
      <c r="CE33" s="87"/>
      <c r="CF33" s="87"/>
      <c r="CG33" s="87"/>
      <c r="CH33" s="87"/>
      <c r="CI33" s="87"/>
      <c r="CJ33" s="87"/>
      <c r="CK33" s="87"/>
      <c r="CL33" s="87"/>
      <c r="CM33" s="87"/>
      <c r="CN33" s="325"/>
      <c r="CO33" s="140" t="s">
        <v>138</v>
      </c>
      <c r="CP33" s="140"/>
      <c r="CQ33" s="87" t="s">
        <v>147</v>
      </c>
      <c r="CR33" s="87"/>
      <c r="CS33" s="87"/>
      <c r="CT33" s="87"/>
      <c r="CU33" s="87"/>
      <c r="CV33" s="87"/>
      <c r="CW33" s="87"/>
      <c r="CX33" s="87"/>
      <c r="CY33" s="87"/>
      <c r="CZ33" s="87"/>
      <c r="DA33" s="87"/>
      <c r="DB33" s="87"/>
      <c r="DC33" s="87"/>
      <c r="DD33" s="87"/>
      <c r="DE33" s="87"/>
      <c r="DF33" s="325"/>
      <c r="DG33" s="327" t="s">
        <v>148</v>
      </c>
      <c r="DH33" s="327"/>
      <c r="DI33" s="328"/>
      <c r="DJ33" s="64"/>
      <c r="DK33" s="64"/>
      <c r="DL33" s="64"/>
      <c r="DM33" s="64"/>
      <c r="DN33" s="64"/>
      <c r="DO33" s="64"/>
    </row>
    <row r="34" spans="1:119" ht="32.25" customHeight="1" x14ac:dyDescent="0.15">
      <c r="A34" s="66"/>
      <c r="B34" s="322"/>
      <c r="C34" s="329">
        <f>IF(E34="","",1)</f>
        <v>1</v>
      </c>
      <c r="D34" s="329"/>
      <c r="E34" s="330" t="str">
        <f>IF('各会計、関係団体の財政状況及び健全化判断比率'!B7="","",'各会計、関係団体の財政状況及び健全化判断比率'!B7)</f>
        <v>一般会計</v>
      </c>
      <c r="F34" s="330"/>
      <c r="G34" s="330"/>
      <c r="H34" s="330"/>
      <c r="I34" s="330"/>
      <c r="J34" s="330"/>
      <c r="K34" s="330"/>
      <c r="L34" s="330"/>
      <c r="M34" s="330"/>
      <c r="N34" s="330"/>
      <c r="O34" s="330"/>
      <c r="P34" s="330"/>
      <c r="Q34" s="330"/>
      <c r="R34" s="330"/>
      <c r="S34" s="330"/>
      <c r="T34" s="323"/>
      <c r="U34" s="329">
        <f>IF(W34="","",MAX(C34:D43)+1)</f>
        <v>2</v>
      </c>
      <c r="V34" s="329"/>
      <c r="W34" s="330" t="str">
        <f>IF('各会計、関係団体の財政状況及び健全化判断比率'!B28="","",'各会計、関係団体の財政状況及び健全化判断比率'!B28)</f>
        <v>国民健康保険特別会計</v>
      </c>
      <c r="X34" s="330"/>
      <c r="Y34" s="330"/>
      <c r="Z34" s="330"/>
      <c r="AA34" s="330"/>
      <c r="AB34" s="330"/>
      <c r="AC34" s="330"/>
      <c r="AD34" s="330"/>
      <c r="AE34" s="330"/>
      <c r="AF34" s="330"/>
      <c r="AG34" s="330"/>
      <c r="AH34" s="330"/>
      <c r="AI34" s="330"/>
      <c r="AJ34" s="330"/>
      <c r="AK34" s="330"/>
      <c r="AL34" s="323"/>
      <c r="AM34" s="329" t="str">
        <f>IF(AO34="","",MAX(C34:D43,U34:V43)+1)</f>
        <v/>
      </c>
      <c r="AN34" s="329"/>
      <c r="AO34" s="330"/>
      <c r="AP34" s="330"/>
      <c r="AQ34" s="330"/>
      <c r="AR34" s="330"/>
      <c r="AS34" s="330"/>
      <c r="AT34" s="330"/>
      <c r="AU34" s="330"/>
      <c r="AV34" s="330"/>
      <c r="AW34" s="330"/>
      <c r="AX34" s="330"/>
      <c r="AY34" s="330"/>
      <c r="AZ34" s="330"/>
      <c r="BA34" s="330"/>
      <c r="BB34" s="330"/>
      <c r="BC34" s="330"/>
      <c r="BD34" s="323"/>
      <c r="BE34" s="329">
        <f>IF(BG34="","",MAX(C34:D43,U34:V43,AM34:AN43)+1)</f>
        <v>5</v>
      </c>
      <c r="BF34" s="329"/>
      <c r="BG34" s="330" t="str">
        <f>IF('各会計、関係団体の財政状況及び健全化判断比率'!B31="","",'各会計、関係団体の財政状況及び健全化判断比率'!B31)</f>
        <v>簡易水道事業特別会計</v>
      </c>
      <c r="BH34" s="330"/>
      <c r="BI34" s="330"/>
      <c r="BJ34" s="330"/>
      <c r="BK34" s="330"/>
      <c r="BL34" s="330"/>
      <c r="BM34" s="330"/>
      <c r="BN34" s="330"/>
      <c r="BO34" s="330"/>
      <c r="BP34" s="330"/>
      <c r="BQ34" s="330"/>
      <c r="BR34" s="330"/>
      <c r="BS34" s="330"/>
      <c r="BT34" s="330"/>
      <c r="BU34" s="330"/>
      <c r="BV34" s="323"/>
      <c r="BW34" s="329">
        <f>IF(BY34="","",MAX(C34:D43,U34:V43,AM34:AN43,BE34:BF43)+1)</f>
        <v>8</v>
      </c>
      <c r="BX34" s="329"/>
      <c r="BY34" s="330" t="str">
        <f>IF('各会計、関係団体の財政状況及び健全化判断比率'!B68="","",'各会計、関係団体の財政状況及び健全化判断比率'!B68)</f>
        <v>山形県消防補償等組合</v>
      </c>
      <c r="BZ34" s="330"/>
      <c r="CA34" s="330"/>
      <c r="CB34" s="330"/>
      <c r="CC34" s="330"/>
      <c r="CD34" s="330"/>
      <c r="CE34" s="330"/>
      <c r="CF34" s="330"/>
      <c r="CG34" s="330"/>
      <c r="CH34" s="330"/>
      <c r="CI34" s="330"/>
      <c r="CJ34" s="330"/>
      <c r="CK34" s="330"/>
      <c r="CL34" s="330"/>
      <c r="CM34" s="330"/>
      <c r="CN34" s="323"/>
      <c r="CO34" s="329">
        <f>IF(CQ34="","",MAX(C34:D43,U34:V43,AM34:AN43,BE34:BF43,BW34:BX43)+1)</f>
        <v>17</v>
      </c>
      <c r="CP34" s="329"/>
      <c r="CQ34" s="330" t="str">
        <f>IF('各会計、関係団体の財政状況及び健全化判断比率'!BS7="","",'各会計、関係団体の財政状況及び健全化判断比率'!BS7)</f>
        <v>戸沢村産業振興公社</v>
      </c>
      <c r="CR34" s="330"/>
      <c r="CS34" s="330"/>
      <c r="CT34" s="330"/>
      <c r="CU34" s="330"/>
      <c r="CV34" s="330"/>
      <c r="CW34" s="330"/>
      <c r="CX34" s="330"/>
      <c r="CY34" s="330"/>
      <c r="CZ34" s="330"/>
      <c r="DA34" s="330"/>
      <c r="DB34" s="330"/>
      <c r="DC34" s="330"/>
      <c r="DD34" s="330"/>
      <c r="DE34" s="330"/>
      <c r="DF34" s="320"/>
      <c r="DG34" s="331" t="str">
        <f>IF('各会計、関係団体の財政状況及び健全化判断比率'!BR7="","",'各会計、関係団体の財政状況及び健全化判断比率'!BR7)</f>
        <v/>
      </c>
      <c r="DH34" s="331"/>
      <c r="DI34" s="328"/>
      <c r="DJ34" s="64"/>
      <c r="DK34" s="64"/>
      <c r="DL34" s="64"/>
      <c r="DM34" s="64"/>
      <c r="DN34" s="64"/>
      <c r="DO34" s="64"/>
    </row>
    <row r="35" spans="1:119" ht="32.25" customHeight="1" x14ac:dyDescent="0.15">
      <c r="A35" s="66"/>
      <c r="B35" s="322"/>
      <c r="C35" s="329" t="str">
        <f>IF(E35="","",C34+1)</f>
        <v/>
      </c>
      <c r="D35" s="329"/>
      <c r="E35" s="330" t="str">
        <f>IF('各会計、関係団体の財政状況及び健全化判断比率'!B8="","",'各会計、関係団体の財政状況及び健全化判断比率'!B8)</f>
        <v/>
      </c>
      <c r="F35" s="330"/>
      <c r="G35" s="330"/>
      <c r="H35" s="330"/>
      <c r="I35" s="330"/>
      <c r="J35" s="330"/>
      <c r="K35" s="330"/>
      <c r="L35" s="330"/>
      <c r="M35" s="330"/>
      <c r="N35" s="330"/>
      <c r="O35" s="330"/>
      <c r="P35" s="330"/>
      <c r="Q35" s="330"/>
      <c r="R35" s="330"/>
      <c r="S35" s="330"/>
      <c r="T35" s="323"/>
      <c r="U35" s="329">
        <f>IF(W35="","",U34+1)</f>
        <v>3</v>
      </c>
      <c r="V35" s="329"/>
      <c r="W35" s="330" t="str">
        <f>IF('各会計、関係団体の財政状況及び健全化判断比率'!B29="","",'各会計、関係団体の財政状況及び健全化判断比率'!B29)</f>
        <v>介護保険特別会計</v>
      </c>
      <c r="X35" s="330"/>
      <c r="Y35" s="330"/>
      <c r="Z35" s="330"/>
      <c r="AA35" s="330"/>
      <c r="AB35" s="330"/>
      <c r="AC35" s="330"/>
      <c r="AD35" s="330"/>
      <c r="AE35" s="330"/>
      <c r="AF35" s="330"/>
      <c r="AG35" s="330"/>
      <c r="AH35" s="330"/>
      <c r="AI35" s="330"/>
      <c r="AJ35" s="330"/>
      <c r="AK35" s="330"/>
      <c r="AL35" s="323"/>
      <c r="AM35" s="329" t="str">
        <f t="shared" ref="AM35:AM43" si="0">IF(AO35="","",AM34+1)</f>
        <v/>
      </c>
      <c r="AN35" s="329"/>
      <c r="AO35" s="330"/>
      <c r="AP35" s="330"/>
      <c r="AQ35" s="330"/>
      <c r="AR35" s="330"/>
      <c r="AS35" s="330"/>
      <c r="AT35" s="330"/>
      <c r="AU35" s="330"/>
      <c r="AV35" s="330"/>
      <c r="AW35" s="330"/>
      <c r="AX35" s="330"/>
      <c r="AY35" s="330"/>
      <c r="AZ35" s="330"/>
      <c r="BA35" s="330"/>
      <c r="BB35" s="330"/>
      <c r="BC35" s="330"/>
      <c r="BD35" s="323"/>
      <c r="BE35" s="329">
        <f t="shared" ref="BE35:BE43" si="1">IF(BG35="","",BE34+1)</f>
        <v>6</v>
      </c>
      <c r="BF35" s="329"/>
      <c r="BG35" s="330" t="str">
        <f>IF('各会計、関係団体の財政状況及び健全化判断比率'!B32="","",'各会計、関係団体の財政状況及び健全化判断比率'!B32)</f>
        <v>公共下水道事業特別会計</v>
      </c>
      <c r="BH35" s="330"/>
      <c r="BI35" s="330"/>
      <c r="BJ35" s="330"/>
      <c r="BK35" s="330"/>
      <c r="BL35" s="330"/>
      <c r="BM35" s="330"/>
      <c r="BN35" s="330"/>
      <c r="BO35" s="330"/>
      <c r="BP35" s="330"/>
      <c r="BQ35" s="330"/>
      <c r="BR35" s="330"/>
      <c r="BS35" s="330"/>
      <c r="BT35" s="330"/>
      <c r="BU35" s="330"/>
      <c r="BV35" s="323"/>
      <c r="BW35" s="329">
        <f t="shared" ref="BW35:BW43" si="2">IF(BY35="","",BW34+1)</f>
        <v>9</v>
      </c>
      <c r="BX35" s="329"/>
      <c r="BY35" s="330" t="str">
        <f>IF('各会計、関係団体の財政状況及び健全化判断比率'!B69="","",'各会計、関係団体の財政状況及び健全化判断比率'!B69)</f>
        <v>山形県自治会館管理組合</v>
      </c>
      <c r="BZ35" s="330"/>
      <c r="CA35" s="330"/>
      <c r="CB35" s="330"/>
      <c r="CC35" s="330"/>
      <c r="CD35" s="330"/>
      <c r="CE35" s="330"/>
      <c r="CF35" s="330"/>
      <c r="CG35" s="330"/>
      <c r="CH35" s="330"/>
      <c r="CI35" s="330"/>
      <c r="CJ35" s="330"/>
      <c r="CK35" s="330"/>
      <c r="CL35" s="330"/>
      <c r="CM35" s="330"/>
      <c r="CN35" s="323"/>
      <c r="CO35" s="329" t="str">
        <f t="shared" ref="CO35:CO43" si="3">IF(CQ35="","",CO34+1)</f>
        <v/>
      </c>
      <c r="CP35" s="329"/>
      <c r="CQ35" s="330" t="str">
        <f>IF('各会計、関係団体の財政状況及び健全化判断比率'!BS8="","",'各会計、関係団体の財政状況及び健全化判断比率'!BS8)</f>
        <v/>
      </c>
      <c r="CR35" s="330"/>
      <c r="CS35" s="330"/>
      <c r="CT35" s="330"/>
      <c r="CU35" s="330"/>
      <c r="CV35" s="330"/>
      <c r="CW35" s="330"/>
      <c r="CX35" s="330"/>
      <c r="CY35" s="330"/>
      <c r="CZ35" s="330"/>
      <c r="DA35" s="330"/>
      <c r="DB35" s="330"/>
      <c r="DC35" s="330"/>
      <c r="DD35" s="330"/>
      <c r="DE35" s="330"/>
      <c r="DF35" s="320"/>
      <c r="DG35" s="331" t="str">
        <f>IF('各会計、関係団体の財政状況及び健全化判断比率'!BR8="","",'各会計、関係団体の財政状況及び健全化判断比率'!BR8)</f>
        <v/>
      </c>
      <c r="DH35" s="331"/>
      <c r="DI35" s="328"/>
      <c r="DJ35" s="64"/>
      <c r="DK35" s="64"/>
      <c r="DL35" s="64"/>
      <c r="DM35" s="64"/>
      <c r="DN35" s="64"/>
      <c r="DO35" s="64"/>
    </row>
    <row r="36" spans="1:119" ht="32.25" customHeight="1" x14ac:dyDescent="0.15">
      <c r="A36" s="66"/>
      <c r="B36" s="322"/>
      <c r="C36" s="329" t="str">
        <f>IF(E36="","",C35+1)</f>
        <v/>
      </c>
      <c r="D36" s="329"/>
      <c r="E36" s="330" t="str">
        <f>IF('各会計、関係団体の財政状況及び健全化判断比率'!B9="","",'各会計、関係団体の財政状況及び健全化判断比率'!B9)</f>
        <v/>
      </c>
      <c r="F36" s="330"/>
      <c r="G36" s="330"/>
      <c r="H36" s="330"/>
      <c r="I36" s="330"/>
      <c r="J36" s="330"/>
      <c r="K36" s="330"/>
      <c r="L36" s="330"/>
      <c r="M36" s="330"/>
      <c r="N36" s="330"/>
      <c r="O36" s="330"/>
      <c r="P36" s="330"/>
      <c r="Q36" s="330"/>
      <c r="R36" s="330"/>
      <c r="S36" s="330"/>
      <c r="T36" s="323"/>
      <c r="U36" s="329">
        <f t="shared" ref="U36:U43" si="4">IF(W36="","",U35+1)</f>
        <v>4</v>
      </c>
      <c r="V36" s="329"/>
      <c r="W36" s="330" t="str">
        <f>IF('各会計、関係団体の財政状況及び健全化判断比率'!B30="","",'各会計、関係団体の財政状況及び健全化判断比率'!B30)</f>
        <v>後期高齢者医療特別会計</v>
      </c>
      <c r="X36" s="330"/>
      <c r="Y36" s="330"/>
      <c r="Z36" s="330"/>
      <c r="AA36" s="330"/>
      <c r="AB36" s="330"/>
      <c r="AC36" s="330"/>
      <c r="AD36" s="330"/>
      <c r="AE36" s="330"/>
      <c r="AF36" s="330"/>
      <c r="AG36" s="330"/>
      <c r="AH36" s="330"/>
      <c r="AI36" s="330"/>
      <c r="AJ36" s="330"/>
      <c r="AK36" s="330"/>
      <c r="AL36" s="323"/>
      <c r="AM36" s="329" t="str">
        <f t="shared" si="0"/>
        <v/>
      </c>
      <c r="AN36" s="329"/>
      <c r="AO36" s="330"/>
      <c r="AP36" s="330"/>
      <c r="AQ36" s="330"/>
      <c r="AR36" s="330"/>
      <c r="AS36" s="330"/>
      <c r="AT36" s="330"/>
      <c r="AU36" s="330"/>
      <c r="AV36" s="330"/>
      <c r="AW36" s="330"/>
      <c r="AX36" s="330"/>
      <c r="AY36" s="330"/>
      <c r="AZ36" s="330"/>
      <c r="BA36" s="330"/>
      <c r="BB36" s="330"/>
      <c r="BC36" s="330"/>
      <c r="BD36" s="323"/>
      <c r="BE36" s="329">
        <f t="shared" si="1"/>
        <v>7</v>
      </c>
      <c r="BF36" s="329"/>
      <c r="BG36" s="330" t="str">
        <f>IF('各会計、関係団体の財政状況及び健全化判断比率'!B33="","",'各会計、関係団体の財政状況及び健全化判断比率'!B33)</f>
        <v>農業集落排水事業特別会計</v>
      </c>
      <c r="BH36" s="330"/>
      <c r="BI36" s="330"/>
      <c r="BJ36" s="330"/>
      <c r="BK36" s="330"/>
      <c r="BL36" s="330"/>
      <c r="BM36" s="330"/>
      <c r="BN36" s="330"/>
      <c r="BO36" s="330"/>
      <c r="BP36" s="330"/>
      <c r="BQ36" s="330"/>
      <c r="BR36" s="330"/>
      <c r="BS36" s="330"/>
      <c r="BT36" s="330"/>
      <c r="BU36" s="330"/>
      <c r="BV36" s="323"/>
      <c r="BW36" s="329">
        <f t="shared" si="2"/>
        <v>10</v>
      </c>
      <c r="BX36" s="329"/>
      <c r="BY36" s="330" t="str">
        <f>IF('各会計、関係団体の財政状況及び健全化判断比率'!B70="","",'各会計、関係団体の財政状況及び健全化判断比率'!B70)</f>
        <v>山形県市町村職員退職手当組合</v>
      </c>
      <c r="BZ36" s="330"/>
      <c r="CA36" s="330"/>
      <c r="CB36" s="330"/>
      <c r="CC36" s="330"/>
      <c r="CD36" s="330"/>
      <c r="CE36" s="330"/>
      <c r="CF36" s="330"/>
      <c r="CG36" s="330"/>
      <c r="CH36" s="330"/>
      <c r="CI36" s="330"/>
      <c r="CJ36" s="330"/>
      <c r="CK36" s="330"/>
      <c r="CL36" s="330"/>
      <c r="CM36" s="330"/>
      <c r="CN36" s="323"/>
      <c r="CO36" s="329" t="str">
        <f t="shared" si="3"/>
        <v/>
      </c>
      <c r="CP36" s="329"/>
      <c r="CQ36" s="330" t="str">
        <f>IF('各会計、関係団体の財政状況及び健全化判断比率'!BS9="","",'各会計、関係団体の財政状況及び健全化判断比率'!BS9)</f>
        <v/>
      </c>
      <c r="CR36" s="330"/>
      <c r="CS36" s="330"/>
      <c r="CT36" s="330"/>
      <c r="CU36" s="330"/>
      <c r="CV36" s="330"/>
      <c r="CW36" s="330"/>
      <c r="CX36" s="330"/>
      <c r="CY36" s="330"/>
      <c r="CZ36" s="330"/>
      <c r="DA36" s="330"/>
      <c r="DB36" s="330"/>
      <c r="DC36" s="330"/>
      <c r="DD36" s="330"/>
      <c r="DE36" s="330"/>
      <c r="DF36" s="320"/>
      <c r="DG36" s="331" t="str">
        <f>IF('各会計、関係団体の財政状況及び健全化判断比率'!BR9="","",'各会計、関係団体の財政状況及び健全化判断比率'!BR9)</f>
        <v/>
      </c>
      <c r="DH36" s="331"/>
      <c r="DI36" s="328"/>
      <c r="DJ36" s="64"/>
      <c r="DK36" s="64"/>
      <c r="DL36" s="64"/>
      <c r="DM36" s="64"/>
      <c r="DN36" s="64"/>
      <c r="DO36" s="64"/>
    </row>
    <row r="37" spans="1:119" ht="32.25" customHeight="1" x14ac:dyDescent="0.15">
      <c r="A37" s="66"/>
      <c r="B37" s="322"/>
      <c r="C37" s="329" t="str">
        <f>IF(E37="","",C36+1)</f>
        <v/>
      </c>
      <c r="D37" s="329"/>
      <c r="E37" s="330" t="str">
        <f>IF('各会計、関係団体の財政状況及び健全化判断比率'!B10="","",'各会計、関係団体の財政状況及び健全化判断比率'!B10)</f>
        <v/>
      </c>
      <c r="F37" s="330"/>
      <c r="G37" s="330"/>
      <c r="H37" s="330"/>
      <c r="I37" s="330"/>
      <c r="J37" s="330"/>
      <c r="K37" s="330"/>
      <c r="L37" s="330"/>
      <c r="M37" s="330"/>
      <c r="N37" s="330"/>
      <c r="O37" s="330"/>
      <c r="P37" s="330"/>
      <c r="Q37" s="330"/>
      <c r="R37" s="330"/>
      <c r="S37" s="330"/>
      <c r="T37" s="323"/>
      <c r="U37" s="329" t="str">
        <f t="shared" si="4"/>
        <v/>
      </c>
      <c r="V37" s="329"/>
      <c r="W37" s="330"/>
      <c r="X37" s="330"/>
      <c r="Y37" s="330"/>
      <c r="Z37" s="330"/>
      <c r="AA37" s="330"/>
      <c r="AB37" s="330"/>
      <c r="AC37" s="330"/>
      <c r="AD37" s="330"/>
      <c r="AE37" s="330"/>
      <c r="AF37" s="330"/>
      <c r="AG37" s="330"/>
      <c r="AH37" s="330"/>
      <c r="AI37" s="330"/>
      <c r="AJ37" s="330"/>
      <c r="AK37" s="330"/>
      <c r="AL37" s="323"/>
      <c r="AM37" s="329" t="str">
        <f t="shared" si="0"/>
        <v/>
      </c>
      <c r="AN37" s="329"/>
      <c r="AO37" s="330"/>
      <c r="AP37" s="330"/>
      <c r="AQ37" s="330"/>
      <c r="AR37" s="330"/>
      <c r="AS37" s="330"/>
      <c r="AT37" s="330"/>
      <c r="AU37" s="330"/>
      <c r="AV37" s="330"/>
      <c r="AW37" s="330"/>
      <c r="AX37" s="330"/>
      <c r="AY37" s="330"/>
      <c r="AZ37" s="330"/>
      <c r="BA37" s="330"/>
      <c r="BB37" s="330"/>
      <c r="BC37" s="330"/>
      <c r="BD37" s="323"/>
      <c r="BE37" s="329" t="str">
        <f t="shared" si="1"/>
        <v/>
      </c>
      <c r="BF37" s="329"/>
      <c r="BG37" s="330"/>
      <c r="BH37" s="330"/>
      <c r="BI37" s="330"/>
      <c r="BJ37" s="330"/>
      <c r="BK37" s="330"/>
      <c r="BL37" s="330"/>
      <c r="BM37" s="330"/>
      <c r="BN37" s="330"/>
      <c r="BO37" s="330"/>
      <c r="BP37" s="330"/>
      <c r="BQ37" s="330"/>
      <c r="BR37" s="330"/>
      <c r="BS37" s="330"/>
      <c r="BT37" s="330"/>
      <c r="BU37" s="330"/>
      <c r="BV37" s="323"/>
      <c r="BW37" s="329">
        <f t="shared" si="2"/>
        <v>11</v>
      </c>
      <c r="BX37" s="329"/>
      <c r="BY37" s="330" t="str">
        <f>IF('各会計、関係団体の財政状況及び健全化判断比率'!B71="","",'各会計、関係団体の財政状況及び健全化判断比率'!B71)</f>
        <v>山形県市町村交通災害共済組合</v>
      </c>
      <c r="BZ37" s="330"/>
      <c r="CA37" s="330"/>
      <c r="CB37" s="330"/>
      <c r="CC37" s="330"/>
      <c r="CD37" s="330"/>
      <c r="CE37" s="330"/>
      <c r="CF37" s="330"/>
      <c r="CG37" s="330"/>
      <c r="CH37" s="330"/>
      <c r="CI37" s="330"/>
      <c r="CJ37" s="330"/>
      <c r="CK37" s="330"/>
      <c r="CL37" s="330"/>
      <c r="CM37" s="330"/>
      <c r="CN37" s="323"/>
      <c r="CO37" s="329" t="str">
        <f t="shared" si="3"/>
        <v/>
      </c>
      <c r="CP37" s="329"/>
      <c r="CQ37" s="330" t="str">
        <f>IF('各会計、関係団体の財政状況及び健全化判断比率'!BS10="","",'各会計、関係団体の財政状況及び健全化判断比率'!BS10)</f>
        <v/>
      </c>
      <c r="CR37" s="330"/>
      <c r="CS37" s="330"/>
      <c r="CT37" s="330"/>
      <c r="CU37" s="330"/>
      <c r="CV37" s="330"/>
      <c r="CW37" s="330"/>
      <c r="CX37" s="330"/>
      <c r="CY37" s="330"/>
      <c r="CZ37" s="330"/>
      <c r="DA37" s="330"/>
      <c r="DB37" s="330"/>
      <c r="DC37" s="330"/>
      <c r="DD37" s="330"/>
      <c r="DE37" s="330"/>
      <c r="DF37" s="320"/>
      <c r="DG37" s="331" t="str">
        <f>IF('各会計、関係団体の財政状況及び健全化判断比率'!BR10="","",'各会計、関係団体の財政状況及び健全化判断比率'!BR10)</f>
        <v/>
      </c>
      <c r="DH37" s="331"/>
      <c r="DI37" s="328"/>
      <c r="DJ37" s="64"/>
      <c r="DK37" s="64"/>
      <c r="DL37" s="64"/>
      <c r="DM37" s="64"/>
      <c r="DN37" s="64"/>
      <c r="DO37" s="64"/>
    </row>
    <row r="38" spans="1:119" ht="32.25" customHeight="1" x14ac:dyDescent="0.15">
      <c r="A38" s="66"/>
      <c r="B38" s="322"/>
      <c r="C38" s="329" t="str">
        <f t="shared" ref="C38:C43" si="5">IF(E38="","",C37+1)</f>
        <v/>
      </c>
      <c r="D38" s="329"/>
      <c r="E38" s="330" t="str">
        <f>IF('各会計、関係団体の財政状況及び健全化判断比率'!B11="","",'各会計、関係団体の財政状況及び健全化判断比率'!B11)</f>
        <v/>
      </c>
      <c r="F38" s="330"/>
      <c r="G38" s="330"/>
      <c r="H38" s="330"/>
      <c r="I38" s="330"/>
      <c r="J38" s="330"/>
      <c r="K38" s="330"/>
      <c r="L38" s="330"/>
      <c r="M38" s="330"/>
      <c r="N38" s="330"/>
      <c r="O38" s="330"/>
      <c r="P38" s="330"/>
      <c r="Q38" s="330"/>
      <c r="R38" s="330"/>
      <c r="S38" s="330"/>
      <c r="T38" s="323"/>
      <c r="U38" s="329" t="str">
        <f t="shared" si="4"/>
        <v/>
      </c>
      <c r="V38" s="329"/>
      <c r="W38" s="330"/>
      <c r="X38" s="330"/>
      <c r="Y38" s="330"/>
      <c r="Z38" s="330"/>
      <c r="AA38" s="330"/>
      <c r="AB38" s="330"/>
      <c r="AC38" s="330"/>
      <c r="AD38" s="330"/>
      <c r="AE38" s="330"/>
      <c r="AF38" s="330"/>
      <c r="AG38" s="330"/>
      <c r="AH38" s="330"/>
      <c r="AI38" s="330"/>
      <c r="AJ38" s="330"/>
      <c r="AK38" s="330"/>
      <c r="AL38" s="323"/>
      <c r="AM38" s="329" t="str">
        <f t="shared" si="0"/>
        <v/>
      </c>
      <c r="AN38" s="329"/>
      <c r="AO38" s="330"/>
      <c r="AP38" s="330"/>
      <c r="AQ38" s="330"/>
      <c r="AR38" s="330"/>
      <c r="AS38" s="330"/>
      <c r="AT38" s="330"/>
      <c r="AU38" s="330"/>
      <c r="AV38" s="330"/>
      <c r="AW38" s="330"/>
      <c r="AX38" s="330"/>
      <c r="AY38" s="330"/>
      <c r="AZ38" s="330"/>
      <c r="BA38" s="330"/>
      <c r="BB38" s="330"/>
      <c r="BC38" s="330"/>
      <c r="BD38" s="323"/>
      <c r="BE38" s="329" t="str">
        <f t="shared" si="1"/>
        <v/>
      </c>
      <c r="BF38" s="329"/>
      <c r="BG38" s="330"/>
      <c r="BH38" s="330"/>
      <c r="BI38" s="330"/>
      <c r="BJ38" s="330"/>
      <c r="BK38" s="330"/>
      <c r="BL38" s="330"/>
      <c r="BM38" s="330"/>
      <c r="BN38" s="330"/>
      <c r="BO38" s="330"/>
      <c r="BP38" s="330"/>
      <c r="BQ38" s="330"/>
      <c r="BR38" s="330"/>
      <c r="BS38" s="330"/>
      <c r="BT38" s="330"/>
      <c r="BU38" s="330"/>
      <c r="BV38" s="323"/>
      <c r="BW38" s="329">
        <f t="shared" si="2"/>
        <v>12</v>
      </c>
      <c r="BX38" s="329"/>
      <c r="BY38" s="330" t="str">
        <f>IF('各会計、関係団体の財政状況及び健全化判断比率'!B72="","",'各会計、関係団体の財政状況及び健全化判断比率'!B72)</f>
        <v>最上広域市町村圏事務組合</v>
      </c>
      <c r="BZ38" s="330"/>
      <c r="CA38" s="330"/>
      <c r="CB38" s="330"/>
      <c r="CC38" s="330"/>
      <c r="CD38" s="330"/>
      <c r="CE38" s="330"/>
      <c r="CF38" s="330"/>
      <c r="CG38" s="330"/>
      <c r="CH38" s="330"/>
      <c r="CI38" s="330"/>
      <c r="CJ38" s="330"/>
      <c r="CK38" s="330"/>
      <c r="CL38" s="330"/>
      <c r="CM38" s="330"/>
      <c r="CN38" s="323"/>
      <c r="CO38" s="329" t="str">
        <f t="shared" si="3"/>
        <v/>
      </c>
      <c r="CP38" s="329"/>
      <c r="CQ38" s="330" t="str">
        <f>IF('各会計、関係団体の財政状況及び健全化判断比率'!BS11="","",'各会計、関係団体の財政状況及び健全化判断比率'!BS11)</f>
        <v/>
      </c>
      <c r="CR38" s="330"/>
      <c r="CS38" s="330"/>
      <c r="CT38" s="330"/>
      <c r="CU38" s="330"/>
      <c r="CV38" s="330"/>
      <c r="CW38" s="330"/>
      <c r="CX38" s="330"/>
      <c r="CY38" s="330"/>
      <c r="CZ38" s="330"/>
      <c r="DA38" s="330"/>
      <c r="DB38" s="330"/>
      <c r="DC38" s="330"/>
      <c r="DD38" s="330"/>
      <c r="DE38" s="330"/>
      <c r="DF38" s="320"/>
      <c r="DG38" s="331" t="str">
        <f>IF('各会計、関係団体の財政状況及び健全化判断比率'!BR11="","",'各会計、関係団体の財政状況及び健全化判断比率'!BR11)</f>
        <v/>
      </c>
      <c r="DH38" s="331"/>
      <c r="DI38" s="328"/>
      <c r="DJ38" s="64"/>
      <c r="DK38" s="64"/>
      <c r="DL38" s="64"/>
      <c r="DM38" s="64"/>
      <c r="DN38" s="64"/>
      <c r="DO38" s="64"/>
    </row>
    <row r="39" spans="1:119" ht="32.25" customHeight="1" x14ac:dyDescent="0.15">
      <c r="A39" s="66"/>
      <c r="B39" s="322"/>
      <c r="C39" s="329" t="str">
        <f t="shared" si="5"/>
        <v/>
      </c>
      <c r="D39" s="329"/>
      <c r="E39" s="330" t="str">
        <f>IF('各会計、関係団体の財政状況及び健全化判断比率'!B12="","",'各会計、関係団体の財政状況及び健全化判断比率'!B12)</f>
        <v/>
      </c>
      <c r="F39" s="330"/>
      <c r="G39" s="330"/>
      <c r="H39" s="330"/>
      <c r="I39" s="330"/>
      <c r="J39" s="330"/>
      <c r="K39" s="330"/>
      <c r="L39" s="330"/>
      <c r="M39" s="330"/>
      <c r="N39" s="330"/>
      <c r="O39" s="330"/>
      <c r="P39" s="330"/>
      <c r="Q39" s="330"/>
      <c r="R39" s="330"/>
      <c r="S39" s="330"/>
      <c r="T39" s="323"/>
      <c r="U39" s="329" t="str">
        <f t="shared" si="4"/>
        <v/>
      </c>
      <c r="V39" s="329"/>
      <c r="W39" s="330"/>
      <c r="X39" s="330"/>
      <c r="Y39" s="330"/>
      <c r="Z39" s="330"/>
      <c r="AA39" s="330"/>
      <c r="AB39" s="330"/>
      <c r="AC39" s="330"/>
      <c r="AD39" s="330"/>
      <c r="AE39" s="330"/>
      <c r="AF39" s="330"/>
      <c r="AG39" s="330"/>
      <c r="AH39" s="330"/>
      <c r="AI39" s="330"/>
      <c r="AJ39" s="330"/>
      <c r="AK39" s="330"/>
      <c r="AL39" s="323"/>
      <c r="AM39" s="329" t="str">
        <f t="shared" si="0"/>
        <v/>
      </c>
      <c r="AN39" s="329"/>
      <c r="AO39" s="330"/>
      <c r="AP39" s="330"/>
      <c r="AQ39" s="330"/>
      <c r="AR39" s="330"/>
      <c r="AS39" s="330"/>
      <c r="AT39" s="330"/>
      <c r="AU39" s="330"/>
      <c r="AV39" s="330"/>
      <c r="AW39" s="330"/>
      <c r="AX39" s="330"/>
      <c r="AY39" s="330"/>
      <c r="AZ39" s="330"/>
      <c r="BA39" s="330"/>
      <c r="BB39" s="330"/>
      <c r="BC39" s="330"/>
      <c r="BD39" s="323"/>
      <c r="BE39" s="329" t="str">
        <f t="shared" si="1"/>
        <v/>
      </c>
      <c r="BF39" s="329"/>
      <c r="BG39" s="330"/>
      <c r="BH39" s="330"/>
      <c r="BI39" s="330"/>
      <c r="BJ39" s="330"/>
      <c r="BK39" s="330"/>
      <c r="BL39" s="330"/>
      <c r="BM39" s="330"/>
      <c r="BN39" s="330"/>
      <c r="BO39" s="330"/>
      <c r="BP39" s="330"/>
      <c r="BQ39" s="330"/>
      <c r="BR39" s="330"/>
      <c r="BS39" s="330"/>
      <c r="BT39" s="330"/>
      <c r="BU39" s="330"/>
      <c r="BV39" s="323"/>
      <c r="BW39" s="329">
        <f t="shared" si="2"/>
        <v>13</v>
      </c>
      <c r="BX39" s="329"/>
      <c r="BY39" s="330" t="str">
        <f>IF('各会計、関係団体の財政状況及び健全化判断比率'!B73="","",'各会計、関係団体の財政状況及び健全化判断比率'!B73)</f>
        <v>最上地区広域連合（普通会計分）</v>
      </c>
      <c r="BZ39" s="330"/>
      <c r="CA39" s="330"/>
      <c r="CB39" s="330"/>
      <c r="CC39" s="330"/>
      <c r="CD39" s="330"/>
      <c r="CE39" s="330"/>
      <c r="CF39" s="330"/>
      <c r="CG39" s="330"/>
      <c r="CH39" s="330"/>
      <c r="CI39" s="330"/>
      <c r="CJ39" s="330"/>
      <c r="CK39" s="330"/>
      <c r="CL39" s="330"/>
      <c r="CM39" s="330"/>
      <c r="CN39" s="323"/>
      <c r="CO39" s="329" t="str">
        <f t="shared" si="3"/>
        <v/>
      </c>
      <c r="CP39" s="329"/>
      <c r="CQ39" s="330" t="str">
        <f>IF('各会計、関係団体の財政状況及び健全化判断比率'!BS12="","",'各会計、関係団体の財政状況及び健全化判断比率'!BS12)</f>
        <v/>
      </c>
      <c r="CR39" s="330"/>
      <c r="CS39" s="330"/>
      <c r="CT39" s="330"/>
      <c r="CU39" s="330"/>
      <c r="CV39" s="330"/>
      <c r="CW39" s="330"/>
      <c r="CX39" s="330"/>
      <c r="CY39" s="330"/>
      <c r="CZ39" s="330"/>
      <c r="DA39" s="330"/>
      <c r="DB39" s="330"/>
      <c r="DC39" s="330"/>
      <c r="DD39" s="330"/>
      <c r="DE39" s="330"/>
      <c r="DF39" s="320"/>
      <c r="DG39" s="331" t="str">
        <f>IF('各会計、関係団体の財政状況及び健全化判断比率'!BR12="","",'各会計、関係団体の財政状況及び健全化判断比率'!BR12)</f>
        <v/>
      </c>
      <c r="DH39" s="331"/>
      <c r="DI39" s="328"/>
      <c r="DJ39" s="64"/>
      <c r="DK39" s="64"/>
      <c r="DL39" s="64"/>
      <c r="DM39" s="64"/>
      <c r="DN39" s="64"/>
      <c r="DO39" s="64"/>
    </row>
    <row r="40" spans="1:119" ht="32.25" customHeight="1" x14ac:dyDescent="0.15">
      <c r="A40" s="66"/>
      <c r="B40" s="322"/>
      <c r="C40" s="329" t="str">
        <f t="shared" si="5"/>
        <v/>
      </c>
      <c r="D40" s="329"/>
      <c r="E40" s="330" t="str">
        <f>IF('各会計、関係団体の財政状況及び健全化判断比率'!B13="","",'各会計、関係団体の財政状況及び健全化判断比率'!B13)</f>
        <v/>
      </c>
      <c r="F40" s="330"/>
      <c r="G40" s="330"/>
      <c r="H40" s="330"/>
      <c r="I40" s="330"/>
      <c r="J40" s="330"/>
      <c r="K40" s="330"/>
      <c r="L40" s="330"/>
      <c r="M40" s="330"/>
      <c r="N40" s="330"/>
      <c r="O40" s="330"/>
      <c r="P40" s="330"/>
      <c r="Q40" s="330"/>
      <c r="R40" s="330"/>
      <c r="S40" s="330"/>
      <c r="T40" s="323"/>
      <c r="U40" s="329" t="str">
        <f t="shared" si="4"/>
        <v/>
      </c>
      <c r="V40" s="329"/>
      <c r="W40" s="330"/>
      <c r="X40" s="330"/>
      <c r="Y40" s="330"/>
      <c r="Z40" s="330"/>
      <c r="AA40" s="330"/>
      <c r="AB40" s="330"/>
      <c r="AC40" s="330"/>
      <c r="AD40" s="330"/>
      <c r="AE40" s="330"/>
      <c r="AF40" s="330"/>
      <c r="AG40" s="330"/>
      <c r="AH40" s="330"/>
      <c r="AI40" s="330"/>
      <c r="AJ40" s="330"/>
      <c r="AK40" s="330"/>
      <c r="AL40" s="323"/>
      <c r="AM40" s="329" t="str">
        <f t="shared" si="0"/>
        <v/>
      </c>
      <c r="AN40" s="329"/>
      <c r="AO40" s="330"/>
      <c r="AP40" s="330"/>
      <c r="AQ40" s="330"/>
      <c r="AR40" s="330"/>
      <c r="AS40" s="330"/>
      <c r="AT40" s="330"/>
      <c r="AU40" s="330"/>
      <c r="AV40" s="330"/>
      <c r="AW40" s="330"/>
      <c r="AX40" s="330"/>
      <c r="AY40" s="330"/>
      <c r="AZ40" s="330"/>
      <c r="BA40" s="330"/>
      <c r="BB40" s="330"/>
      <c r="BC40" s="330"/>
      <c r="BD40" s="323"/>
      <c r="BE40" s="329" t="str">
        <f t="shared" si="1"/>
        <v/>
      </c>
      <c r="BF40" s="329"/>
      <c r="BG40" s="330"/>
      <c r="BH40" s="330"/>
      <c r="BI40" s="330"/>
      <c r="BJ40" s="330"/>
      <c r="BK40" s="330"/>
      <c r="BL40" s="330"/>
      <c r="BM40" s="330"/>
      <c r="BN40" s="330"/>
      <c r="BO40" s="330"/>
      <c r="BP40" s="330"/>
      <c r="BQ40" s="330"/>
      <c r="BR40" s="330"/>
      <c r="BS40" s="330"/>
      <c r="BT40" s="330"/>
      <c r="BU40" s="330"/>
      <c r="BV40" s="323"/>
      <c r="BW40" s="329">
        <f t="shared" si="2"/>
        <v>14</v>
      </c>
      <c r="BX40" s="329"/>
      <c r="BY40" s="330" t="str">
        <f>IF('各会計、関係団体の財政状況及び健全化判断比率'!B74="","",'各会計、関係団体の財政状況及び健全化判断比率'!B74)</f>
        <v>最上地区広域連合（事業会計分）</v>
      </c>
      <c r="BZ40" s="330"/>
      <c r="CA40" s="330"/>
      <c r="CB40" s="330"/>
      <c r="CC40" s="330"/>
      <c r="CD40" s="330"/>
      <c r="CE40" s="330"/>
      <c r="CF40" s="330"/>
      <c r="CG40" s="330"/>
      <c r="CH40" s="330"/>
      <c r="CI40" s="330"/>
      <c r="CJ40" s="330"/>
      <c r="CK40" s="330"/>
      <c r="CL40" s="330"/>
      <c r="CM40" s="330"/>
      <c r="CN40" s="323"/>
      <c r="CO40" s="329" t="str">
        <f t="shared" si="3"/>
        <v/>
      </c>
      <c r="CP40" s="329"/>
      <c r="CQ40" s="330" t="str">
        <f>IF('各会計、関係団体の財政状況及び健全化判断比率'!BS13="","",'各会計、関係団体の財政状況及び健全化判断比率'!BS13)</f>
        <v/>
      </c>
      <c r="CR40" s="330"/>
      <c r="CS40" s="330"/>
      <c r="CT40" s="330"/>
      <c r="CU40" s="330"/>
      <c r="CV40" s="330"/>
      <c r="CW40" s="330"/>
      <c r="CX40" s="330"/>
      <c r="CY40" s="330"/>
      <c r="CZ40" s="330"/>
      <c r="DA40" s="330"/>
      <c r="DB40" s="330"/>
      <c r="DC40" s="330"/>
      <c r="DD40" s="330"/>
      <c r="DE40" s="330"/>
      <c r="DF40" s="320"/>
      <c r="DG40" s="331" t="str">
        <f>IF('各会計、関係団体の財政状況及び健全化判断比率'!BR13="","",'各会計、関係団体の財政状況及び健全化判断比率'!BR13)</f>
        <v/>
      </c>
      <c r="DH40" s="331"/>
      <c r="DI40" s="328"/>
      <c r="DJ40" s="64"/>
      <c r="DK40" s="64"/>
      <c r="DL40" s="64"/>
      <c r="DM40" s="64"/>
      <c r="DN40" s="64"/>
      <c r="DO40" s="64"/>
    </row>
    <row r="41" spans="1:119" ht="32.25" customHeight="1" x14ac:dyDescent="0.15">
      <c r="A41" s="66"/>
      <c r="B41" s="322"/>
      <c r="C41" s="329" t="str">
        <f t="shared" si="5"/>
        <v/>
      </c>
      <c r="D41" s="329"/>
      <c r="E41" s="330" t="str">
        <f>IF('各会計、関係団体の財政状況及び健全化判断比率'!B14="","",'各会計、関係団体の財政状況及び健全化判断比率'!B14)</f>
        <v/>
      </c>
      <c r="F41" s="330"/>
      <c r="G41" s="330"/>
      <c r="H41" s="330"/>
      <c r="I41" s="330"/>
      <c r="J41" s="330"/>
      <c r="K41" s="330"/>
      <c r="L41" s="330"/>
      <c r="M41" s="330"/>
      <c r="N41" s="330"/>
      <c r="O41" s="330"/>
      <c r="P41" s="330"/>
      <c r="Q41" s="330"/>
      <c r="R41" s="330"/>
      <c r="S41" s="330"/>
      <c r="T41" s="323"/>
      <c r="U41" s="329" t="str">
        <f t="shared" si="4"/>
        <v/>
      </c>
      <c r="V41" s="329"/>
      <c r="W41" s="330"/>
      <c r="X41" s="330"/>
      <c r="Y41" s="330"/>
      <c r="Z41" s="330"/>
      <c r="AA41" s="330"/>
      <c r="AB41" s="330"/>
      <c r="AC41" s="330"/>
      <c r="AD41" s="330"/>
      <c r="AE41" s="330"/>
      <c r="AF41" s="330"/>
      <c r="AG41" s="330"/>
      <c r="AH41" s="330"/>
      <c r="AI41" s="330"/>
      <c r="AJ41" s="330"/>
      <c r="AK41" s="330"/>
      <c r="AL41" s="323"/>
      <c r="AM41" s="329" t="str">
        <f t="shared" si="0"/>
        <v/>
      </c>
      <c r="AN41" s="329"/>
      <c r="AO41" s="330"/>
      <c r="AP41" s="330"/>
      <c r="AQ41" s="330"/>
      <c r="AR41" s="330"/>
      <c r="AS41" s="330"/>
      <c r="AT41" s="330"/>
      <c r="AU41" s="330"/>
      <c r="AV41" s="330"/>
      <c r="AW41" s="330"/>
      <c r="AX41" s="330"/>
      <c r="AY41" s="330"/>
      <c r="AZ41" s="330"/>
      <c r="BA41" s="330"/>
      <c r="BB41" s="330"/>
      <c r="BC41" s="330"/>
      <c r="BD41" s="323"/>
      <c r="BE41" s="329" t="str">
        <f t="shared" si="1"/>
        <v/>
      </c>
      <c r="BF41" s="329"/>
      <c r="BG41" s="330"/>
      <c r="BH41" s="330"/>
      <c r="BI41" s="330"/>
      <c r="BJ41" s="330"/>
      <c r="BK41" s="330"/>
      <c r="BL41" s="330"/>
      <c r="BM41" s="330"/>
      <c r="BN41" s="330"/>
      <c r="BO41" s="330"/>
      <c r="BP41" s="330"/>
      <c r="BQ41" s="330"/>
      <c r="BR41" s="330"/>
      <c r="BS41" s="330"/>
      <c r="BT41" s="330"/>
      <c r="BU41" s="330"/>
      <c r="BV41" s="323"/>
      <c r="BW41" s="329">
        <f t="shared" si="2"/>
        <v>15</v>
      </c>
      <c r="BX41" s="329"/>
      <c r="BY41" s="330" t="str">
        <f>IF('各会計、関係団体の財政状況及び健全化判断比率'!B75="","",'各会計、関係団体の財政状況及び健全化判断比率'!B75)</f>
        <v>山形県後期高齢者医療広域連合（普通会計分）</v>
      </c>
      <c r="BZ41" s="330"/>
      <c r="CA41" s="330"/>
      <c r="CB41" s="330"/>
      <c r="CC41" s="330"/>
      <c r="CD41" s="330"/>
      <c r="CE41" s="330"/>
      <c r="CF41" s="330"/>
      <c r="CG41" s="330"/>
      <c r="CH41" s="330"/>
      <c r="CI41" s="330"/>
      <c r="CJ41" s="330"/>
      <c r="CK41" s="330"/>
      <c r="CL41" s="330"/>
      <c r="CM41" s="330"/>
      <c r="CN41" s="323"/>
      <c r="CO41" s="329" t="str">
        <f t="shared" si="3"/>
        <v/>
      </c>
      <c r="CP41" s="329"/>
      <c r="CQ41" s="330" t="str">
        <f>IF('各会計、関係団体の財政状況及び健全化判断比率'!BS14="","",'各会計、関係団体の財政状況及び健全化判断比率'!BS14)</f>
        <v/>
      </c>
      <c r="CR41" s="330"/>
      <c r="CS41" s="330"/>
      <c r="CT41" s="330"/>
      <c r="CU41" s="330"/>
      <c r="CV41" s="330"/>
      <c r="CW41" s="330"/>
      <c r="CX41" s="330"/>
      <c r="CY41" s="330"/>
      <c r="CZ41" s="330"/>
      <c r="DA41" s="330"/>
      <c r="DB41" s="330"/>
      <c r="DC41" s="330"/>
      <c r="DD41" s="330"/>
      <c r="DE41" s="330"/>
      <c r="DF41" s="320"/>
      <c r="DG41" s="331" t="str">
        <f>IF('各会計、関係団体の財政状況及び健全化判断比率'!BR14="","",'各会計、関係団体の財政状況及び健全化判断比率'!BR14)</f>
        <v/>
      </c>
      <c r="DH41" s="331"/>
      <c r="DI41" s="328"/>
      <c r="DJ41" s="64"/>
      <c r="DK41" s="64"/>
      <c r="DL41" s="64"/>
      <c r="DM41" s="64"/>
      <c r="DN41" s="64"/>
      <c r="DO41" s="64"/>
    </row>
    <row r="42" spans="1:119" ht="32.25" customHeight="1" x14ac:dyDescent="0.15">
      <c r="A42" s="64"/>
      <c r="B42" s="322"/>
      <c r="C42" s="329" t="str">
        <f t="shared" si="5"/>
        <v/>
      </c>
      <c r="D42" s="329"/>
      <c r="E42" s="330" t="str">
        <f>IF('各会計、関係団体の財政状況及び健全化判断比率'!B15="","",'各会計、関係団体の財政状況及び健全化判断比率'!B15)</f>
        <v/>
      </c>
      <c r="F42" s="330"/>
      <c r="G42" s="330"/>
      <c r="H42" s="330"/>
      <c r="I42" s="330"/>
      <c r="J42" s="330"/>
      <c r="K42" s="330"/>
      <c r="L42" s="330"/>
      <c r="M42" s="330"/>
      <c r="N42" s="330"/>
      <c r="O42" s="330"/>
      <c r="P42" s="330"/>
      <c r="Q42" s="330"/>
      <c r="R42" s="330"/>
      <c r="S42" s="330"/>
      <c r="T42" s="323"/>
      <c r="U42" s="329" t="str">
        <f t="shared" si="4"/>
        <v/>
      </c>
      <c r="V42" s="329"/>
      <c r="W42" s="330"/>
      <c r="X42" s="330"/>
      <c r="Y42" s="330"/>
      <c r="Z42" s="330"/>
      <c r="AA42" s="330"/>
      <c r="AB42" s="330"/>
      <c r="AC42" s="330"/>
      <c r="AD42" s="330"/>
      <c r="AE42" s="330"/>
      <c r="AF42" s="330"/>
      <c r="AG42" s="330"/>
      <c r="AH42" s="330"/>
      <c r="AI42" s="330"/>
      <c r="AJ42" s="330"/>
      <c r="AK42" s="330"/>
      <c r="AL42" s="323"/>
      <c r="AM42" s="329" t="str">
        <f t="shared" si="0"/>
        <v/>
      </c>
      <c r="AN42" s="329"/>
      <c r="AO42" s="330"/>
      <c r="AP42" s="330"/>
      <c r="AQ42" s="330"/>
      <c r="AR42" s="330"/>
      <c r="AS42" s="330"/>
      <c r="AT42" s="330"/>
      <c r="AU42" s="330"/>
      <c r="AV42" s="330"/>
      <c r="AW42" s="330"/>
      <c r="AX42" s="330"/>
      <c r="AY42" s="330"/>
      <c r="AZ42" s="330"/>
      <c r="BA42" s="330"/>
      <c r="BB42" s="330"/>
      <c r="BC42" s="330"/>
      <c r="BD42" s="323"/>
      <c r="BE42" s="329" t="str">
        <f t="shared" si="1"/>
        <v/>
      </c>
      <c r="BF42" s="329"/>
      <c r="BG42" s="330"/>
      <c r="BH42" s="330"/>
      <c r="BI42" s="330"/>
      <c r="BJ42" s="330"/>
      <c r="BK42" s="330"/>
      <c r="BL42" s="330"/>
      <c r="BM42" s="330"/>
      <c r="BN42" s="330"/>
      <c r="BO42" s="330"/>
      <c r="BP42" s="330"/>
      <c r="BQ42" s="330"/>
      <c r="BR42" s="330"/>
      <c r="BS42" s="330"/>
      <c r="BT42" s="330"/>
      <c r="BU42" s="330"/>
      <c r="BV42" s="323"/>
      <c r="BW42" s="329">
        <f t="shared" si="2"/>
        <v>16</v>
      </c>
      <c r="BX42" s="329"/>
      <c r="BY42" s="330" t="str">
        <f>IF('各会計、関係団体の財政状況及び健全化判断比率'!B76="","",'各会計、関係団体の財政状況及び健全化判断比率'!B76)</f>
        <v>山形県後期高齢者医療広域連合（事業会計分）</v>
      </c>
      <c r="BZ42" s="330"/>
      <c r="CA42" s="330"/>
      <c r="CB42" s="330"/>
      <c r="CC42" s="330"/>
      <c r="CD42" s="330"/>
      <c r="CE42" s="330"/>
      <c r="CF42" s="330"/>
      <c r="CG42" s="330"/>
      <c r="CH42" s="330"/>
      <c r="CI42" s="330"/>
      <c r="CJ42" s="330"/>
      <c r="CK42" s="330"/>
      <c r="CL42" s="330"/>
      <c r="CM42" s="330"/>
      <c r="CN42" s="323"/>
      <c r="CO42" s="329" t="str">
        <f t="shared" si="3"/>
        <v/>
      </c>
      <c r="CP42" s="329"/>
      <c r="CQ42" s="330" t="str">
        <f>IF('各会計、関係団体の財政状況及び健全化判断比率'!BS15="","",'各会計、関係団体の財政状況及び健全化判断比率'!BS15)</f>
        <v/>
      </c>
      <c r="CR42" s="330"/>
      <c r="CS42" s="330"/>
      <c r="CT42" s="330"/>
      <c r="CU42" s="330"/>
      <c r="CV42" s="330"/>
      <c r="CW42" s="330"/>
      <c r="CX42" s="330"/>
      <c r="CY42" s="330"/>
      <c r="CZ42" s="330"/>
      <c r="DA42" s="330"/>
      <c r="DB42" s="330"/>
      <c r="DC42" s="330"/>
      <c r="DD42" s="330"/>
      <c r="DE42" s="330"/>
      <c r="DF42" s="320"/>
      <c r="DG42" s="331" t="str">
        <f>IF('各会計、関係団体の財政状況及び健全化判断比率'!BR15="","",'各会計、関係団体の財政状況及び健全化判断比率'!BR15)</f>
        <v/>
      </c>
      <c r="DH42" s="331"/>
      <c r="DI42" s="328"/>
      <c r="DJ42" s="64"/>
      <c r="DK42" s="64"/>
      <c r="DL42" s="64"/>
      <c r="DM42" s="64"/>
      <c r="DN42" s="64"/>
      <c r="DO42" s="64"/>
    </row>
    <row r="43" spans="1:119" ht="32.25" customHeight="1" x14ac:dyDescent="0.15">
      <c r="A43" s="64"/>
      <c r="B43" s="322"/>
      <c r="C43" s="329" t="str">
        <f t="shared" si="5"/>
        <v/>
      </c>
      <c r="D43" s="329"/>
      <c r="E43" s="330" t="str">
        <f>IF('各会計、関係団体の財政状況及び健全化判断比率'!B16="","",'各会計、関係団体の財政状況及び健全化判断比率'!B16)</f>
        <v/>
      </c>
      <c r="F43" s="330"/>
      <c r="G43" s="330"/>
      <c r="H43" s="330"/>
      <c r="I43" s="330"/>
      <c r="J43" s="330"/>
      <c r="K43" s="330"/>
      <c r="L43" s="330"/>
      <c r="M43" s="330"/>
      <c r="N43" s="330"/>
      <c r="O43" s="330"/>
      <c r="P43" s="330"/>
      <c r="Q43" s="330"/>
      <c r="R43" s="330"/>
      <c r="S43" s="330"/>
      <c r="T43" s="323"/>
      <c r="U43" s="329" t="str">
        <f t="shared" si="4"/>
        <v/>
      </c>
      <c r="V43" s="329"/>
      <c r="W43" s="330"/>
      <c r="X43" s="330"/>
      <c r="Y43" s="330"/>
      <c r="Z43" s="330"/>
      <c r="AA43" s="330"/>
      <c r="AB43" s="330"/>
      <c r="AC43" s="330"/>
      <c r="AD43" s="330"/>
      <c r="AE43" s="330"/>
      <c r="AF43" s="330"/>
      <c r="AG43" s="330"/>
      <c r="AH43" s="330"/>
      <c r="AI43" s="330"/>
      <c r="AJ43" s="330"/>
      <c r="AK43" s="330"/>
      <c r="AL43" s="323"/>
      <c r="AM43" s="329" t="str">
        <f t="shared" si="0"/>
        <v/>
      </c>
      <c r="AN43" s="329"/>
      <c r="AO43" s="330"/>
      <c r="AP43" s="330"/>
      <c r="AQ43" s="330"/>
      <c r="AR43" s="330"/>
      <c r="AS43" s="330"/>
      <c r="AT43" s="330"/>
      <c r="AU43" s="330"/>
      <c r="AV43" s="330"/>
      <c r="AW43" s="330"/>
      <c r="AX43" s="330"/>
      <c r="AY43" s="330"/>
      <c r="AZ43" s="330"/>
      <c r="BA43" s="330"/>
      <c r="BB43" s="330"/>
      <c r="BC43" s="330"/>
      <c r="BD43" s="323"/>
      <c r="BE43" s="329" t="str">
        <f t="shared" si="1"/>
        <v/>
      </c>
      <c r="BF43" s="329"/>
      <c r="BG43" s="330"/>
      <c r="BH43" s="330"/>
      <c r="BI43" s="330"/>
      <c r="BJ43" s="330"/>
      <c r="BK43" s="330"/>
      <c r="BL43" s="330"/>
      <c r="BM43" s="330"/>
      <c r="BN43" s="330"/>
      <c r="BO43" s="330"/>
      <c r="BP43" s="330"/>
      <c r="BQ43" s="330"/>
      <c r="BR43" s="330"/>
      <c r="BS43" s="330"/>
      <c r="BT43" s="330"/>
      <c r="BU43" s="330"/>
      <c r="BV43" s="323"/>
      <c r="BW43" s="329" t="str">
        <f t="shared" si="2"/>
        <v/>
      </c>
      <c r="BX43" s="329"/>
      <c r="BY43" s="330" t="str">
        <f>IF('各会計、関係団体の財政状況及び健全化判断比率'!B77="","",'各会計、関係団体の財政状況及び健全化判断比率'!B77)</f>
        <v/>
      </c>
      <c r="BZ43" s="330"/>
      <c r="CA43" s="330"/>
      <c r="CB43" s="330"/>
      <c r="CC43" s="330"/>
      <c r="CD43" s="330"/>
      <c r="CE43" s="330"/>
      <c r="CF43" s="330"/>
      <c r="CG43" s="330"/>
      <c r="CH43" s="330"/>
      <c r="CI43" s="330"/>
      <c r="CJ43" s="330"/>
      <c r="CK43" s="330"/>
      <c r="CL43" s="330"/>
      <c r="CM43" s="330"/>
      <c r="CN43" s="323"/>
      <c r="CO43" s="329" t="str">
        <f t="shared" si="3"/>
        <v/>
      </c>
      <c r="CP43" s="329"/>
      <c r="CQ43" s="330" t="str">
        <f>IF('各会計、関係団体の財政状況及び健全化判断比率'!BS16="","",'各会計、関係団体の財政状況及び健全化判断比率'!BS16)</f>
        <v/>
      </c>
      <c r="CR43" s="330"/>
      <c r="CS43" s="330"/>
      <c r="CT43" s="330"/>
      <c r="CU43" s="330"/>
      <c r="CV43" s="330"/>
      <c r="CW43" s="330"/>
      <c r="CX43" s="330"/>
      <c r="CY43" s="330"/>
      <c r="CZ43" s="330"/>
      <c r="DA43" s="330"/>
      <c r="DB43" s="330"/>
      <c r="DC43" s="330"/>
      <c r="DD43" s="330"/>
      <c r="DE43" s="330"/>
      <c r="DF43" s="320"/>
      <c r="DG43" s="331" t="str">
        <f>IF('各会計、関係団体の財政状況及び健全化判断比率'!BR16="","",'各会計、関係団体の財政状況及び健全化判断比率'!BR16)</f>
        <v/>
      </c>
      <c r="DH43" s="331"/>
      <c r="DI43" s="328"/>
      <c r="DJ43" s="64"/>
      <c r="DK43" s="64"/>
      <c r="DL43" s="64"/>
      <c r="DM43" s="64"/>
      <c r="DN43" s="64"/>
      <c r="DO43" s="64"/>
    </row>
    <row r="44" spans="1:119" ht="13.5" customHeight="1" thickBot="1" x14ac:dyDescent="0.2">
      <c r="A44" s="64"/>
      <c r="B44" s="332"/>
      <c r="C44" s="333"/>
      <c r="D44" s="333"/>
      <c r="E44" s="333"/>
      <c r="F44" s="333"/>
      <c r="G44" s="333"/>
      <c r="H44" s="333"/>
      <c r="I44" s="333"/>
      <c r="J44" s="333"/>
      <c r="K44" s="333"/>
      <c r="L44" s="333"/>
      <c r="M44" s="333"/>
      <c r="N44" s="333"/>
      <c r="O44" s="333"/>
      <c r="P44" s="333"/>
      <c r="Q44" s="333"/>
      <c r="R44" s="333"/>
      <c r="S44" s="333"/>
      <c r="T44" s="333"/>
      <c r="U44" s="333"/>
      <c r="V44" s="333"/>
      <c r="W44" s="333"/>
      <c r="X44" s="333"/>
      <c r="Y44" s="333"/>
      <c r="Z44" s="333"/>
      <c r="AA44" s="333"/>
      <c r="AB44" s="333"/>
      <c r="AC44" s="333"/>
      <c r="AD44" s="333"/>
      <c r="AE44" s="333"/>
      <c r="AF44" s="333"/>
      <c r="AG44" s="333"/>
      <c r="AH44" s="333"/>
      <c r="AI44" s="333"/>
      <c r="AJ44" s="333"/>
      <c r="AK44" s="333"/>
      <c r="AL44" s="333"/>
      <c r="AM44" s="333"/>
      <c r="AN44" s="333"/>
      <c r="AO44" s="333"/>
      <c r="AP44" s="333"/>
      <c r="AQ44" s="333"/>
      <c r="AR44" s="333"/>
      <c r="AS44" s="333"/>
      <c r="AT44" s="333"/>
      <c r="AU44" s="333"/>
      <c r="AV44" s="333"/>
      <c r="AW44" s="333"/>
      <c r="AX44" s="333"/>
      <c r="AY44" s="333"/>
      <c r="AZ44" s="333"/>
      <c r="BA44" s="333"/>
      <c r="BB44" s="333"/>
      <c r="BC44" s="333"/>
      <c r="BD44" s="333"/>
      <c r="BE44" s="333"/>
      <c r="BF44" s="333"/>
      <c r="BG44" s="333"/>
      <c r="BH44" s="333"/>
      <c r="BI44" s="333"/>
      <c r="BJ44" s="333"/>
      <c r="BK44" s="333"/>
      <c r="BL44" s="333"/>
      <c r="BM44" s="333"/>
      <c r="BN44" s="333"/>
      <c r="BO44" s="333"/>
      <c r="BP44" s="333"/>
      <c r="BQ44" s="333"/>
      <c r="BR44" s="333"/>
      <c r="BS44" s="333"/>
      <c r="BT44" s="333"/>
      <c r="BU44" s="333"/>
      <c r="BV44" s="333"/>
      <c r="BW44" s="333"/>
      <c r="BX44" s="333"/>
      <c r="BY44" s="333"/>
      <c r="BZ44" s="333"/>
      <c r="CA44" s="333"/>
      <c r="CB44" s="333"/>
      <c r="CC44" s="333"/>
      <c r="CD44" s="333"/>
      <c r="CE44" s="333"/>
      <c r="CF44" s="333"/>
      <c r="CG44" s="333"/>
      <c r="CH44" s="333"/>
      <c r="CI44" s="333"/>
      <c r="CJ44" s="333"/>
      <c r="CK44" s="333"/>
      <c r="CL44" s="333"/>
      <c r="CM44" s="333"/>
      <c r="CN44" s="333"/>
      <c r="CO44" s="333"/>
      <c r="CP44" s="333"/>
      <c r="CQ44" s="333"/>
      <c r="CR44" s="333"/>
      <c r="CS44" s="333"/>
      <c r="CT44" s="333"/>
      <c r="CU44" s="333"/>
      <c r="CV44" s="333"/>
      <c r="CW44" s="333"/>
      <c r="CX44" s="333"/>
      <c r="CY44" s="333"/>
      <c r="CZ44" s="333"/>
      <c r="DA44" s="333"/>
      <c r="DB44" s="333"/>
      <c r="DC44" s="333"/>
      <c r="DD44" s="333"/>
      <c r="DE44" s="333"/>
      <c r="DF44" s="333"/>
      <c r="DG44" s="333"/>
      <c r="DH44" s="333"/>
      <c r="DI44" s="334"/>
      <c r="DJ44" s="64"/>
      <c r="DK44" s="64"/>
      <c r="DL44" s="64"/>
      <c r="DM44" s="64"/>
      <c r="DN44" s="64"/>
      <c r="DO44" s="64"/>
    </row>
    <row r="45" spans="1:119" x14ac:dyDescent="0.15">
      <c r="A45" s="64"/>
      <c r="B45" s="64"/>
      <c r="C45" s="64"/>
      <c r="D45" s="64"/>
      <c r="E45" s="64"/>
      <c r="F45" s="64"/>
      <c r="G45" s="64"/>
      <c r="H45" s="64"/>
      <c r="I45" s="64"/>
      <c r="J45" s="64"/>
      <c r="K45" s="64"/>
      <c r="L45" s="64"/>
      <c r="M45" s="64"/>
      <c r="N45" s="64"/>
      <c r="O45" s="64"/>
      <c r="P45" s="64"/>
      <c r="Q45" s="64"/>
      <c r="R45" s="64"/>
      <c r="S45" s="64"/>
      <c r="T45" s="64"/>
      <c r="U45" s="64"/>
      <c r="V45" s="64"/>
      <c r="W45" s="64"/>
      <c r="X45" s="64"/>
      <c r="Y45" s="64"/>
      <c r="Z45" s="64"/>
      <c r="AA45" s="64"/>
      <c r="AB45" s="64"/>
      <c r="AC45" s="64"/>
      <c r="AD45" s="64"/>
      <c r="AE45" s="64"/>
      <c r="AF45" s="64"/>
      <c r="AG45" s="64"/>
      <c r="AH45" s="64"/>
      <c r="AI45" s="64"/>
      <c r="AJ45" s="64"/>
      <c r="AK45" s="64"/>
      <c r="AL45" s="64"/>
      <c r="AM45" s="64"/>
      <c r="AN45" s="64"/>
      <c r="AO45" s="64"/>
      <c r="AP45" s="64"/>
      <c r="AQ45" s="64"/>
      <c r="AR45" s="64"/>
      <c r="AS45" s="64"/>
      <c r="AT45" s="64"/>
      <c r="AU45" s="64"/>
      <c r="AV45" s="64"/>
      <c r="AW45" s="64"/>
      <c r="AX45" s="64"/>
      <c r="AY45" s="64"/>
      <c r="AZ45" s="64"/>
      <c r="BA45" s="64"/>
      <c r="BB45" s="64"/>
      <c r="BC45" s="64"/>
      <c r="BD45" s="64"/>
      <c r="BE45" s="64"/>
      <c r="BF45" s="64"/>
      <c r="BG45" s="64"/>
      <c r="BH45" s="64"/>
      <c r="BI45" s="64"/>
      <c r="BJ45" s="64"/>
      <c r="BK45" s="64"/>
      <c r="BL45" s="64"/>
      <c r="BM45" s="64"/>
      <c r="BN45" s="64"/>
      <c r="BO45" s="64"/>
      <c r="BP45" s="64"/>
      <c r="BQ45" s="64"/>
      <c r="BR45" s="64"/>
      <c r="BS45" s="64"/>
      <c r="BT45" s="64"/>
      <c r="BU45" s="64"/>
      <c r="BV45" s="64"/>
      <c r="BW45" s="64"/>
      <c r="BX45" s="64"/>
      <c r="BY45" s="64"/>
      <c r="BZ45" s="64"/>
      <c r="CA45" s="64"/>
      <c r="CB45" s="64"/>
      <c r="CC45" s="64"/>
      <c r="CD45" s="64"/>
      <c r="CE45" s="64"/>
      <c r="CF45" s="64"/>
      <c r="CG45" s="64"/>
      <c r="CH45" s="64"/>
      <c r="CI45" s="64"/>
      <c r="CJ45" s="64"/>
      <c r="CK45" s="64"/>
      <c r="CL45" s="64"/>
      <c r="CM45" s="64"/>
      <c r="CN45" s="64"/>
      <c r="CO45" s="64"/>
      <c r="CP45" s="64"/>
      <c r="CQ45" s="64"/>
      <c r="CR45" s="64"/>
      <c r="CS45" s="64"/>
      <c r="CT45" s="64"/>
      <c r="CU45" s="64"/>
      <c r="CV45" s="64"/>
      <c r="CW45" s="64"/>
      <c r="CX45" s="64"/>
      <c r="CY45" s="64"/>
      <c r="CZ45" s="64"/>
      <c r="DA45" s="64"/>
      <c r="DB45" s="64"/>
      <c r="DC45" s="64"/>
      <c r="DD45" s="64"/>
      <c r="DE45" s="64"/>
      <c r="DF45" s="64"/>
      <c r="DG45" s="64"/>
      <c r="DH45" s="64"/>
      <c r="DI45" s="64"/>
      <c r="DJ45" s="64"/>
      <c r="DK45" s="64"/>
      <c r="DL45" s="64"/>
      <c r="DM45" s="64"/>
      <c r="DN45" s="64"/>
      <c r="DO45" s="64"/>
    </row>
    <row r="46" spans="1:119" x14ac:dyDescent="0.15">
      <c r="B46" s="64" t="s">
        <v>149</v>
      </c>
      <c r="C46" s="64"/>
      <c r="D46" s="64"/>
      <c r="E46" s="64" t="s">
        <v>150</v>
      </c>
      <c r="F46" s="64"/>
      <c r="G46" s="64"/>
      <c r="H46" s="64"/>
      <c r="I46" s="64"/>
      <c r="J46" s="64"/>
      <c r="K46" s="64"/>
      <c r="L46" s="64"/>
      <c r="M46" s="64"/>
      <c r="N46" s="64"/>
      <c r="O46" s="64"/>
      <c r="P46" s="64"/>
      <c r="Q46" s="64"/>
      <c r="R46" s="64"/>
      <c r="S46" s="64"/>
      <c r="T46" s="64"/>
      <c r="U46" s="64"/>
      <c r="V46" s="64"/>
      <c r="W46" s="64"/>
      <c r="X46" s="64"/>
      <c r="Y46" s="64"/>
      <c r="Z46" s="64"/>
      <c r="AA46" s="64"/>
      <c r="AB46" s="64"/>
      <c r="AC46" s="64"/>
      <c r="AD46" s="64"/>
      <c r="AE46" s="64"/>
      <c r="AF46" s="64"/>
      <c r="AG46" s="64"/>
      <c r="AH46" s="64"/>
      <c r="AI46" s="64"/>
      <c r="AJ46" s="64"/>
      <c r="AK46" s="64"/>
      <c r="AL46" s="64"/>
      <c r="AM46" s="64"/>
      <c r="AN46" s="64"/>
      <c r="AO46" s="64"/>
      <c r="AP46" s="64"/>
      <c r="AQ46" s="64"/>
      <c r="AR46" s="64"/>
      <c r="AS46" s="64"/>
      <c r="AT46" s="64"/>
      <c r="AU46" s="64"/>
      <c r="AV46" s="64"/>
      <c r="AW46" s="64"/>
      <c r="AX46" s="64"/>
      <c r="AY46" s="64"/>
      <c r="AZ46" s="64"/>
      <c r="BA46" s="64"/>
      <c r="BB46" s="64"/>
      <c r="BC46" s="64"/>
      <c r="BD46" s="64"/>
      <c r="BE46" s="64"/>
      <c r="BF46" s="64"/>
      <c r="BG46" s="64"/>
      <c r="BH46" s="64"/>
      <c r="BI46" s="64"/>
      <c r="BJ46" s="64"/>
      <c r="BK46" s="64"/>
      <c r="BL46" s="64"/>
      <c r="BM46" s="64"/>
      <c r="BN46" s="64"/>
      <c r="BO46" s="64"/>
      <c r="BP46" s="64"/>
      <c r="BQ46" s="64"/>
      <c r="BR46" s="64"/>
      <c r="BS46" s="64"/>
      <c r="BT46" s="64"/>
      <c r="BU46" s="64"/>
      <c r="BV46" s="64"/>
      <c r="BW46" s="64"/>
      <c r="BX46" s="64"/>
      <c r="BY46" s="64"/>
      <c r="BZ46" s="64"/>
      <c r="CA46" s="64"/>
      <c r="CB46" s="64"/>
      <c r="CC46" s="64"/>
      <c r="CD46" s="64"/>
      <c r="CE46" s="64"/>
      <c r="CF46" s="64"/>
      <c r="CG46" s="64"/>
      <c r="CH46" s="64"/>
      <c r="CI46" s="64"/>
      <c r="CJ46" s="64"/>
      <c r="CK46" s="64"/>
      <c r="CL46" s="64"/>
      <c r="CM46" s="64"/>
      <c r="CN46" s="64"/>
      <c r="CO46" s="64"/>
      <c r="CP46" s="64"/>
      <c r="CQ46" s="64"/>
      <c r="CR46" s="64"/>
      <c r="CS46" s="64"/>
      <c r="CT46" s="64"/>
      <c r="CU46" s="64"/>
      <c r="CV46" s="64"/>
      <c r="CW46" s="64"/>
      <c r="CX46" s="64"/>
      <c r="CY46" s="64"/>
      <c r="CZ46" s="64"/>
      <c r="DA46" s="64"/>
      <c r="DB46" s="64"/>
      <c r="DC46" s="64"/>
      <c r="DD46" s="64"/>
      <c r="DE46" s="64"/>
      <c r="DF46" s="64"/>
      <c r="DG46" s="64"/>
      <c r="DH46" s="64"/>
      <c r="DI46" s="64"/>
    </row>
    <row r="47" spans="1:119" x14ac:dyDescent="0.15">
      <c r="B47" s="64"/>
      <c r="C47" s="64"/>
      <c r="D47" s="64"/>
      <c r="E47" s="64" t="s">
        <v>151</v>
      </c>
      <c r="F47" s="64"/>
      <c r="G47" s="64"/>
      <c r="H47" s="64"/>
      <c r="I47" s="64"/>
      <c r="J47" s="64"/>
      <c r="K47" s="64"/>
      <c r="L47" s="64"/>
      <c r="M47" s="64"/>
      <c r="N47" s="64"/>
      <c r="O47" s="64"/>
      <c r="P47" s="64"/>
      <c r="Q47" s="64"/>
      <c r="R47" s="64"/>
      <c r="S47" s="64"/>
      <c r="T47" s="64"/>
      <c r="U47" s="64"/>
      <c r="V47" s="64"/>
      <c r="W47" s="64"/>
      <c r="X47" s="64"/>
      <c r="Y47" s="64"/>
      <c r="Z47" s="64"/>
      <c r="AA47" s="64"/>
      <c r="AB47" s="64"/>
      <c r="AC47" s="64"/>
      <c r="AD47" s="64"/>
      <c r="AE47" s="64"/>
      <c r="AF47" s="64"/>
      <c r="AG47" s="64"/>
      <c r="AH47" s="64"/>
      <c r="AI47" s="64"/>
      <c r="AJ47" s="64"/>
      <c r="AK47" s="64"/>
      <c r="AL47" s="64"/>
      <c r="AM47" s="64"/>
      <c r="AN47" s="64"/>
      <c r="AO47" s="64"/>
      <c r="AP47" s="64"/>
      <c r="AQ47" s="64"/>
      <c r="AR47" s="64"/>
      <c r="AS47" s="64"/>
      <c r="AT47" s="64"/>
      <c r="AU47" s="64"/>
      <c r="AV47" s="64"/>
      <c r="AW47" s="64"/>
      <c r="AX47" s="64"/>
      <c r="AY47" s="64"/>
      <c r="AZ47" s="64"/>
      <c r="BA47" s="64"/>
      <c r="BB47" s="64"/>
      <c r="BC47" s="64"/>
      <c r="BD47" s="64"/>
      <c r="BE47" s="64"/>
      <c r="BF47" s="64"/>
      <c r="BG47" s="64"/>
      <c r="BH47" s="64"/>
      <c r="BI47" s="64"/>
      <c r="BJ47" s="64"/>
      <c r="BK47" s="64"/>
      <c r="BL47" s="64"/>
      <c r="BM47" s="64"/>
      <c r="BN47" s="64"/>
      <c r="BO47" s="64"/>
      <c r="BP47" s="64"/>
      <c r="BQ47" s="64"/>
      <c r="BR47" s="64"/>
      <c r="BS47" s="64"/>
      <c r="BT47" s="64"/>
      <c r="BU47" s="64"/>
      <c r="BV47" s="64"/>
      <c r="BW47" s="64"/>
      <c r="BX47" s="64"/>
      <c r="BY47" s="64"/>
      <c r="BZ47" s="64"/>
      <c r="CA47" s="64"/>
      <c r="CB47" s="64"/>
      <c r="CC47" s="64"/>
      <c r="CD47" s="64"/>
      <c r="CE47" s="64"/>
      <c r="CF47" s="64"/>
      <c r="CG47" s="64"/>
      <c r="CH47" s="64"/>
      <c r="CI47" s="64"/>
      <c r="CJ47" s="64"/>
      <c r="CK47" s="64"/>
      <c r="CL47" s="64"/>
      <c r="CM47" s="64"/>
      <c r="CN47" s="64"/>
      <c r="CO47" s="64"/>
      <c r="CP47" s="64"/>
      <c r="CQ47" s="64"/>
      <c r="CR47" s="64"/>
      <c r="CS47" s="64"/>
      <c r="CT47" s="64"/>
      <c r="CU47" s="64"/>
      <c r="CV47" s="64"/>
      <c r="CW47" s="64"/>
      <c r="CX47" s="64"/>
      <c r="CY47" s="64"/>
      <c r="CZ47" s="64"/>
      <c r="DA47" s="64"/>
      <c r="DB47" s="64"/>
      <c r="DC47" s="64"/>
      <c r="DD47" s="64"/>
      <c r="DE47" s="64"/>
      <c r="DF47" s="64"/>
      <c r="DG47" s="64"/>
      <c r="DH47" s="64"/>
      <c r="DI47" s="64"/>
    </row>
    <row r="48" spans="1:119" x14ac:dyDescent="0.15">
      <c r="B48" s="64"/>
      <c r="C48" s="64"/>
      <c r="D48" s="64"/>
      <c r="E48" s="64" t="s">
        <v>152</v>
      </c>
      <c r="F48" s="64"/>
      <c r="G48" s="64"/>
      <c r="H48" s="64"/>
      <c r="I48" s="64"/>
      <c r="J48" s="64"/>
      <c r="K48" s="64"/>
      <c r="L48" s="64"/>
      <c r="M48" s="64"/>
      <c r="N48" s="64"/>
      <c r="O48" s="64"/>
      <c r="P48" s="64"/>
      <c r="Q48" s="64"/>
      <c r="R48" s="64"/>
      <c r="S48" s="64"/>
      <c r="T48" s="64"/>
      <c r="U48" s="64"/>
      <c r="V48" s="64"/>
      <c r="W48" s="64"/>
      <c r="X48" s="64"/>
      <c r="Y48" s="64"/>
      <c r="Z48" s="64"/>
      <c r="AA48" s="64"/>
      <c r="AB48" s="64"/>
      <c r="AC48" s="64"/>
      <c r="AD48" s="64"/>
      <c r="AE48" s="64"/>
      <c r="AF48" s="64"/>
      <c r="AG48" s="64"/>
      <c r="AH48" s="64"/>
      <c r="AI48" s="64"/>
      <c r="AJ48" s="64"/>
      <c r="AK48" s="64"/>
      <c r="AL48" s="64"/>
      <c r="AM48" s="64"/>
      <c r="AN48" s="64"/>
      <c r="AO48" s="64"/>
      <c r="AP48" s="64"/>
      <c r="AQ48" s="64"/>
      <c r="AR48" s="64"/>
      <c r="AS48" s="64"/>
      <c r="AT48" s="64"/>
      <c r="AU48" s="64"/>
      <c r="AV48" s="64"/>
      <c r="AW48" s="64"/>
      <c r="AX48" s="64"/>
      <c r="AY48" s="64"/>
      <c r="AZ48" s="64"/>
      <c r="BA48" s="64"/>
      <c r="BB48" s="64"/>
      <c r="BC48" s="64"/>
      <c r="BD48" s="64"/>
      <c r="BE48" s="64"/>
      <c r="BF48" s="64"/>
      <c r="BG48" s="64"/>
      <c r="BH48" s="64"/>
      <c r="BI48" s="64"/>
      <c r="BJ48" s="64"/>
      <c r="BK48" s="64"/>
      <c r="BL48" s="64"/>
      <c r="BM48" s="64"/>
      <c r="BN48" s="64"/>
      <c r="BO48" s="64"/>
      <c r="BP48" s="64"/>
      <c r="BQ48" s="64"/>
      <c r="BR48" s="64"/>
      <c r="BS48" s="64"/>
      <c r="BT48" s="64"/>
      <c r="BU48" s="64"/>
      <c r="BV48" s="64"/>
      <c r="BW48" s="64"/>
      <c r="BX48" s="64"/>
      <c r="BY48" s="64"/>
      <c r="BZ48" s="64"/>
      <c r="CA48" s="64"/>
      <c r="CB48" s="64"/>
      <c r="CC48" s="64"/>
      <c r="CD48" s="64"/>
      <c r="CE48" s="64"/>
      <c r="CF48" s="64"/>
      <c r="CG48" s="64"/>
      <c r="CH48" s="64"/>
      <c r="CI48" s="64"/>
      <c r="CJ48" s="64"/>
      <c r="CK48" s="64"/>
      <c r="CL48" s="64"/>
      <c r="CM48" s="64"/>
      <c r="CN48" s="64"/>
      <c r="CO48" s="64"/>
      <c r="CP48" s="64"/>
      <c r="CQ48" s="64"/>
      <c r="CR48" s="64"/>
      <c r="CS48" s="64"/>
      <c r="CT48" s="64"/>
      <c r="CU48" s="64"/>
      <c r="CV48" s="64"/>
      <c r="CW48" s="64"/>
      <c r="CX48" s="64"/>
      <c r="CY48" s="64"/>
      <c r="CZ48" s="64"/>
      <c r="DA48" s="64"/>
      <c r="DB48" s="64"/>
      <c r="DC48" s="64"/>
      <c r="DD48" s="64"/>
      <c r="DE48" s="64"/>
      <c r="DF48" s="64"/>
      <c r="DG48" s="64"/>
      <c r="DH48" s="64"/>
      <c r="DI48" s="64"/>
    </row>
    <row r="49" spans="5:5" x14ac:dyDescent="0.15">
      <c r="E49" s="335" t="s">
        <v>153</v>
      </c>
    </row>
    <row r="50" spans="5:5" x14ac:dyDescent="0.15">
      <c r="E50" s="67" t="s">
        <v>154</v>
      </c>
    </row>
    <row r="51" spans="5:5" x14ac:dyDescent="0.15">
      <c r="E51" s="67" t="s">
        <v>155</v>
      </c>
    </row>
    <row r="52" spans="5:5" x14ac:dyDescent="0.15">
      <c r="E52" s="67" t="s">
        <v>156</v>
      </c>
    </row>
    <row r="53" spans="5:5" x14ac:dyDescent="0.15"/>
    <row r="54" spans="5:5" x14ac:dyDescent="0.15"/>
    <row r="55" spans="5:5" x14ac:dyDescent="0.15"/>
    <row r="56" spans="5:5" x14ac:dyDescent="0.15"/>
  </sheetData>
  <sheetProtection algorithmName="SHA-512" hashValue="pY3Ndw3PSlDmIeBKtlWkgU2iU2HIGQXlwBg4T6qXEYxNvGBcHAIk+5dPVkBN9OQIN5rRVJsSN/hIarp7pqXePQ==" saltValue="UQqyibk+B/MP9zMNkg1rwQ==" spinCount="100000" sheet="1" objects="1" scenarios="1"/>
  <mergeCells count="432">
    <mergeCell ref="DG43:DH43"/>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BY40:CM40"/>
    <mergeCell ref="CO40:CP40"/>
    <mergeCell ref="CQ40:DE40"/>
    <mergeCell ref="DG40:DH40"/>
    <mergeCell ref="C41:D41"/>
    <mergeCell ref="E41:S41"/>
    <mergeCell ref="U41:V41"/>
    <mergeCell ref="W41:AK41"/>
    <mergeCell ref="AM41:AN41"/>
    <mergeCell ref="AO41:BC41"/>
    <mergeCell ref="DG39:DH39"/>
    <mergeCell ref="C40:D40"/>
    <mergeCell ref="E40:S40"/>
    <mergeCell ref="U40:V40"/>
    <mergeCell ref="W40:AK40"/>
    <mergeCell ref="AM40:AN40"/>
    <mergeCell ref="AO40:BC40"/>
    <mergeCell ref="BE40:BF40"/>
    <mergeCell ref="BG40:BU40"/>
    <mergeCell ref="BW40:BX40"/>
    <mergeCell ref="BE39:BF39"/>
    <mergeCell ref="BG39:BU39"/>
    <mergeCell ref="BW39:BX39"/>
    <mergeCell ref="BY39:CM39"/>
    <mergeCell ref="CO39:CP39"/>
    <mergeCell ref="CQ39:DE39"/>
    <mergeCell ref="BY38:CM38"/>
    <mergeCell ref="CO38:CP38"/>
    <mergeCell ref="CQ38:DE38"/>
    <mergeCell ref="DG38:DH38"/>
    <mergeCell ref="C39:D39"/>
    <mergeCell ref="E39:S39"/>
    <mergeCell ref="U39:V39"/>
    <mergeCell ref="W39:AK39"/>
    <mergeCell ref="AM39:AN39"/>
    <mergeCell ref="AO39:BC39"/>
    <mergeCell ref="DG37:DH37"/>
    <mergeCell ref="C38:D38"/>
    <mergeCell ref="E38:S38"/>
    <mergeCell ref="U38:V38"/>
    <mergeCell ref="W38:AK38"/>
    <mergeCell ref="AM38:AN38"/>
    <mergeCell ref="AO38:BC38"/>
    <mergeCell ref="BE38:BF38"/>
    <mergeCell ref="BG38:BU38"/>
    <mergeCell ref="BW38:BX38"/>
    <mergeCell ref="BE37:BF37"/>
    <mergeCell ref="BG37:BU37"/>
    <mergeCell ref="BW37:BX37"/>
    <mergeCell ref="BY37:CM37"/>
    <mergeCell ref="CO37:CP37"/>
    <mergeCell ref="CQ37:DE37"/>
    <mergeCell ref="BY36:CM36"/>
    <mergeCell ref="CO36:CP36"/>
    <mergeCell ref="CQ36:DE36"/>
    <mergeCell ref="DG36:DH36"/>
    <mergeCell ref="C37:D37"/>
    <mergeCell ref="E37:S37"/>
    <mergeCell ref="U37:V37"/>
    <mergeCell ref="W37:AK37"/>
    <mergeCell ref="AM37:AN37"/>
    <mergeCell ref="AO37:BC37"/>
    <mergeCell ref="DG35:DH35"/>
    <mergeCell ref="C36:D36"/>
    <mergeCell ref="E36:S36"/>
    <mergeCell ref="U36:V36"/>
    <mergeCell ref="W36:AK36"/>
    <mergeCell ref="AM36:AN36"/>
    <mergeCell ref="AO36:BC36"/>
    <mergeCell ref="BE36:BF36"/>
    <mergeCell ref="BG36:BU36"/>
    <mergeCell ref="BW36:BX36"/>
    <mergeCell ref="BE35:BF35"/>
    <mergeCell ref="BG35:BU35"/>
    <mergeCell ref="BW35:BX35"/>
    <mergeCell ref="BY35:CM35"/>
    <mergeCell ref="CO35:CP35"/>
    <mergeCell ref="CQ35:DE35"/>
    <mergeCell ref="BY34:CM34"/>
    <mergeCell ref="CO34:CP34"/>
    <mergeCell ref="CQ34:DE34"/>
    <mergeCell ref="DG34:DH34"/>
    <mergeCell ref="C35:D35"/>
    <mergeCell ref="E35:S35"/>
    <mergeCell ref="U35:V35"/>
    <mergeCell ref="W35:AK35"/>
    <mergeCell ref="AM35:AN35"/>
    <mergeCell ref="AO35:BC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E30:K30"/>
    <mergeCell ref="L30:P30"/>
    <mergeCell ref="Q30:V30"/>
    <mergeCell ref="W30:AG30"/>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AM26:AR26"/>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E24:K24"/>
    <mergeCell ref="L24:P24"/>
    <mergeCell ref="Q24:V24"/>
    <mergeCell ref="Z24:AG24"/>
    <mergeCell ref="AH24:AL24"/>
    <mergeCell ref="AM24:AR24"/>
    <mergeCell ref="CE22:CS23"/>
    <mergeCell ref="CT22:DA23"/>
    <mergeCell ref="DB22:DI23"/>
    <mergeCell ref="AY23:BM23"/>
    <mergeCell ref="BN23:BU23"/>
    <mergeCell ref="BV23:CC23"/>
    <mergeCell ref="AH22:AL23"/>
    <mergeCell ref="AM22:AR23"/>
    <mergeCell ref="AS22:AX23"/>
    <mergeCell ref="AY22:BM22"/>
    <mergeCell ref="BN22:BU22"/>
    <mergeCell ref="BV22:CC22"/>
    <mergeCell ref="B21:AX21"/>
    <mergeCell ref="AY21:BM21"/>
    <mergeCell ref="BN21:BU21"/>
    <mergeCell ref="BV21:CC21"/>
    <mergeCell ref="B22:D30"/>
    <mergeCell ref="E22:K23"/>
    <mergeCell ref="L22:P23"/>
    <mergeCell ref="Q22:V23"/>
    <mergeCell ref="W22:Y29"/>
    <mergeCell ref="Z22:AG23"/>
    <mergeCell ref="AY20:BM20"/>
    <mergeCell ref="BN20:BU20"/>
    <mergeCell ref="BV20:CC20"/>
    <mergeCell ref="CE20:CS21"/>
    <mergeCell ref="CT20:DA21"/>
    <mergeCell ref="DB20:DI21"/>
    <mergeCell ref="AU19:AX19"/>
    <mergeCell ref="AY19:BM19"/>
    <mergeCell ref="BN19:BU19"/>
    <mergeCell ref="BV19:CC19"/>
    <mergeCell ref="B20:K20"/>
    <mergeCell ref="L20:V20"/>
    <mergeCell ref="AC20:AG20"/>
    <mergeCell ref="AH20:AL20"/>
    <mergeCell ref="AM20:AT20"/>
    <mergeCell ref="AU20:AX20"/>
    <mergeCell ref="B19:K19"/>
    <mergeCell ref="L19:V19"/>
    <mergeCell ref="W19:AB20"/>
    <mergeCell ref="AC19:AG19"/>
    <mergeCell ref="AH19:AL19"/>
    <mergeCell ref="AM19:AT19"/>
    <mergeCell ref="AY18:BM18"/>
    <mergeCell ref="BN18:BU18"/>
    <mergeCell ref="BV18:CC18"/>
    <mergeCell ref="CE18:CS19"/>
    <mergeCell ref="CT18:DA19"/>
    <mergeCell ref="DB18:DI19"/>
    <mergeCell ref="B18:K18"/>
    <mergeCell ref="L18:V18"/>
    <mergeCell ref="AC18:AG18"/>
    <mergeCell ref="AH18:AL18"/>
    <mergeCell ref="AM18:AT18"/>
    <mergeCell ref="AU18:AX18"/>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U15:AX15"/>
    <mergeCell ref="AY15:BM15"/>
    <mergeCell ref="BN15:BU15"/>
    <mergeCell ref="BV15:CC15"/>
    <mergeCell ref="CD15:CS15"/>
    <mergeCell ref="L16:Q16"/>
    <mergeCell ref="R16:V16"/>
    <mergeCell ref="AC16:AG16"/>
    <mergeCell ref="AH16:AL16"/>
    <mergeCell ref="AM16:AT16"/>
    <mergeCell ref="M15:Q15"/>
    <mergeCell ref="R15:V15"/>
    <mergeCell ref="W15:AB16"/>
    <mergeCell ref="AC15:AG15"/>
    <mergeCell ref="AH15:AL15"/>
    <mergeCell ref="AM15:AT15"/>
    <mergeCell ref="AY14:BM14"/>
    <mergeCell ref="BN14:BU14"/>
    <mergeCell ref="BV14:CC14"/>
    <mergeCell ref="CD14:CS14"/>
    <mergeCell ref="CT14:DA14"/>
    <mergeCell ref="DB14:DI14"/>
    <mergeCell ref="BV13:CC13"/>
    <mergeCell ref="CD13:CS13"/>
    <mergeCell ref="CT13:DA13"/>
    <mergeCell ref="DB13:DI13"/>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3:BM13"/>
    <mergeCell ref="BN13:BU13"/>
    <mergeCell ref="AU12:AX12"/>
    <mergeCell ref="AY12:BM12"/>
    <mergeCell ref="BN12:BU12"/>
    <mergeCell ref="BV12:CC12"/>
    <mergeCell ref="CD12:CS12"/>
    <mergeCell ref="CT12:DA12"/>
    <mergeCell ref="CD11:CS11"/>
    <mergeCell ref="CT11:DA11"/>
    <mergeCell ref="DB11:DI11"/>
    <mergeCell ref="B12:K17"/>
    <mergeCell ref="L12:Q12"/>
    <mergeCell ref="R12:V12"/>
    <mergeCell ref="W12:AB12"/>
    <mergeCell ref="AC12:AG12"/>
    <mergeCell ref="AH12:AL12"/>
    <mergeCell ref="AM12:AT12"/>
    <mergeCell ref="AY10:BM10"/>
    <mergeCell ref="BN10:BU10"/>
    <mergeCell ref="BV10:CC10"/>
    <mergeCell ref="L11:Q11"/>
    <mergeCell ref="R11:V11"/>
    <mergeCell ref="AM11:AT11"/>
    <mergeCell ref="AU11:AX11"/>
    <mergeCell ref="AY11:BM11"/>
    <mergeCell ref="BN11:BU11"/>
    <mergeCell ref="BV11:CC11"/>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CT7:DA7"/>
    <mergeCell ref="DB7:DI7"/>
    <mergeCell ref="AM8:AT8"/>
    <mergeCell ref="AU8:AX8"/>
    <mergeCell ref="AY8:BM8"/>
    <mergeCell ref="BN8:BU8"/>
    <mergeCell ref="BV8:CC8"/>
    <mergeCell ref="CD8:CS8"/>
    <mergeCell ref="CT8:DA8"/>
    <mergeCell ref="DB8:DI8"/>
    <mergeCell ref="BV6:CC6"/>
    <mergeCell ref="CD6:CS6"/>
    <mergeCell ref="CT6:DA6"/>
    <mergeCell ref="DB6:DI6"/>
    <mergeCell ref="AM7:AT7"/>
    <mergeCell ref="AU7:AX7"/>
    <mergeCell ref="AY7:BM7"/>
    <mergeCell ref="BN7:BU7"/>
    <mergeCell ref="BV7:CC7"/>
    <mergeCell ref="CD7:CS7"/>
    <mergeCell ref="CT5:DA5"/>
    <mergeCell ref="DB5:DI5"/>
    <mergeCell ref="B6:K8"/>
    <mergeCell ref="L6:V8"/>
    <mergeCell ref="W6:AB8"/>
    <mergeCell ref="AC6:AL8"/>
    <mergeCell ref="AM6:AT6"/>
    <mergeCell ref="AU6:AX6"/>
    <mergeCell ref="AY6:BM6"/>
    <mergeCell ref="BN6:BU6"/>
    <mergeCell ref="AM5:AT5"/>
    <mergeCell ref="AU5:AX5"/>
    <mergeCell ref="AY5:BM5"/>
    <mergeCell ref="BN5:BU5"/>
    <mergeCell ref="BV5:CC5"/>
    <mergeCell ref="CD5:CS5"/>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49"/>
  <sheetViews>
    <sheetView showGridLines="0" zoomScale="85" zoomScaleNormal="85" workbookViewId="0">
      <selection activeCell="AD23" sqref="AD23:AK23"/>
    </sheetView>
  </sheetViews>
  <sheetFormatPr defaultColWidth="0" defaultRowHeight="11.25" customHeight="1" zeroHeight="1" x14ac:dyDescent="0.15"/>
  <cols>
    <col min="1" max="95" width="1.625" style="342" customWidth="1"/>
    <col min="96" max="133" width="1.625" style="497" customWidth="1"/>
    <col min="134" max="143" width="1.625" style="342" customWidth="1"/>
    <col min="144" max="16384" width="0" style="342" hidden="1"/>
  </cols>
  <sheetData>
    <row r="1" spans="2:143" ht="22.5" customHeight="1" thickBot="1" x14ac:dyDescent="0.2">
      <c r="B1" s="336"/>
      <c r="C1" s="337"/>
      <c r="D1" s="337"/>
      <c r="E1" s="337"/>
      <c r="F1" s="337"/>
      <c r="G1" s="337"/>
      <c r="H1" s="337"/>
      <c r="I1" s="337"/>
      <c r="J1" s="337"/>
      <c r="K1" s="337"/>
      <c r="L1" s="337"/>
      <c r="M1" s="337"/>
      <c r="N1" s="337"/>
      <c r="O1" s="337"/>
      <c r="P1" s="337"/>
      <c r="Q1" s="337"/>
      <c r="R1" s="337"/>
      <c r="S1" s="337"/>
      <c r="T1" s="337"/>
      <c r="U1" s="337"/>
      <c r="V1" s="337"/>
      <c r="W1" s="337"/>
      <c r="X1" s="337"/>
      <c r="Y1" s="337"/>
      <c r="Z1" s="337"/>
      <c r="AA1" s="337"/>
      <c r="AB1" s="337"/>
      <c r="AC1" s="337"/>
      <c r="AD1" s="337"/>
      <c r="AE1" s="337"/>
      <c r="AF1" s="337"/>
      <c r="AG1" s="337"/>
      <c r="AH1" s="337"/>
      <c r="AI1" s="337"/>
      <c r="AJ1" s="337"/>
      <c r="AK1" s="337"/>
      <c r="AL1" s="337"/>
      <c r="AM1" s="337"/>
      <c r="AN1" s="337"/>
      <c r="AO1" s="337"/>
      <c r="AP1" s="337"/>
      <c r="AQ1" s="337"/>
      <c r="AR1" s="337"/>
      <c r="AS1" s="337"/>
      <c r="AT1" s="337"/>
      <c r="AU1" s="337"/>
      <c r="AV1" s="337"/>
      <c r="AW1" s="337"/>
      <c r="AX1" s="337"/>
      <c r="AY1" s="337"/>
      <c r="AZ1" s="337"/>
      <c r="BA1" s="337"/>
      <c r="BB1" s="337"/>
      <c r="BC1" s="337"/>
      <c r="BD1" s="337"/>
      <c r="BE1" s="337"/>
      <c r="BF1" s="337"/>
      <c r="BG1" s="337"/>
      <c r="BH1" s="337"/>
      <c r="BI1" s="337"/>
      <c r="BJ1" s="337"/>
      <c r="BK1" s="337"/>
      <c r="BL1" s="337"/>
      <c r="BM1" s="337"/>
      <c r="BN1" s="337"/>
      <c r="BO1" s="337"/>
      <c r="BP1" s="337"/>
      <c r="BQ1" s="337"/>
      <c r="BR1" s="337"/>
      <c r="BS1" s="337"/>
      <c r="BT1" s="337"/>
      <c r="BU1" s="337"/>
      <c r="BV1" s="337"/>
      <c r="BW1" s="337"/>
      <c r="BX1" s="337"/>
      <c r="BY1" s="337"/>
      <c r="BZ1" s="337"/>
      <c r="CA1" s="337"/>
      <c r="CB1" s="337"/>
      <c r="CC1" s="337"/>
      <c r="CD1" s="338"/>
      <c r="CE1" s="338"/>
      <c r="CF1" s="338"/>
      <c r="CG1" s="338"/>
      <c r="CH1" s="338"/>
      <c r="CI1" s="338"/>
      <c r="CJ1" s="338"/>
      <c r="CK1" s="338"/>
      <c r="CL1" s="338"/>
      <c r="CM1" s="338"/>
      <c r="CN1" s="338"/>
      <c r="CO1" s="338"/>
      <c r="CP1" s="338"/>
      <c r="CQ1" s="338"/>
      <c r="CR1" s="338"/>
      <c r="CS1" s="338"/>
      <c r="CT1" s="338"/>
      <c r="CU1" s="338"/>
      <c r="CV1" s="338"/>
      <c r="CW1" s="338"/>
      <c r="CX1" s="338"/>
      <c r="CY1" s="338"/>
      <c r="CZ1" s="338"/>
      <c r="DA1" s="338"/>
      <c r="DB1" s="338"/>
      <c r="DC1" s="338"/>
      <c r="DD1" s="338"/>
      <c r="DE1" s="338"/>
      <c r="DF1" s="338"/>
      <c r="DG1" s="338"/>
      <c r="DH1" s="339" t="s">
        <v>157</v>
      </c>
      <c r="DI1" s="340"/>
      <c r="DJ1" s="340"/>
      <c r="DK1" s="340"/>
      <c r="DL1" s="340"/>
      <c r="DM1" s="340"/>
      <c r="DN1" s="341"/>
      <c r="DO1" s="342"/>
      <c r="DP1" s="339" t="s">
        <v>158</v>
      </c>
      <c r="DQ1" s="340"/>
      <c r="DR1" s="340"/>
      <c r="DS1" s="340"/>
      <c r="DT1" s="340"/>
      <c r="DU1" s="340"/>
      <c r="DV1" s="340"/>
      <c r="DW1" s="340"/>
      <c r="DX1" s="340"/>
      <c r="DY1" s="340"/>
      <c r="DZ1" s="340"/>
      <c r="EA1" s="340"/>
      <c r="EB1" s="340"/>
      <c r="EC1" s="341"/>
      <c r="ED1" s="337"/>
      <c r="EE1" s="337"/>
      <c r="EF1" s="337"/>
      <c r="EG1" s="337"/>
      <c r="EH1" s="337"/>
      <c r="EI1" s="337"/>
      <c r="EJ1" s="337"/>
      <c r="EK1" s="337"/>
      <c r="EL1" s="337"/>
      <c r="EM1" s="337"/>
    </row>
    <row r="2" spans="2:143" ht="22.5" customHeight="1" x14ac:dyDescent="0.15">
      <c r="B2" s="343" t="s">
        <v>159</v>
      </c>
      <c r="R2" s="344"/>
      <c r="S2" s="344"/>
      <c r="T2" s="344"/>
      <c r="U2" s="344"/>
      <c r="V2" s="344"/>
      <c r="W2" s="344"/>
      <c r="X2" s="344"/>
      <c r="Y2" s="344"/>
      <c r="Z2" s="344"/>
      <c r="AA2" s="344"/>
      <c r="AB2" s="344"/>
      <c r="AC2" s="344"/>
      <c r="AE2" s="345"/>
      <c r="AF2" s="345"/>
      <c r="AG2" s="345"/>
      <c r="AH2" s="345"/>
      <c r="AI2" s="345"/>
      <c r="AJ2" s="344"/>
      <c r="AK2" s="344"/>
      <c r="AL2" s="344"/>
      <c r="AM2" s="344"/>
      <c r="AN2" s="344"/>
      <c r="AO2" s="344"/>
      <c r="AP2" s="344"/>
      <c r="CD2" s="338"/>
      <c r="CE2" s="338"/>
      <c r="CF2" s="338"/>
      <c r="CG2" s="338"/>
      <c r="CH2" s="338"/>
      <c r="CI2" s="338"/>
      <c r="CJ2" s="338"/>
      <c r="CK2" s="338"/>
      <c r="CL2" s="338"/>
      <c r="CM2" s="338"/>
      <c r="CN2" s="338"/>
      <c r="CO2" s="338"/>
      <c r="CP2" s="338"/>
      <c r="CQ2" s="338"/>
      <c r="CR2" s="338"/>
      <c r="CS2" s="338"/>
      <c r="CT2" s="338"/>
      <c r="CU2" s="338"/>
      <c r="CV2" s="338"/>
      <c r="CW2" s="338"/>
      <c r="CX2" s="338"/>
      <c r="CY2" s="338"/>
      <c r="CZ2" s="338"/>
      <c r="DA2" s="338"/>
      <c r="DB2" s="338"/>
      <c r="DC2" s="338"/>
      <c r="DD2" s="338"/>
      <c r="DE2" s="338"/>
      <c r="DF2" s="338"/>
      <c r="DG2" s="338"/>
      <c r="DH2" s="338"/>
      <c r="DI2" s="338"/>
      <c r="DJ2" s="338"/>
      <c r="DK2" s="338"/>
      <c r="DL2" s="338"/>
      <c r="DM2" s="338"/>
      <c r="DN2" s="338"/>
      <c r="DO2" s="338"/>
      <c r="DP2" s="338"/>
      <c r="DQ2" s="338"/>
      <c r="DR2" s="338"/>
      <c r="DS2" s="338"/>
      <c r="DT2" s="338"/>
      <c r="DU2" s="338"/>
      <c r="DV2" s="338"/>
      <c r="DW2" s="338"/>
      <c r="DX2" s="338"/>
      <c r="DY2" s="338"/>
      <c r="DZ2" s="338"/>
      <c r="EA2" s="338"/>
      <c r="EB2" s="338"/>
      <c r="EC2" s="338"/>
    </row>
    <row r="3" spans="2:143" ht="11.25" customHeight="1" x14ac:dyDescent="0.15">
      <c r="B3" s="346" t="s">
        <v>160</v>
      </c>
      <c r="C3" s="347"/>
      <c r="D3" s="347"/>
      <c r="E3" s="347"/>
      <c r="F3" s="347"/>
      <c r="G3" s="347"/>
      <c r="H3" s="347"/>
      <c r="I3" s="347"/>
      <c r="J3" s="347"/>
      <c r="K3" s="347"/>
      <c r="L3" s="347"/>
      <c r="M3" s="347"/>
      <c r="N3" s="347"/>
      <c r="O3" s="347"/>
      <c r="P3" s="347"/>
      <c r="Q3" s="347"/>
      <c r="R3" s="347"/>
      <c r="S3" s="347"/>
      <c r="T3" s="347"/>
      <c r="U3" s="347"/>
      <c r="V3" s="347"/>
      <c r="W3" s="347"/>
      <c r="X3" s="347"/>
      <c r="Y3" s="347"/>
      <c r="Z3" s="347"/>
      <c r="AA3" s="347"/>
      <c r="AB3" s="347"/>
      <c r="AC3" s="347"/>
      <c r="AD3" s="347"/>
      <c r="AE3" s="347"/>
      <c r="AF3" s="347"/>
      <c r="AG3" s="347"/>
      <c r="AH3" s="347"/>
      <c r="AI3" s="347"/>
      <c r="AJ3" s="347"/>
      <c r="AK3" s="347"/>
      <c r="AL3" s="347"/>
      <c r="AM3" s="347"/>
      <c r="AN3" s="347"/>
      <c r="AO3" s="347"/>
      <c r="AP3" s="346" t="s">
        <v>161</v>
      </c>
      <c r="AQ3" s="347"/>
      <c r="AR3" s="347"/>
      <c r="AS3" s="347"/>
      <c r="AT3" s="347"/>
      <c r="AU3" s="347"/>
      <c r="AV3" s="347"/>
      <c r="AW3" s="347"/>
      <c r="AX3" s="347"/>
      <c r="AY3" s="347"/>
      <c r="AZ3" s="347"/>
      <c r="BA3" s="347"/>
      <c r="BB3" s="347"/>
      <c r="BC3" s="347"/>
      <c r="BD3" s="347"/>
      <c r="BE3" s="347"/>
      <c r="BF3" s="347"/>
      <c r="BG3" s="347"/>
      <c r="BH3" s="347"/>
      <c r="BI3" s="347"/>
      <c r="BJ3" s="347"/>
      <c r="BK3" s="347"/>
      <c r="BL3" s="347"/>
      <c r="BM3" s="347"/>
      <c r="BN3" s="347"/>
      <c r="BO3" s="347"/>
      <c r="BP3" s="347"/>
      <c r="BQ3" s="347"/>
      <c r="BR3" s="347"/>
      <c r="BS3" s="347"/>
      <c r="BT3" s="347"/>
      <c r="BU3" s="347"/>
      <c r="BV3" s="347"/>
      <c r="BW3" s="347"/>
      <c r="BX3" s="347"/>
      <c r="BY3" s="347"/>
      <c r="BZ3" s="347"/>
      <c r="CA3" s="347"/>
      <c r="CB3" s="348"/>
      <c r="CD3" s="349" t="s">
        <v>162</v>
      </c>
      <c r="CE3" s="350"/>
      <c r="CF3" s="350"/>
      <c r="CG3" s="350"/>
      <c r="CH3" s="350"/>
      <c r="CI3" s="350"/>
      <c r="CJ3" s="350"/>
      <c r="CK3" s="350"/>
      <c r="CL3" s="350"/>
      <c r="CM3" s="350"/>
      <c r="CN3" s="350"/>
      <c r="CO3" s="350"/>
      <c r="CP3" s="350"/>
      <c r="CQ3" s="350"/>
      <c r="CR3" s="350"/>
      <c r="CS3" s="350"/>
      <c r="CT3" s="350"/>
      <c r="CU3" s="350"/>
      <c r="CV3" s="350"/>
      <c r="CW3" s="350"/>
      <c r="CX3" s="350"/>
      <c r="CY3" s="350"/>
      <c r="CZ3" s="350"/>
      <c r="DA3" s="350"/>
      <c r="DB3" s="350"/>
      <c r="DC3" s="350"/>
      <c r="DD3" s="350"/>
      <c r="DE3" s="350"/>
      <c r="DF3" s="350"/>
      <c r="DG3" s="350"/>
      <c r="DH3" s="350"/>
      <c r="DI3" s="350"/>
      <c r="DJ3" s="350"/>
      <c r="DK3" s="350"/>
      <c r="DL3" s="350"/>
      <c r="DM3" s="350"/>
      <c r="DN3" s="350"/>
      <c r="DO3" s="350"/>
      <c r="DP3" s="350"/>
      <c r="DQ3" s="350"/>
      <c r="DR3" s="350"/>
      <c r="DS3" s="350"/>
      <c r="DT3" s="350"/>
      <c r="DU3" s="350"/>
      <c r="DV3" s="350"/>
      <c r="DW3" s="350"/>
      <c r="DX3" s="350"/>
      <c r="DY3" s="350"/>
      <c r="DZ3" s="350"/>
      <c r="EA3" s="350"/>
      <c r="EB3" s="350"/>
      <c r="EC3" s="351"/>
    </row>
    <row r="4" spans="2:143" ht="11.25" customHeight="1" x14ac:dyDescent="0.15">
      <c r="B4" s="346" t="s">
        <v>26</v>
      </c>
      <c r="C4" s="347"/>
      <c r="D4" s="347"/>
      <c r="E4" s="347"/>
      <c r="F4" s="347"/>
      <c r="G4" s="347"/>
      <c r="H4" s="347"/>
      <c r="I4" s="347"/>
      <c r="J4" s="347"/>
      <c r="K4" s="347"/>
      <c r="L4" s="347"/>
      <c r="M4" s="347"/>
      <c r="N4" s="347"/>
      <c r="O4" s="347"/>
      <c r="P4" s="347"/>
      <c r="Q4" s="348"/>
      <c r="R4" s="346" t="s">
        <v>163</v>
      </c>
      <c r="S4" s="347"/>
      <c r="T4" s="347"/>
      <c r="U4" s="347"/>
      <c r="V4" s="347"/>
      <c r="W4" s="347"/>
      <c r="X4" s="347"/>
      <c r="Y4" s="348"/>
      <c r="Z4" s="346" t="s">
        <v>164</v>
      </c>
      <c r="AA4" s="347"/>
      <c r="AB4" s="347"/>
      <c r="AC4" s="348"/>
      <c r="AD4" s="346" t="s">
        <v>165</v>
      </c>
      <c r="AE4" s="347"/>
      <c r="AF4" s="347"/>
      <c r="AG4" s="347"/>
      <c r="AH4" s="347"/>
      <c r="AI4" s="347"/>
      <c r="AJ4" s="347"/>
      <c r="AK4" s="348"/>
      <c r="AL4" s="346" t="s">
        <v>164</v>
      </c>
      <c r="AM4" s="347"/>
      <c r="AN4" s="347"/>
      <c r="AO4" s="348"/>
      <c r="AP4" s="352" t="s">
        <v>166</v>
      </c>
      <c r="AQ4" s="352"/>
      <c r="AR4" s="352"/>
      <c r="AS4" s="352"/>
      <c r="AT4" s="352"/>
      <c r="AU4" s="352"/>
      <c r="AV4" s="352"/>
      <c r="AW4" s="352"/>
      <c r="AX4" s="352"/>
      <c r="AY4" s="352"/>
      <c r="AZ4" s="352"/>
      <c r="BA4" s="352"/>
      <c r="BB4" s="352"/>
      <c r="BC4" s="352"/>
      <c r="BD4" s="352"/>
      <c r="BE4" s="352"/>
      <c r="BF4" s="352"/>
      <c r="BG4" s="352" t="s">
        <v>167</v>
      </c>
      <c r="BH4" s="352"/>
      <c r="BI4" s="352"/>
      <c r="BJ4" s="352"/>
      <c r="BK4" s="352"/>
      <c r="BL4" s="352"/>
      <c r="BM4" s="352"/>
      <c r="BN4" s="352"/>
      <c r="BO4" s="352" t="s">
        <v>164</v>
      </c>
      <c r="BP4" s="352"/>
      <c r="BQ4" s="352"/>
      <c r="BR4" s="352"/>
      <c r="BS4" s="352" t="s">
        <v>168</v>
      </c>
      <c r="BT4" s="352"/>
      <c r="BU4" s="352"/>
      <c r="BV4" s="352"/>
      <c r="BW4" s="352"/>
      <c r="BX4" s="352"/>
      <c r="BY4" s="352"/>
      <c r="BZ4" s="352"/>
      <c r="CA4" s="352"/>
      <c r="CB4" s="352"/>
      <c r="CD4" s="349" t="s">
        <v>169</v>
      </c>
      <c r="CE4" s="350"/>
      <c r="CF4" s="350"/>
      <c r="CG4" s="350"/>
      <c r="CH4" s="350"/>
      <c r="CI4" s="350"/>
      <c r="CJ4" s="350"/>
      <c r="CK4" s="350"/>
      <c r="CL4" s="350"/>
      <c r="CM4" s="350"/>
      <c r="CN4" s="350"/>
      <c r="CO4" s="350"/>
      <c r="CP4" s="350"/>
      <c r="CQ4" s="350"/>
      <c r="CR4" s="350"/>
      <c r="CS4" s="350"/>
      <c r="CT4" s="350"/>
      <c r="CU4" s="350"/>
      <c r="CV4" s="350"/>
      <c r="CW4" s="350"/>
      <c r="CX4" s="350"/>
      <c r="CY4" s="350"/>
      <c r="CZ4" s="350"/>
      <c r="DA4" s="350"/>
      <c r="DB4" s="350"/>
      <c r="DC4" s="350"/>
      <c r="DD4" s="350"/>
      <c r="DE4" s="350"/>
      <c r="DF4" s="350"/>
      <c r="DG4" s="350"/>
      <c r="DH4" s="350"/>
      <c r="DI4" s="350"/>
      <c r="DJ4" s="350"/>
      <c r="DK4" s="350"/>
      <c r="DL4" s="350"/>
      <c r="DM4" s="350"/>
      <c r="DN4" s="350"/>
      <c r="DO4" s="350"/>
      <c r="DP4" s="350"/>
      <c r="DQ4" s="350"/>
      <c r="DR4" s="350"/>
      <c r="DS4" s="350"/>
      <c r="DT4" s="350"/>
      <c r="DU4" s="350"/>
      <c r="DV4" s="350"/>
      <c r="DW4" s="350"/>
      <c r="DX4" s="350"/>
      <c r="DY4" s="350"/>
      <c r="DZ4" s="350"/>
      <c r="EA4" s="350"/>
      <c r="EB4" s="350"/>
      <c r="EC4" s="351"/>
    </row>
    <row r="5" spans="2:143" s="370" customFormat="1" ht="11.25" customHeight="1" x14ac:dyDescent="0.15">
      <c r="B5" s="353" t="s">
        <v>170</v>
      </c>
      <c r="C5" s="354"/>
      <c r="D5" s="354"/>
      <c r="E5" s="354"/>
      <c r="F5" s="354"/>
      <c r="G5" s="354"/>
      <c r="H5" s="354"/>
      <c r="I5" s="354"/>
      <c r="J5" s="354"/>
      <c r="K5" s="354"/>
      <c r="L5" s="354"/>
      <c r="M5" s="354"/>
      <c r="N5" s="354"/>
      <c r="O5" s="354"/>
      <c r="P5" s="354"/>
      <c r="Q5" s="355"/>
      <c r="R5" s="356">
        <v>363746</v>
      </c>
      <c r="S5" s="357"/>
      <c r="T5" s="357"/>
      <c r="U5" s="357"/>
      <c r="V5" s="357"/>
      <c r="W5" s="357"/>
      <c r="X5" s="357"/>
      <c r="Y5" s="358"/>
      <c r="Z5" s="359">
        <v>6.2</v>
      </c>
      <c r="AA5" s="359"/>
      <c r="AB5" s="359"/>
      <c r="AC5" s="359"/>
      <c r="AD5" s="360">
        <v>363746</v>
      </c>
      <c r="AE5" s="360"/>
      <c r="AF5" s="360"/>
      <c r="AG5" s="360"/>
      <c r="AH5" s="360"/>
      <c r="AI5" s="360"/>
      <c r="AJ5" s="360"/>
      <c r="AK5" s="360"/>
      <c r="AL5" s="361">
        <v>15.2</v>
      </c>
      <c r="AM5" s="362"/>
      <c r="AN5" s="362"/>
      <c r="AO5" s="363"/>
      <c r="AP5" s="353" t="s">
        <v>171</v>
      </c>
      <c r="AQ5" s="354"/>
      <c r="AR5" s="354"/>
      <c r="AS5" s="354"/>
      <c r="AT5" s="354"/>
      <c r="AU5" s="354"/>
      <c r="AV5" s="354"/>
      <c r="AW5" s="354"/>
      <c r="AX5" s="354"/>
      <c r="AY5" s="354"/>
      <c r="AZ5" s="354"/>
      <c r="BA5" s="354"/>
      <c r="BB5" s="354"/>
      <c r="BC5" s="354"/>
      <c r="BD5" s="354"/>
      <c r="BE5" s="354"/>
      <c r="BF5" s="355"/>
      <c r="BG5" s="364">
        <v>360193</v>
      </c>
      <c r="BH5" s="365"/>
      <c r="BI5" s="365"/>
      <c r="BJ5" s="365"/>
      <c r="BK5" s="365"/>
      <c r="BL5" s="365"/>
      <c r="BM5" s="365"/>
      <c r="BN5" s="366"/>
      <c r="BO5" s="367">
        <v>99</v>
      </c>
      <c r="BP5" s="367"/>
      <c r="BQ5" s="367"/>
      <c r="BR5" s="367"/>
      <c r="BS5" s="368" t="s">
        <v>78</v>
      </c>
      <c r="BT5" s="368"/>
      <c r="BU5" s="368"/>
      <c r="BV5" s="368"/>
      <c r="BW5" s="368"/>
      <c r="BX5" s="368"/>
      <c r="BY5" s="368"/>
      <c r="BZ5" s="368"/>
      <c r="CA5" s="368"/>
      <c r="CB5" s="369"/>
      <c r="CD5" s="349" t="s">
        <v>166</v>
      </c>
      <c r="CE5" s="350"/>
      <c r="CF5" s="350"/>
      <c r="CG5" s="350"/>
      <c r="CH5" s="350"/>
      <c r="CI5" s="350"/>
      <c r="CJ5" s="350"/>
      <c r="CK5" s="350"/>
      <c r="CL5" s="350"/>
      <c r="CM5" s="350"/>
      <c r="CN5" s="350"/>
      <c r="CO5" s="350"/>
      <c r="CP5" s="350"/>
      <c r="CQ5" s="351"/>
      <c r="CR5" s="349" t="s">
        <v>172</v>
      </c>
      <c r="CS5" s="350"/>
      <c r="CT5" s="350"/>
      <c r="CU5" s="350"/>
      <c r="CV5" s="350"/>
      <c r="CW5" s="350"/>
      <c r="CX5" s="350"/>
      <c r="CY5" s="351"/>
      <c r="CZ5" s="349" t="s">
        <v>164</v>
      </c>
      <c r="DA5" s="350"/>
      <c r="DB5" s="350"/>
      <c r="DC5" s="351"/>
      <c r="DD5" s="349" t="s">
        <v>173</v>
      </c>
      <c r="DE5" s="350"/>
      <c r="DF5" s="350"/>
      <c r="DG5" s="350"/>
      <c r="DH5" s="350"/>
      <c r="DI5" s="350"/>
      <c r="DJ5" s="350"/>
      <c r="DK5" s="350"/>
      <c r="DL5" s="350"/>
      <c r="DM5" s="350"/>
      <c r="DN5" s="350"/>
      <c r="DO5" s="350"/>
      <c r="DP5" s="351"/>
      <c r="DQ5" s="349" t="s">
        <v>174</v>
      </c>
      <c r="DR5" s="350"/>
      <c r="DS5" s="350"/>
      <c r="DT5" s="350"/>
      <c r="DU5" s="350"/>
      <c r="DV5" s="350"/>
      <c r="DW5" s="350"/>
      <c r="DX5" s="350"/>
      <c r="DY5" s="350"/>
      <c r="DZ5" s="350"/>
      <c r="EA5" s="350"/>
      <c r="EB5" s="350"/>
      <c r="EC5" s="351"/>
    </row>
    <row r="6" spans="2:143" ht="11.25" customHeight="1" x14ac:dyDescent="0.15">
      <c r="B6" s="371" t="s">
        <v>175</v>
      </c>
      <c r="C6" s="372"/>
      <c r="D6" s="372"/>
      <c r="E6" s="372"/>
      <c r="F6" s="372"/>
      <c r="G6" s="372"/>
      <c r="H6" s="372"/>
      <c r="I6" s="372"/>
      <c r="J6" s="372"/>
      <c r="K6" s="372"/>
      <c r="L6" s="372"/>
      <c r="M6" s="372"/>
      <c r="N6" s="372"/>
      <c r="O6" s="372"/>
      <c r="P6" s="372"/>
      <c r="Q6" s="373"/>
      <c r="R6" s="364">
        <v>33570</v>
      </c>
      <c r="S6" s="365"/>
      <c r="T6" s="365"/>
      <c r="U6" s="365"/>
      <c r="V6" s="365"/>
      <c r="W6" s="365"/>
      <c r="X6" s="365"/>
      <c r="Y6" s="366"/>
      <c r="Z6" s="367">
        <v>0.6</v>
      </c>
      <c r="AA6" s="367"/>
      <c r="AB6" s="367"/>
      <c r="AC6" s="367"/>
      <c r="AD6" s="368">
        <v>33570</v>
      </c>
      <c r="AE6" s="368"/>
      <c r="AF6" s="368"/>
      <c r="AG6" s="368"/>
      <c r="AH6" s="368"/>
      <c r="AI6" s="368"/>
      <c r="AJ6" s="368"/>
      <c r="AK6" s="368"/>
      <c r="AL6" s="374">
        <v>1.4</v>
      </c>
      <c r="AM6" s="375"/>
      <c r="AN6" s="375"/>
      <c r="AO6" s="376"/>
      <c r="AP6" s="371" t="s">
        <v>176</v>
      </c>
      <c r="AQ6" s="372"/>
      <c r="AR6" s="372"/>
      <c r="AS6" s="372"/>
      <c r="AT6" s="372"/>
      <c r="AU6" s="372"/>
      <c r="AV6" s="372"/>
      <c r="AW6" s="372"/>
      <c r="AX6" s="372"/>
      <c r="AY6" s="372"/>
      <c r="AZ6" s="372"/>
      <c r="BA6" s="372"/>
      <c r="BB6" s="372"/>
      <c r="BC6" s="372"/>
      <c r="BD6" s="372"/>
      <c r="BE6" s="372"/>
      <c r="BF6" s="373"/>
      <c r="BG6" s="364">
        <v>360193</v>
      </c>
      <c r="BH6" s="365"/>
      <c r="BI6" s="365"/>
      <c r="BJ6" s="365"/>
      <c r="BK6" s="365"/>
      <c r="BL6" s="365"/>
      <c r="BM6" s="365"/>
      <c r="BN6" s="366"/>
      <c r="BO6" s="367">
        <v>99</v>
      </c>
      <c r="BP6" s="367"/>
      <c r="BQ6" s="367"/>
      <c r="BR6" s="367"/>
      <c r="BS6" s="368" t="s">
        <v>68</v>
      </c>
      <c r="BT6" s="368"/>
      <c r="BU6" s="368"/>
      <c r="BV6" s="368"/>
      <c r="BW6" s="368"/>
      <c r="BX6" s="368"/>
      <c r="BY6" s="368"/>
      <c r="BZ6" s="368"/>
      <c r="CA6" s="368"/>
      <c r="CB6" s="369"/>
      <c r="CD6" s="377" t="s">
        <v>177</v>
      </c>
      <c r="CE6" s="378"/>
      <c r="CF6" s="378"/>
      <c r="CG6" s="378"/>
      <c r="CH6" s="378"/>
      <c r="CI6" s="378"/>
      <c r="CJ6" s="378"/>
      <c r="CK6" s="378"/>
      <c r="CL6" s="378"/>
      <c r="CM6" s="378"/>
      <c r="CN6" s="378"/>
      <c r="CO6" s="378"/>
      <c r="CP6" s="378"/>
      <c r="CQ6" s="379"/>
      <c r="CR6" s="364">
        <v>64648</v>
      </c>
      <c r="CS6" s="365"/>
      <c r="CT6" s="365"/>
      <c r="CU6" s="365"/>
      <c r="CV6" s="365"/>
      <c r="CW6" s="365"/>
      <c r="CX6" s="365"/>
      <c r="CY6" s="366"/>
      <c r="CZ6" s="361">
        <v>1.2</v>
      </c>
      <c r="DA6" s="362"/>
      <c r="DB6" s="362"/>
      <c r="DC6" s="380"/>
      <c r="DD6" s="381" t="s">
        <v>78</v>
      </c>
      <c r="DE6" s="365"/>
      <c r="DF6" s="365"/>
      <c r="DG6" s="365"/>
      <c r="DH6" s="365"/>
      <c r="DI6" s="365"/>
      <c r="DJ6" s="365"/>
      <c r="DK6" s="365"/>
      <c r="DL6" s="365"/>
      <c r="DM6" s="365"/>
      <c r="DN6" s="365"/>
      <c r="DO6" s="365"/>
      <c r="DP6" s="366"/>
      <c r="DQ6" s="381">
        <v>64648</v>
      </c>
      <c r="DR6" s="365"/>
      <c r="DS6" s="365"/>
      <c r="DT6" s="365"/>
      <c r="DU6" s="365"/>
      <c r="DV6" s="365"/>
      <c r="DW6" s="365"/>
      <c r="DX6" s="365"/>
      <c r="DY6" s="365"/>
      <c r="DZ6" s="365"/>
      <c r="EA6" s="365"/>
      <c r="EB6" s="365"/>
      <c r="EC6" s="382"/>
    </row>
    <row r="7" spans="2:143" ht="11.25" customHeight="1" x14ac:dyDescent="0.15">
      <c r="B7" s="371" t="s">
        <v>178</v>
      </c>
      <c r="C7" s="372"/>
      <c r="D7" s="372"/>
      <c r="E7" s="372"/>
      <c r="F7" s="372"/>
      <c r="G7" s="372"/>
      <c r="H7" s="372"/>
      <c r="I7" s="372"/>
      <c r="J7" s="372"/>
      <c r="K7" s="372"/>
      <c r="L7" s="372"/>
      <c r="M7" s="372"/>
      <c r="N7" s="372"/>
      <c r="O7" s="372"/>
      <c r="P7" s="372"/>
      <c r="Q7" s="373"/>
      <c r="R7" s="364">
        <v>283</v>
      </c>
      <c r="S7" s="365"/>
      <c r="T7" s="365"/>
      <c r="U7" s="365"/>
      <c r="V7" s="365"/>
      <c r="W7" s="365"/>
      <c r="X7" s="365"/>
      <c r="Y7" s="366"/>
      <c r="Z7" s="367">
        <v>0</v>
      </c>
      <c r="AA7" s="367"/>
      <c r="AB7" s="367"/>
      <c r="AC7" s="367"/>
      <c r="AD7" s="368">
        <v>283</v>
      </c>
      <c r="AE7" s="368"/>
      <c r="AF7" s="368"/>
      <c r="AG7" s="368"/>
      <c r="AH7" s="368"/>
      <c r="AI7" s="368"/>
      <c r="AJ7" s="368"/>
      <c r="AK7" s="368"/>
      <c r="AL7" s="374">
        <v>0</v>
      </c>
      <c r="AM7" s="375"/>
      <c r="AN7" s="375"/>
      <c r="AO7" s="376"/>
      <c r="AP7" s="371" t="s">
        <v>179</v>
      </c>
      <c r="AQ7" s="372"/>
      <c r="AR7" s="372"/>
      <c r="AS7" s="372"/>
      <c r="AT7" s="372"/>
      <c r="AU7" s="372"/>
      <c r="AV7" s="372"/>
      <c r="AW7" s="372"/>
      <c r="AX7" s="372"/>
      <c r="AY7" s="372"/>
      <c r="AZ7" s="372"/>
      <c r="BA7" s="372"/>
      <c r="BB7" s="372"/>
      <c r="BC7" s="372"/>
      <c r="BD7" s="372"/>
      <c r="BE7" s="372"/>
      <c r="BF7" s="373"/>
      <c r="BG7" s="364">
        <v>129605</v>
      </c>
      <c r="BH7" s="365"/>
      <c r="BI7" s="365"/>
      <c r="BJ7" s="365"/>
      <c r="BK7" s="365"/>
      <c r="BL7" s="365"/>
      <c r="BM7" s="365"/>
      <c r="BN7" s="366"/>
      <c r="BO7" s="367">
        <v>35.6</v>
      </c>
      <c r="BP7" s="367"/>
      <c r="BQ7" s="367"/>
      <c r="BR7" s="367"/>
      <c r="BS7" s="368" t="s">
        <v>68</v>
      </c>
      <c r="BT7" s="368"/>
      <c r="BU7" s="368"/>
      <c r="BV7" s="368"/>
      <c r="BW7" s="368"/>
      <c r="BX7" s="368"/>
      <c r="BY7" s="368"/>
      <c r="BZ7" s="368"/>
      <c r="CA7" s="368"/>
      <c r="CB7" s="369"/>
      <c r="CD7" s="383" t="s">
        <v>180</v>
      </c>
      <c r="CE7" s="384"/>
      <c r="CF7" s="384"/>
      <c r="CG7" s="384"/>
      <c r="CH7" s="384"/>
      <c r="CI7" s="384"/>
      <c r="CJ7" s="384"/>
      <c r="CK7" s="384"/>
      <c r="CL7" s="384"/>
      <c r="CM7" s="384"/>
      <c r="CN7" s="384"/>
      <c r="CO7" s="384"/>
      <c r="CP7" s="384"/>
      <c r="CQ7" s="385"/>
      <c r="CR7" s="364">
        <v>610087</v>
      </c>
      <c r="CS7" s="365"/>
      <c r="CT7" s="365"/>
      <c r="CU7" s="365"/>
      <c r="CV7" s="365"/>
      <c r="CW7" s="365"/>
      <c r="CX7" s="365"/>
      <c r="CY7" s="366"/>
      <c r="CZ7" s="367">
        <v>11.1</v>
      </c>
      <c r="DA7" s="367"/>
      <c r="DB7" s="367"/>
      <c r="DC7" s="367"/>
      <c r="DD7" s="381">
        <v>33949</v>
      </c>
      <c r="DE7" s="365"/>
      <c r="DF7" s="365"/>
      <c r="DG7" s="365"/>
      <c r="DH7" s="365"/>
      <c r="DI7" s="365"/>
      <c r="DJ7" s="365"/>
      <c r="DK7" s="365"/>
      <c r="DL7" s="365"/>
      <c r="DM7" s="365"/>
      <c r="DN7" s="365"/>
      <c r="DO7" s="365"/>
      <c r="DP7" s="366"/>
      <c r="DQ7" s="381">
        <v>518695</v>
      </c>
      <c r="DR7" s="365"/>
      <c r="DS7" s="365"/>
      <c r="DT7" s="365"/>
      <c r="DU7" s="365"/>
      <c r="DV7" s="365"/>
      <c r="DW7" s="365"/>
      <c r="DX7" s="365"/>
      <c r="DY7" s="365"/>
      <c r="DZ7" s="365"/>
      <c r="EA7" s="365"/>
      <c r="EB7" s="365"/>
      <c r="EC7" s="382"/>
    </row>
    <row r="8" spans="2:143" ht="11.25" customHeight="1" x14ac:dyDescent="0.15">
      <c r="B8" s="371" t="s">
        <v>181</v>
      </c>
      <c r="C8" s="372"/>
      <c r="D8" s="372"/>
      <c r="E8" s="372"/>
      <c r="F8" s="372"/>
      <c r="G8" s="372"/>
      <c r="H8" s="372"/>
      <c r="I8" s="372"/>
      <c r="J8" s="372"/>
      <c r="K8" s="372"/>
      <c r="L8" s="372"/>
      <c r="M8" s="372"/>
      <c r="N8" s="372"/>
      <c r="O8" s="372"/>
      <c r="P8" s="372"/>
      <c r="Q8" s="373"/>
      <c r="R8" s="364">
        <v>808</v>
      </c>
      <c r="S8" s="365"/>
      <c r="T8" s="365"/>
      <c r="U8" s="365"/>
      <c r="V8" s="365"/>
      <c r="W8" s="365"/>
      <c r="X8" s="365"/>
      <c r="Y8" s="366"/>
      <c r="Z8" s="367">
        <v>0</v>
      </c>
      <c r="AA8" s="367"/>
      <c r="AB8" s="367"/>
      <c r="AC8" s="367"/>
      <c r="AD8" s="368">
        <v>808</v>
      </c>
      <c r="AE8" s="368"/>
      <c r="AF8" s="368"/>
      <c r="AG8" s="368"/>
      <c r="AH8" s="368"/>
      <c r="AI8" s="368"/>
      <c r="AJ8" s="368"/>
      <c r="AK8" s="368"/>
      <c r="AL8" s="374">
        <v>0</v>
      </c>
      <c r="AM8" s="375"/>
      <c r="AN8" s="375"/>
      <c r="AO8" s="376"/>
      <c r="AP8" s="371" t="s">
        <v>182</v>
      </c>
      <c r="AQ8" s="372"/>
      <c r="AR8" s="372"/>
      <c r="AS8" s="372"/>
      <c r="AT8" s="372"/>
      <c r="AU8" s="372"/>
      <c r="AV8" s="372"/>
      <c r="AW8" s="372"/>
      <c r="AX8" s="372"/>
      <c r="AY8" s="372"/>
      <c r="AZ8" s="372"/>
      <c r="BA8" s="372"/>
      <c r="BB8" s="372"/>
      <c r="BC8" s="372"/>
      <c r="BD8" s="372"/>
      <c r="BE8" s="372"/>
      <c r="BF8" s="373"/>
      <c r="BG8" s="364">
        <v>7119</v>
      </c>
      <c r="BH8" s="365"/>
      <c r="BI8" s="365"/>
      <c r="BJ8" s="365"/>
      <c r="BK8" s="365"/>
      <c r="BL8" s="365"/>
      <c r="BM8" s="365"/>
      <c r="BN8" s="366"/>
      <c r="BO8" s="367">
        <v>2</v>
      </c>
      <c r="BP8" s="367"/>
      <c r="BQ8" s="367"/>
      <c r="BR8" s="367"/>
      <c r="BS8" s="381" t="s">
        <v>78</v>
      </c>
      <c r="BT8" s="365"/>
      <c r="BU8" s="365"/>
      <c r="BV8" s="365"/>
      <c r="BW8" s="365"/>
      <c r="BX8" s="365"/>
      <c r="BY8" s="365"/>
      <c r="BZ8" s="365"/>
      <c r="CA8" s="365"/>
      <c r="CB8" s="382"/>
      <c r="CD8" s="383" t="s">
        <v>183</v>
      </c>
      <c r="CE8" s="384"/>
      <c r="CF8" s="384"/>
      <c r="CG8" s="384"/>
      <c r="CH8" s="384"/>
      <c r="CI8" s="384"/>
      <c r="CJ8" s="384"/>
      <c r="CK8" s="384"/>
      <c r="CL8" s="384"/>
      <c r="CM8" s="384"/>
      <c r="CN8" s="384"/>
      <c r="CO8" s="384"/>
      <c r="CP8" s="384"/>
      <c r="CQ8" s="385"/>
      <c r="CR8" s="364">
        <v>731344</v>
      </c>
      <c r="CS8" s="365"/>
      <c r="CT8" s="365"/>
      <c r="CU8" s="365"/>
      <c r="CV8" s="365"/>
      <c r="CW8" s="365"/>
      <c r="CX8" s="365"/>
      <c r="CY8" s="366"/>
      <c r="CZ8" s="367">
        <v>13.3</v>
      </c>
      <c r="DA8" s="367"/>
      <c r="DB8" s="367"/>
      <c r="DC8" s="367"/>
      <c r="DD8" s="381">
        <v>4244</v>
      </c>
      <c r="DE8" s="365"/>
      <c r="DF8" s="365"/>
      <c r="DG8" s="365"/>
      <c r="DH8" s="365"/>
      <c r="DI8" s="365"/>
      <c r="DJ8" s="365"/>
      <c r="DK8" s="365"/>
      <c r="DL8" s="365"/>
      <c r="DM8" s="365"/>
      <c r="DN8" s="365"/>
      <c r="DO8" s="365"/>
      <c r="DP8" s="366"/>
      <c r="DQ8" s="381">
        <v>500522</v>
      </c>
      <c r="DR8" s="365"/>
      <c r="DS8" s="365"/>
      <c r="DT8" s="365"/>
      <c r="DU8" s="365"/>
      <c r="DV8" s="365"/>
      <c r="DW8" s="365"/>
      <c r="DX8" s="365"/>
      <c r="DY8" s="365"/>
      <c r="DZ8" s="365"/>
      <c r="EA8" s="365"/>
      <c r="EB8" s="365"/>
      <c r="EC8" s="382"/>
    </row>
    <row r="9" spans="2:143" ht="11.25" customHeight="1" x14ac:dyDescent="0.15">
      <c r="B9" s="371" t="s">
        <v>184</v>
      </c>
      <c r="C9" s="372"/>
      <c r="D9" s="372"/>
      <c r="E9" s="372"/>
      <c r="F9" s="372"/>
      <c r="G9" s="372"/>
      <c r="H9" s="372"/>
      <c r="I9" s="372"/>
      <c r="J9" s="372"/>
      <c r="K9" s="372"/>
      <c r="L9" s="372"/>
      <c r="M9" s="372"/>
      <c r="N9" s="372"/>
      <c r="O9" s="372"/>
      <c r="P9" s="372"/>
      <c r="Q9" s="373"/>
      <c r="R9" s="364">
        <v>453</v>
      </c>
      <c r="S9" s="365"/>
      <c r="T9" s="365"/>
      <c r="U9" s="365"/>
      <c r="V9" s="365"/>
      <c r="W9" s="365"/>
      <c r="X9" s="365"/>
      <c r="Y9" s="366"/>
      <c r="Z9" s="367">
        <v>0</v>
      </c>
      <c r="AA9" s="367"/>
      <c r="AB9" s="367"/>
      <c r="AC9" s="367"/>
      <c r="AD9" s="368">
        <v>453</v>
      </c>
      <c r="AE9" s="368"/>
      <c r="AF9" s="368"/>
      <c r="AG9" s="368"/>
      <c r="AH9" s="368"/>
      <c r="AI9" s="368"/>
      <c r="AJ9" s="368"/>
      <c r="AK9" s="368"/>
      <c r="AL9" s="374">
        <v>0</v>
      </c>
      <c r="AM9" s="375"/>
      <c r="AN9" s="375"/>
      <c r="AO9" s="376"/>
      <c r="AP9" s="371" t="s">
        <v>185</v>
      </c>
      <c r="AQ9" s="372"/>
      <c r="AR9" s="372"/>
      <c r="AS9" s="372"/>
      <c r="AT9" s="372"/>
      <c r="AU9" s="372"/>
      <c r="AV9" s="372"/>
      <c r="AW9" s="372"/>
      <c r="AX9" s="372"/>
      <c r="AY9" s="372"/>
      <c r="AZ9" s="372"/>
      <c r="BA9" s="372"/>
      <c r="BB9" s="372"/>
      <c r="BC9" s="372"/>
      <c r="BD9" s="372"/>
      <c r="BE9" s="372"/>
      <c r="BF9" s="373"/>
      <c r="BG9" s="364">
        <v>111761</v>
      </c>
      <c r="BH9" s="365"/>
      <c r="BI9" s="365"/>
      <c r="BJ9" s="365"/>
      <c r="BK9" s="365"/>
      <c r="BL9" s="365"/>
      <c r="BM9" s="365"/>
      <c r="BN9" s="366"/>
      <c r="BO9" s="367">
        <v>30.7</v>
      </c>
      <c r="BP9" s="367"/>
      <c r="BQ9" s="367"/>
      <c r="BR9" s="367"/>
      <c r="BS9" s="381" t="s">
        <v>78</v>
      </c>
      <c r="BT9" s="365"/>
      <c r="BU9" s="365"/>
      <c r="BV9" s="365"/>
      <c r="BW9" s="365"/>
      <c r="BX9" s="365"/>
      <c r="BY9" s="365"/>
      <c r="BZ9" s="365"/>
      <c r="CA9" s="365"/>
      <c r="CB9" s="382"/>
      <c r="CD9" s="383" t="s">
        <v>186</v>
      </c>
      <c r="CE9" s="384"/>
      <c r="CF9" s="384"/>
      <c r="CG9" s="384"/>
      <c r="CH9" s="384"/>
      <c r="CI9" s="384"/>
      <c r="CJ9" s="384"/>
      <c r="CK9" s="384"/>
      <c r="CL9" s="384"/>
      <c r="CM9" s="384"/>
      <c r="CN9" s="384"/>
      <c r="CO9" s="384"/>
      <c r="CP9" s="384"/>
      <c r="CQ9" s="385"/>
      <c r="CR9" s="364">
        <v>351168</v>
      </c>
      <c r="CS9" s="365"/>
      <c r="CT9" s="365"/>
      <c r="CU9" s="365"/>
      <c r="CV9" s="365"/>
      <c r="CW9" s="365"/>
      <c r="CX9" s="365"/>
      <c r="CY9" s="366"/>
      <c r="CZ9" s="367">
        <v>6.4</v>
      </c>
      <c r="DA9" s="367"/>
      <c r="DB9" s="367"/>
      <c r="DC9" s="367"/>
      <c r="DD9" s="381">
        <v>19320</v>
      </c>
      <c r="DE9" s="365"/>
      <c r="DF9" s="365"/>
      <c r="DG9" s="365"/>
      <c r="DH9" s="365"/>
      <c r="DI9" s="365"/>
      <c r="DJ9" s="365"/>
      <c r="DK9" s="365"/>
      <c r="DL9" s="365"/>
      <c r="DM9" s="365"/>
      <c r="DN9" s="365"/>
      <c r="DO9" s="365"/>
      <c r="DP9" s="366"/>
      <c r="DQ9" s="381">
        <v>256656</v>
      </c>
      <c r="DR9" s="365"/>
      <c r="DS9" s="365"/>
      <c r="DT9" s="365"/>
      <c r="DU9" s="365"/>
      <c r="DV9" s="365"/>
      <c r="DW9" s="365"/>
      <c r="DX9" s="365"/>
      <c r="DY9" s="365"/>
      <c r="DZ9" s="365"/>
      <c r="EA9" s="365"/>
      <c r="EB9" s="365"/>
      <c r="EC9" s="382"/>
    </row>
    <row r="10" spans="2:143" ht="11.25" customHeight="1" x14ac:dyDescent="0.15">
      <c r="B10" s="371" t="s">
        <v>187</v>
      </c>
      <c r="C10" s="372"/>
      <c r="D10" s="372"/>
      <c r="E10" s="372"/>
      <c r="F10" s="372"/>
      <c r="G10" s="372"/>
      <c r="H10" s="372"/>
      <c r="I10" s="372"/>
      <c r="J10" s="372"/>
      <c r="K10" s="372"/>
      <c r="L10" s="372"/>
      <c r="M10" s="372"/>
      <c r="N10" s="372"/>
      <c r="O10" s="372"/>
      <c r="P10" s="372"/>
      <c r="Q10" s="373"/>
      <c r="R10" s="364" t="s">
        <v>68</v>
      </c>
      <c r="S10" s="365"/>
      <c r="T10" s="365"/>
      <c r="U10" s="365"/>
      <c r="V10" s="365"/>
      <c r="W10" s="365"/>
      <c r="X10" s="365"/>
      <c r="Y10" s="366"/>
      <c r="Z10" s="367" t="s">
        <v>68</v>
      </c>
      <c r="AA10" s="367"/>
      <c r="AB10" s="367"/>
      <c r="AC10" s="367"/>
      <c r="AD10" s="368" t="s">
        <v>68</v>
      </c>
      <c r="AE10" s="368"/>
      <c r="AF10" s="368"/>
      <c r="AG10" s="368"/>
      <c r="AH10" s="368"/>
      <c r="AI10" s="368"/>
      <c r="AJ10" s="368"/>
      <c r="AK10" s="368"/>
      <c r="AL10" s="374" t="s">
        <v>78</v>
      </c>
      <c r="AM10" s="375"/>
      <c r="AN10" s="375"/>
      <c r="AO10" s="376"/>
      <c r="AP10" s="371" t="s">
        <v>188</v>
      </c>
      <c r="AQ10" s="372"/>
      <c r="AR10" s="372"/>
      <c r="AS10" s="372"/>
      <c r="AT10" s="372"/>
      <c r="AU10" s="372"/>
      <c r="AV10" s="372"/>
      <c r="AW10" s="372"/>
      <c r="AX10" s="372"/>
      <c r="AY10" s="372"/>
      <c r="AZ10" s="372"/>
      <c r="BA10" s="372"/>
      <c r="BB10" s="372"/>
      <c r="BC10" s="372"/>
      <c r="BD10" s="372"/>
      <c r="BE10" s="372"/>
      <c r="BF10" s="373"/>
      <c r="BG10" s="364">
        <v>4810</v>
      </c>
      <c r="BH10" s="365"/>
      <c r="BI10" s="365"/>
      <c r="BJ10" s="365"/>
      <c r="BK10" s="365"/>
      <c r="BL10" s="365"/>
      <c r="BM10" s="365"/>
      <c r="BN10" s="366"/>
      <c r="BO10" s="367">
        <v>1.3</v>
      </c>
      <c r="BP10" s="367"/>
      <c r="BQ10" s="367"/>
      <c r="BR10" s="367"/>
      <c r="BS10" s="381" t="s">
        <v>68</v>
      </c>
      <c r="BT10" s="365"/>
      <c r="BU10" s="365"/>
      <c r="BV10" s="365"/>
      <c r="BW10" s="365"/>
      <c r="BX10" s="365"/>
      <c r="BY10" s="365"/>
      <c r="BZ10" s="365"/>
      <c r="CA10" s="365"/>
      <c r="CB10" s="382"/>
      <c r="CD10" s="383" t="s">
        <v>189</v>
      </c>
      <c r="CE10" s="384"/>
      <c r="CF10" s="384"/>
      <c r="CG10" s="384"/>
      <c r="CH10" s="384"/>
      <c r="CI10" s="384"/>
      <c r="CJ10" s="384"/>
      <c r="CK10" s="384"/>
      <c r="CL10" s="384"/>
      <c r="CM10" s="384"/>
      <c r="CN10" s="384"/>
      <c r="CO10" s="384"/>
      <c r="CP10" s="384"/>
      <c r="CQ10" s="385"/>
      <c r="CR10" s="364">
        <v>7323</v>
      </c>
      <c r="CS10" s="365"/>
      <c r="CT10" s="365"/>
      <c r="CU10" s="365"/>
      <c r="CV10" s="365"/>
      <c r="CW10" s="365"/>
      <c r="CX10" s="365"/>
      <c r="CY10" s="366"/>
      <c r="CZ10" s="367">
        <v>0.1</v>
      </c>
      <c r="DA10" s="367"/>
      <c r="DB10" s="367"/>
      <c r="DC10" s="367"/>
      <c r="DD10" s="381" t="s">
        <v>78</v>
      </c>
      <c r="DE10" s="365"/>
      <c r="DF10" s="365"/>
      <c r="DG10" s="365"/>
      <c r="DH10" s="365"/>
      <c r="DI10" s="365"/>
      <c r="DJ10" s="365"/>
      <c r="DK10" s="365"/>
      <c r="DL10" s="365"/>
      <c r="DM10" s="365"/>
      <c r="DN10" s="365"/>
      <c r="DO10" s="365"/>
      <c r="DP10" s="366"/>
      <c r="DQ10" s="381">
        <v>323</v>
      </c>
      <c r="DR10" s="365"/>
      <c r="DS10" s="365"/>
      <c r="DT10" s="365"/>
      <c r="DU10" s="365"/>
      <c r="DV10" s="365"/>
      <c r="DW10" s="365"/>
      <c r="DX10" s="365"/>
      <c r="DY10" s="365"/>
      <c r="DZ10" s="365"/>
      <c r="EA10" s="365"/>
      <c r="EB10" s="365"/>
      <c r="EC10" s="382"/>
    </row>
    <row r="11" spans="2:143" ht="11.25" customHeight="1" x14ac:dyDescent="0.15">
      <c r="B11" s="371" t="s">
        <v>190</v>
      </c>
      <c r="C11" s="372"/>
      <c r="D11" s="372"/>
      <c r="E11" s="372"/>
      <c r="F11" s="372"/>
      <c r="G11" s="372"/>
      <c r="H11" s="372"/>
      <c r="I11" s="372"/>
      <c r="J11" s="372"/>
      <c r="K11" s="372"/>
      <c r="L11" s="372"/>
      <c r="M11" s="372"/>
      <c r="N11" s="372"/>
      <c r="O11" s="372"/>
      <c r="P11" s="372"/>
      <c r="Q11" s="373"/>
      <c r="R11" s="364">
        <v>75122</v>
      </c>
      <c r="S11" s="365"/>
      <c r="T11" s="365"/>
      <c r="U11" s="365"/>
      <c r="V11" s="365"/>
      <c r="W11" s="365"/>
      <c r="X11" s="365"/>
      <c r="Y11" s="366"/>
      <c r="Z11" s="374">
        <v>1.3</v>
      </c>
      <c r="AA11" s="375"/>
      <c r="AB11" s="375"/>
      <c r="AC11" s="386"/>
      <c r="AD11" s="381">
        <v>75122</v>
      </c>
      <c r="AE11" s="365"/>
      <c r="AF11" s="365"/>
      <c r="AG11" s="365"/>
      <c r="AH11" s="365"/>
      <c r="AI11" s="365"/>
      <c r="AJ11" s="365"/>
      <c r="AK11" s="366"/>
      <c r="AL11" s="374">
        <v>3.1</v>
      </c>
      <c r="AM11" s="375"/>
      <c r="AN11" s="375"/>
      <c r="AO11" s="376"/>
      <c r="AP11" s="371" t="s">
        <v>191</v>
      </c>
      <c r="AQ11" s="372"/>
      <c r="AR11" s="372"/>
      <c r="AS11" s="372"/>
      <c r="AT11" s="372"/>
      <c r="AU11" s="372"/>
      <c r="AV11" s="372"/>
      <c r="AW11" s="372"/>
      <c r="AX11" s="372"/>
      <c r="AY11" s="372"/>
      <c r="AZ11" s="372"/>
      <c r="BA11" s="372"/>
      <c r="BB11" s="372"/>
      <c r="BC11" s="372"/>
      <c r="BD11" s="372"/>
      <c r="BE11" s="372"/>
      <c r="BF11" s="373"/>
      <c r="BG11" s="364">
        <v>5915</v>
      </c>
      <c r="BH11" s="365"/>
      <c r="BI11" s="365"/>
      <c r="BJ11" s="365"/>
      <c r="BK11" s="365"/>
      <c r="BL11" s="365"/>
      <c r="BM11" s="365"/>
      <c r="BN11" s="366"/>
      <c r="BO11" s="367">
        <v>1.6</v>
      </c>
      <c r="BP11" s="367"/>
      <c r="BQ11" s="367"/>
      <c r="BR11" s="367"/>
      <c r="BS11" s="381" t="s">
        <v>69</v>
      </c>
      <c r="BT11" s="365"/>
      <c r="BU11" s="365"/>
      <c r="BV11" s="365"/>
      <c r="BW11" s="365"/>
      <c r="BX11" s="365"/>
      <c r="BY11" s="365"/>
      <c r="BZ11" s="365"/>
      <c r="CA11" s="365"/>
      <c r="CB11" s="382"/>
      <c r="CD11" s="383" t="s">
        <v>192</v>
      </c>
      <c r="CE11" s="384"/>
      <c r="CF11" s="384"/>
      <c r="CG11" s="384"/>
      <c r="CH11" s="384"/>
      <c r="CI11" s="384"/>
      <c r="CJ11" s="384"/>
      <c r="CK11" s="384"/>
      <c r="CL11" s="384"/>
      <c r="CM11" s="384"/>
      <c r="CN11" s="384"/>
      <c r="CO11" s="384"/>
      <c r="CP11" s="384"/>
      <c r="CQ11" s="385"/>
      <c r="CR11" s="364">
        <v>1848257</v>
      </c>
      <c r="CS11" s="365"/>
      <c r="CT11" s="365"/>
      <c r="CU11" s="365"/>
      <c r="CV11" s="365"/>
      <c r="CW11" s="365"/>
      <c r="CX11" s="365"/>
      <c r="CY11" s="366"/>
      <c r="CZ11" s="367">
        <v>33.700000000000003</v>
      </c>
      <c r="DA11" s="367"/>
      <c r="DB11" s="367"/>
      <c r="DC11" s="367"/>
      <c r="DD11" s="381">
        <v>166416</v>
      </c>
      <c r="DE11" s="365"/>
      <c r="DF11" s="365"/>
      <c r="DG11" s="365"/>
      <c r="DH11" s="365"/>
      <c r="DI11" s="365"/>
      <c r="DJ11" s="365"/>
      <c r="DK11" s="365"/>
      <c r="DL11" s="365"/>
      <c r="DM11" s="365"/>
      <c r="DN11" s="365"/>
      <c r="DO11" s="365"/>
      <c r="DP11" s="366"/>
      <c r="DQ11" s="381">
        <v>235404</v>
      </c>
      <c r="DR11" s="365"/>
      <c r="DS11" s="365"/>
      <c r="DT11" s="365"/>
      <c r="DU11" s="365"/>
      <c r="DV11" s="365"/>
      <c r="DW11" s="365"/>
      <c r="DX11" s="365"/>
      <c r="DY11" s="365"/>
      <c r="DZ11" s="365"/>
      <c r="EA11" s="365"/>
      <c r="EB11" s="365"/>
      <c r="EC11" s="382"/>
    </row>
    <row r="12" spans="2:143" ht="11.25" customHeight="1" x14ac:dyDescent="0.15">
      <c r="B12" s="371" t="s">
        <v>193</v>
      </c>
      <c r="C12" s="372"/>
      <c r="D12" s="372"/>
      <c r="E12" s="372"/>
      <c r="F12" s="372"/>
      <c r="G12" s="372"/>
      <c r="H12" s="372"/>
      <c r="I12" s="372"/>
      <c r="J12" s="372"/>
      <c r="K12" s="372"/>
      <c r="L12" s="372"/>
      <c r="M12" s="372"/>
      <c r="N12" s="372"/>
      <c r="O12" s="372"/>
      <c r="P12" s="372"/>
      <c r="Q12" s="373"/>
      <c r="R12" s="364" t="s">
        <v>68</v>
      </c>
      <c r="S12" s="365"/>
      <c r="T12" s="365"/>
      <c r="U12" s="365"/>
      <c r="V12" s="365"/>
      <c r="W12" s="365"/>
      <c r="X12" s="365"/>
      <c r="Y12" s="366"/>
      <c r="Z12" s="367" t="s">
        <v>68</v>
      </c>
      <c r="AA12" s="367"/>
      <c r="AB12" s="367"/>
      <c r="AC12" s="367"/>
      <c r="AD12" s="368" t="s">
        <v>68</v>
      </c>
      <c r="AE12" s="368"/>
      <c r="AF12" s="368"/>
      <c r="AG12" s="368"/>
      <c r="AH12" s="368"/>
      <c r="AI12" s="368"/>
      <c r="AJ12" s="368"/>
      <c r="AK12" s="368"/>
      <c r="AL12" s="374" t="s">
        <v>78</v>
      </c>
      <c r="AM12" s="375"/>
      <c r="AN12" s="375"/>
      <c r="AO12" s="376"/>
      <c r="AP12" s="371" t="s">
        <v>194</v>
      </c>
      <c r="AQ12" s="372"/>
      <c r="AR12" s="372"/>
      <c r="AS12" s="372"/>
      <c r="AT12" s="372"/>
      <c r="AU12" s="372"/>
      <c r="AV12" s="372"/>
      <c r="AW12" s="372"/>
      <c r="AX12" s="372"/>
      <c r="AY12" s="372"/>
      <c r="AZ12" s="372"/>
      <c r="BA12" s="372"/>
      <c r="BB12" s="372"/>
      <c r="BC12" s="372"/>
      <c r="BD12" s="372"/>
      <c r="BE12" s="372"/>
      <c r="BF12" s="373"/>
      <c r="BG12" s="364">
        <v>185996</v>
      </c>
      <c r="BH12" s="365"/>
      <c r="BI12" s="365"/>
      <c r="BJ12" s="365"/>
      <c r="BK12" s="365"/>
      <c r="BL12" s="365"/>
      <c r="BM12" s="365"/>
      <c r="BN12" s="366"/>
      <c r="BO12" s="367">
        <v>51.1</v>
      </c>
      <c r="BP12" s="367"/>
      <c r="BQ12" s="367"/>
      <c r="BR12" s="367"/>
      <c r="BS12" s="381" t="s">
        <v>68</v>
      </c>
      <c r="BT12" s="365"/>
      <c r="BU12" s="365"/>
      <c r="BV12" s="365"/>
      <c r="BW12" s="365"/>
      <c r="BX12" s="365"/>
      <c r="BY12" s="365"/>
      <c r="BZ12" s="365"/>
      <c r="CA12" s="365"/>
      <c r="CB12" s="382"/>
      <c r="CD12" s="383" t="s">
        <v>195</v>
      </c>
      <c r="CE12" s="384"/>
      <c r="CF12" s="384"/>
      <c r="CG12" s="384"/>
      <c r="CH12" s="384"/>
      <c r="CI12" s="384"/>
      <c r="CJ12" s="384"/>
      <c r="CK12" s="384"/>
      <c r="CL12" s="384"/>
      <c r="CM12" s="384"/>
      <c r="CN12" s="384"/>
      <c r="CO12" s="384"/>
      <c r="CP12" s="384"/>
      <c r="CQ12" s="385"/>
      <c r="CR12" s="364">
        <v>25727</v>
      </c>
      <c r="CS12" s="365"/>
      <c r="CT12" s="365"/>
      <c r="CU12" s="365"/>
      <c r="CV12" s="365"/>
      <c r="CW12" s="365"/>
      <c r="CX12" s="365"/>
      <c r="CY12" s="366"/>
      <c r="CZ12" s="367">
        <v>0.5</v>
      </c>
      <c r="DA12" s="367"/>
      <c r="DB12" s="367"/>
      <c r="DC12" s="367"/>
      <c r="DD12" s="381">
        <v>640</v>
      </c>
      <c r="DE12" s="365"/>
      <c r="DF12" s="365"/>
      <c r="DG12" s="365"/>
      <c r="DH12" s="365"/>
      <c r="DI12" s="365"/>
      <c r="DJ12" s="365"/>
      <c r="DK12" s="365"/>
      <c r="DL12" s="365"/>
      <c r="DM12" s="365"/>
      <c r="DN12" s="365"/>
      <c r="DO12" s="365"/>
      <c r="DP12" s="366"/>
      <c r="DQ12" s="381">
        <v>19867</v>
      </c>
      <c r="DR12" s="365"/>
      <c r="DS12" s="365"/>
      <c r="DT12" s="365"/>
      <c r="DU12" s="365"/>
      <c r="DV12" s="365"/>
      <c r="DW12" s="365"/>
      <c r="DX12" s="365"/>
      <c r="DY12" s="365"/>
      <c r="DZ12" s="365"/>
      <c r="EA12" s="365"/>
      <c r="EB12" s="365"/>
      <c r="EC12" s="382"/>
    </row>
    <row r="13" spans="2:143" ht="11.25" customHeight="1" x14ac:dyDescent="0.15">
      <c r="B13" s="371" t="s">
        <v>196</v>
      </c>
      <c r="C13" s="372"/>
      <c r="D13" s="372"/>
      <c r="E13" s="372"/>
      <c r="F13" s="372"/>
      <c r="G13" s="372"/>
      <c r="H13" s="372"/>
      <c r="I13" s="372"/>
      <c r="J13" s="372"/>
      <c r="K13" s="372"/>
      <c r="L13" s="372"/>
      <c r="M13" s="372"/>
      <c r="N13" s="372"/>
      <c r="O13" s="372"/>
      <c r="P13" s="372"/>
      <c r="Q13" s="373"/>
      <c r="R13" s="364" t="s">
        <v>68</v>
      </c>
      <c r="S13" s="365"/>
      <c r="T13" s="365"/>
      <c r="U13" s="365"/>
      <c r="V13" s="365"/>
      <c r="W13" s="365"/>
      <c r="X13" s="365"/>
      <c r="Y13" s="366"/>
      <c r="Z13" s="367" t="s">
        <v>68</v>
      </c>
      <c r="AA13" s="367"/>
      <c r="AB13" s="367"/>
      <c r="AC13" s="367"/>
      <c r="AD13" s="368" t="s">
        <v>68</v>
      </c>
      <c r="AE13" s="368"/>
      <c r="AF13" s="368"/>
      <c r="AG13" s="368"/>
      <c r="AH13" s="368"/>
      <c r="AI13" s="368"/>
      <c r="AJ13" s="368"/>
      <c r="AK13" s="368"/>
      <c r="AL13" s="374" t="s">
        <v>68</v>
      </c>
      <c r="AM13" s="375"/>
      <c r="AN13" s="375"/>
      <c r="AO13" s="376"/>
      <c r="AP13" s="371" t="s">
        <v>197</v>
      </c>
      <c r="AQ13" s="372"/>
      <c r="AR13" s="372"/>
      <c r="AS13" s="372"/>
      <c r="AT13" s="372"/>
      <c r="AU13" s="372"/>
      <c r="AV13" s="372"/>
      <c r="AW13" s="372"/>
      <c r="AX13" s="372"/>
      <c r="AY13" s="372"/>
      <c r="AZ13" s="372"/>
      <c r="BA13" s="372"/>
      <c r="BB13" s="372"/>
      <c r="BC13" s="372"/>
      <c r="BD13" s="372"/>
      <c r="BE13" s="372"/>
      <c r="BF13" s="373"/>
      <c r="BG13" s="364">
        <v>158640</v>
      </c>
      <c r="BH13" s="365"/>
      <c r="BI13" s="365"/>
      <c r="BJ13" s="365"/>
      <c r="BK13" s="365"/>
      <c r="BL13" s="365"/>
      <c r="BM13" s="365"/>
      <c r="BN13" s="366"/>
      <c r="BO13" s="367">
        <v>43.6</v>
      </c>
      <c r="BP13" s="367"/>
      <c r="BQ13" s="367"/>
      <c r="BR13" s="367"/>
      <c r="BS13" s="381" t="s">
        <v>68</v>
      </c>
      <c r="BT13" s="365"/>
      <c r="BU13" s="365"/>
      <c r="BV13" s="365"/>
      <c r="BW13" s="365"/>
      <c r="BX13" s="365"/>
      <c r="BY13" s="365"/>
      <c r="BZ13" s="365"/>
      <c r="CA13" s="365"/>
      <c r="CB13" s="382"/>
      <c r="CD13" s="383" t="s">
        <v>198</v>
      </c>
      <c r="CE13" s="384"/>
      <c r="CF13" s="384"/>
      <c r="CG13" s="384"/>
      <c r="CH13" s="384"/>
      <c r="CI13" s="384"/>
      <c r="CJ13" s="384"/>
      <c r="CK13" s="384"/>
      <c r="CL13" s="384"/>
      <c r="CM13" s="384"/>
      <c r="CN13" s="384"/>
      <c r="CO13" s="384"/>
      <c r="CP13" s="384"/>
      <c r="CQ13" s="385"/>
      <c r="CR13" s="364">
        <v>476790</v>
      </c>
      <c r="CS13" s="365"/>
      <c r="CT13" s="365"/>
      <c r="CU13" s="365"/>
      <c r="CV13" s="365"/>
      <c r="CW13" s="365"/>
      <c r="CX13" s="365"/>
      <c r="CY13" s="366"/>
      <c r="CZ13" s="367">
        <v>8.6999999999999993</v>
      </c>
      <c r="DA13" s="367"/>
      <c r="DB13" s="367"/>
      <c r="DC13" s="367"/>
      <c r="DD13" s="381">
        <v>276552</v>
      </c>
      <c r="DE13" s="365"/>
      <c r="DF13" s="365"/>
      <c r="DG13" s="365"/>
      <c r="DH13" s="365"/>
      <c r="DI13" s="365"/>
      <c r="DJ13" s="365"/>
      <c r="DK13" s="365"/>
      <c r="DL13" s="365"/>
      <c r="DM13" s="365"/>
      <c r="DN13" s="365"/>
      <c r="DO13" s="365"/>
      <c r="DP13" s="366"/>
      <c r="DQ13" s="381">
        <v>246591</v>
      </c>
      <c r="DR13" s="365"/>
      <c r="DS13" s="365"/>
      <c r="DT13" s="365"/>
      <c r="DU13" s="365"/>
      <c r="DV13" s="365"/>
      <c r="DW13" s="365"/>
      <c r="DX13" s="365"/>
      <c r="DY13" s="365"/>
      <c r="DZ13" s="365"/>
      <c r="EA13" s="365"/>
      <c r="EB13" s="365"/>
      <c r="EC13" s="382"/>
    </row>
    <row r="14" spans="2:143" ht="11.25" customHeight="1" x14ac:dyDescent="0.15">
      <c r="B14" s="371" t="s">
        <v>199</v>
      </c>
      <c r="C14" s="372"/>
      <c r="D14" s="372"/>
      <c r="E14" s="372"/>
      <c r="F14" s="372"/>
      <c r="G14" s="372"/>
      <c r="H14" s="372"/>
      <c r="I14" s="372"/>
      <c r="J14" s="372"/>
      <c r="K14" s="372"/>
      <c r="L14" s="372"/>
      <c r="M14" s="372"/>
      <c r="N14" s="372"/>
      <c r="O14" s="372"/>
      <c r="P14" s="372"/>
      <c r="Q14" s="373"/>
      <c r="R14" s="364">
        <v>4192</v>
      </c>
      <c r="S14" s="365"/>
      <c r="T14" s="365"/>
      <c r="U14" s="365"/>
      <c r="V14" s="365"/>
      <c r="W14" s="365"/>
      <c r="X14" s="365"/>
      <c r="Y14" s="366"/>
      <c r="Z14" s="367">
        <v>0.1</v>
      </c>
      <c r="AA14" s="367"/>
      <c r="AB14" s="367"/>
      <c r="AC14" s="367"/>
      <c r="AD14" s="368">
        <v>4192</v>
      </c>
      <c r="AE14" s="368"/>
      <c r="AF14" s="368"/>
      <c r="AG14" s="368"/>
      <c r="AH14" s="368"/>
      <c r="AI14" s="368"/>
      <c r="AJ14" s="368"/>
      <c r="AK14" s="368"/>
      <c r="AL14" s="374">
        <v>0.2</v>
      </c>
      <c r="AM14" s="375"/>
      <c r="AN14" s="375"/>
      <c r="AO14" s="376"/>
      <c r="AP14" s="371" t="s">
        <v>200</v>
      </c>
      <c r="AQ14" s="372"/>
      <c r="AR14" s="372"/>
      <c r="AS14" s="372"/>
      <c r="AT14" s="372"/>
      <c r="AU14" s="372"/>
      <c r="AV14" s="372"/>
      <c r="AW14" s="372"/>
      <c r="AX14" s="372"/>
      <c r="AY14" s="372"/>
      <c r="AZ14" s="372"/>
      <c r="BA14" s="372"/>
      <c r="BB14" s="372"/>
      <c r="BC14" s="372"/>
      <c r="BD14" s="372"/>
      <c r="BE14" s="372"/>
      <c r="BF14" s="373"/>
      <c r="BG14" s="364">
        <v>16691</v>
      </c>
      <c r="BH14" s="365"/>
      <c r="BI14" s="365"/>
      <c r="BJ14" s="365"/>
      <c r="BK14" s="365"/>
      <c r="BL14" s="365"/>
      <c r="BM14" s="365"/>
      <c r="BN14" s="366"/>
      <c r="BO14" s="367">
        <v>4.5999999999999996</v>
      </c>
      <c r="BP14" s="367"/>
      <c r="BQ14" s="367"/>
      <c r="BR14" s="367"/>
      <c r="BS14" s="381" t="s">
        <v>69</v>
      </c>
      <c r="BT14" s="365"/>
      <c r="BU14" s="365"/>
      <c r="BV14" s="365"/>
      <c r="BW14" s="365"/>
      <c r="BX14" s="365"/>
      <c r="BY14" s="365"/>
      <c r="BZ14" s="365"/>
      <c r="CA14" s="365"/>
      <c r="CB14" s="382"/>
      <c r="CD14" s="383" t="s">
        <v>201</v>
      </c>
      <c r="CE14" s="384"/>
      <c r="CF14" s="384"/>
      <c r="CG14" s="384"/>
      <c r="CH14" s="384"/>
      <c r="CI14" s="384"/>
      <c r="CJ14" s="384"/>
      <c r="CK14" s="384"/>
      <c r="CL14" s="384"/>
      <c r="CM14" s="384"/>
      <c r="CN14" s="384"/>
      <c r="CO14" s="384"/>
      <c r="CP14" s="384"/>
      <c r="CQ14" s="385"/>
      <c r="CR14" s="364">
        <v>134419</v>
      </c>
      <c r="CS14" s="365"/>
      <c r="CT14" s="365"/>
      <c r="CU14" s="365"/>
      <c r="CV14" s="365"/>
      <c r="CW14" s="365"/>
      <c r="CX14" s="365"/>
      <c r="CY14" s="366"/>
      <c r="CZ14" s="367">
        <v>2.5</v>
      </c>
      <c r="DA14" s="367"/>
      <c r="DB14" s="367"/>
      <c r="DC14" s="367"/>
      <c r="DD14" s="381">
        <v>2161</v>
      </c>
      <c r="DE14" s="365"/>
      <c r="DF14" s="365"/>
      <c r="DG14" s="365"/>
      <c r="DH14" s="365"/>
      <c r="DI14" s="365"/>
      <c r="DJ14" s="365"/>
      <c r="DK14" s="365"/>
      <c r="DL14" s="365"/>
      <c r="DM14" s="365"/>
      <c r="DN14" s="365"/>
      <c r="DO14" s="365"/>
      <c r="DP14" s="366"/>
      <c r="DQ14" s="381">
        <v>132919</v>
      </c>
      <c r="DR14" s="365"/>
      <c r="DS14" s="365"/>
      <c r="DT14" s="365"/>
      <c r="DU14" s="365"/>
      <c r="DV14" s="365"/>
      <c r="DW14" s="365"/>
      <c r="DX14" s="365"/>
      <c r="DY14" s="365"/>
      <c r="DZ14" s="365"/>
      <c r="EA14" s="365"/>
      <c r="EB14" s="365"/>
      <c r="EC14" s="382"/>
    </row>
    <row r="15" spans="2:143" ht="11.25" customHeight="1" x14ac:dyDescent="0.15">
      <c r="B15" s="371" t="s">
        <v>202</v>
      </c>
      <c r="C15" s="372"/>
      <c r="D15" s="372"/>
      <c r="E15" s="372"/>
      <c r="F15" s="372"/>
      <c r="G15" s="372"/>
      <c r="H15" s="372"/>
      <c r="I15" s="372"/>
      <c r="J15" s="372"/>
      <c r="K15" s="372"/>
      <c r="L15" s="372"/>
      <c r="M15" s="372"/>
      <c r="N15" s="372"/>
      <c r="O15" s="372"/>
      <c r="P15" s="372"/>
      <c r="Q15" s="373"/>
      <c r="R15" s="364" t="s">
        <v>78</v>
      </c>
      <c r="S15" s="365"/>
      <c r="T15" s="365"/>
      <c r="U15" s="365"/>
      <c r="V15" s="365"/>
      <c r="W15" s="365"/>
      <c r="X15" s="365"/>
      <c r="Y15" s="366"/>
      <c r="Z15" s="367" t="s">
        <v>78</v>
      </c>
      <c r="AA15" s="367"/>
      <c r="AB15" s="367"/>
      <c r="AC15" s="367"/>
      <c r="AD15" s="368" t="s">
        <v>68</v>
      </c>
      <c r="AE15" s="368"/>
      <c r="AF15" s="368"/>
      <c r="AG15" s="368"/>
      <c r="AH15" s="368"/>
      <c r="AI15" s="368"/>
      <c r="AJ15" s="368"/>
      <c r="AK15" s="368"/>
      <c r="AL15" s="374" t="s">
        <v>68</v>
      </c>
      <c r="AM15" s="375"/>
      <c r="AN15" s="375"/>
      <c r="AO15" s="376"/>
      <c r="AP15" s="371" t="s">
        <v>203</v>
      </c>
      <c r="AQ15" s="372"/>
      <c r="AR15" s="372"/>
      <c r="AS15" s="372"/>
      <c r="AT15" s="372"/>
      <c r="AU15" s="372"/>
      <c r="AV15" s="372"/>
      <c r="AW15" s="372"/>
      <c r="AX15" s="372"/>
      <c r="AY15" s="372"/>
      <c r="AZ15" s="372"/>
      <c r="BA15" s="372"/>
      <c r="BB15" s="372"/>
      <c r="BC15" s="372"/>
      <c r="BD15" s="372"/>
      <c r="BE15" s="372"/>
      <c r="BF15" s="373"/>
      <c r="BG15" s="364">
        <v>27901</v>
      </c>
      <c r="BH15" s="365"/>
      <c r="BI15" s="365"/>
      <c r="BJ15" s="365"/>
      <c r="BK15" s="365"/>
      <c r="BL15" s="365"/>
      <c r="BM15" s="365"/>
      <c r="BN15" s="366"/>
      <c r="BO15" s="367">
        <v>7.7</v>
      </c>
      <c r="BP15" s="367"/>
      <c r="BQ15" s="367"/>
      <c r="BR15" s="367"/>
      <c r="BS15" s="381" t="s">
        <v>68</v>
      </c>
      <c r="BT15" s="365"/>
      <c r="BU15" s="365"/>
      <c r="BV15" s="365"/>
      <c r="BW15" s="365"/>
      <c r="BX15" s="365"/>
      <c r="BY15" s="365"/>
      <c r="BZ15" s="365"/>
      <c r="CA15" s="365"/>
      <c r="CB15" s="382"/>
      <c r="CD15" s="383" t="s">
        <v>204</v>
      </c>
      <c r="CE15" s="384"/>
      <c r="CF15" s="384"/>
      <c r="CG15" s="384"/>
      <c r="CH15" s="384"/>
      <c r="CI15" s="384"/>
      <c r="CJ15" s="384"/>
      <c r="CK15" s="384"/>
      <c r="CL15" s="384"/>
      <c r="CM15" s="384"/>
      <c r="CN15" s="384"/>
      <c r="CO15" s="384"/>
      <c r="CP15" s="384"/>
      <c r="CQ15" s="385"/>
      <c r="CR15" s="364">
        <v>488833</v>
      </c>
      <c r="CS15" s="365"/>
      <c r="CT15" s="365"/>
      <c r="CU15" s="365"/>
      <c r="CV15" s="365"/>
      <c r="CW15" s="365"/>
      <c r="CX15" s="365"/>
      <c r="CY15" s="366"/>
      <c r="CZ15" s="367">
        <v>8.9</v>
      </c>
      <c r="DA15" s="367"/>
      <c r="DB15" s="367"/>
      <c r="DC15" s="367"/>
      <c r="DD15" s="381">
        <v>194157</v>
      </c>
      <c r="DE15" s="365"/>
      <c r="DF15" s="365"/>
      <c r="DG15" s="365"/>
      <c r="DH15" s="365"/>
      <c r="DI15" s="365"/>
      <c r="DJ15" s="365"/>
      <c r="DK15" s="365"/>
      <c r="DL15" s="365"/>
      <c r="DM15" s="365"/>
      <c r="DN15" s="365"/>
      <c r="DO15" s="365"/>
      <c r="DP15" s="366"/>
      <c r="DQ15" s="381">
        <v>285888</v>
      </c>
      <c r="DR15" s="365"/>
      <c r="DS15" s="365"/>
      <c r="DT15" s="365"/>
      <c r="DU15" s="365"/>
      <c r="DV15" s="365"/>
      <c r="DW15" s="365"/>
      <c r="DX15" s="365"/>
      <c r="DY15" s="365"/>
      <c r="DZ15" s="365"/>
      <c r="EA15" s="365"/>
      <c r="EB15" s="365"/>
      <c r="EC15" s="382"/>
    </row>
    <row r="16" spans="2:143" ht="11.25" customHeight="1" x14ac:dyDescent="0.15">
      <c r="B16" s="371" t="s">
        <v>205</v>
      </c>
      <c r="C16" s="372"/>
      <c r="D16" s="372"/>
      <c r="E16" s="372"/>
      <c r="F16" s="372"/>
      <c r="G16" s="372"/>
      <c r="H16" s="372"/>
      <c r="I16" s="372"/>
      <c r="J16" s="372"/>
      <c r="K16" s="372"/>
      <c r="L16" s="372"/>
      <c r="M16" s="372"/>
      <c r="N16" s="372"/>
      <c r="O16" s="372"/>
      <c r="P16" s="372"/>
      <c r="Q16" s="373"/>
      <c r="R16" s="364">
        <v>1052</v>
      </c>
      <c r="S16" s="365"/>
      <c r="T16" s="365"/>
      <c r="U16" s="365"/>
      <c r="V16" s="365"/>
      <c r="W16" s="365"/>
      <c r="X16" s="365"/>
      <c r="Y16" s="366"/>
      <c r="Z16" s="367">
        <v>0</v>
      </c>
      <c r="AA16" s="367"/>
      <c r="AB16" s="367"/>
      <c r="AC16" s="367"/>
      <c r="AD16" s="368">
        <v>1052</v>
      </c>
      <c r="AE16" s="368"/>
      <c r="AF16" s="368"/>
      <c r="AG16" s="368"/>
      <c r="AH16" s="368"/>
      <c r="AI16" s="368"/>
      <c r="AJ16" s="368"/>
      <c r="AK16" s="368"/>
      <c r="AL16" s="374">
        <v>0</v>
      </c>
      <c r="AM16" s="375"/>
      <c r="AN16" s="375"/>
      <c r="AO16" s="376"/>
      <c r="AP16" s="371" t="s">
        <v>206</v>
      </c>
      <c r="AQ16" s="372"/>
      <c r="AR16" s="372"/>
      <c r="AS16" s="372"/>
      <c r="AT16" s="372"/>
      <c r="AU16" s="372"/>
      <c r="AV16" s="372"/>
      <c r="AW16" s="372"/>
      <c r="AX16" s="372"/>
      <c r="AY16" s="372"/>
      <c r="AZ16" s="372"/>
      <c r="BA16" s="372"/>
      <c r="BB16" s="372"/>
      <c r="BC16" s="372"/>
      <c r="BD16" s="372"/>
      <c r="BE16" s="372"/>
      <c r="BF16" s="373"/>
      <c r="BG16" s="364" t="s">
        <v>78</v>
      </c>
      <c r="BH16" s="365"/>
      <c r="BI16" s="365"/>
      <c r="BJ16" s="365"/>
      <c r="BK16" s="365"/>
      <c r="BL16" s="365"/>
      <c r="BM16" s="365"/>
      <c r="BN16" s="366"/>
      <c r="BO16" s="367" t="s">
        <v>69</v>
      </c>
      <c r="BP16" s="367"/>
      <c r="BQ16" s="367"/>
      <c r="BR16" s="367"/>
      <c r="BS16" s="381" t="s">
        <v>68</v>
      </c>
      <c r="BT16" s="365"/>
      <c r="BU16" s="365"/>
      <c r="BV16" s="365"/>
      <c r="BW16" s="365"/>
      <c r="BX16" s="365"/>
      <c r="BY16" s="365"/>
      <c r="BZ16" s="365"/>
      <c r="CA16" s="365"/>
      <c r="CB16" s="382"/>
      <c r="CD16" s="383" t="s">
        <v>207</v>
      </c>
      <c r="CE16" s="384"/>
      <c r="CF16" s="384"/>
      <c r="CG16" s="384"/>
      <c r="CH16" s="384"/>
      <c r="CI16" s="384"/>
      <c r="CJ16" s="384"/>
      <c r="CK16" s="384"/>
      <c r="CL16" s="384"/>
      <c r="CM16" s="384"/>
      <c r="CN16" s="384"/>
      <c r="CO16" s="384"/>
      <c r="CP16" s="384"/>
      <c r="CQ16" s="385"/>
      <c r="CR16" s="364">
        <v>383563</v>
      </c>
      <c r="CS16" s="365"/>
      <c r="CT16" s="365"/>
      <c r="CU16" s="365"/>
      <c r="CV16" s="365"/>
      <c r="CW16" s="365"/>
      <c r="CX16" s="365"/>
      <c r="CY16" s="366"/>
      <c r="CZ16" s="367">
        <v>7</v>
      </c>
      <c r="DA16" s="367"/>
      <c r="DB16" s="367"/>
      <c r="DC16" s="367"/>
      <c r="DD16" s="381" t="s">
        <v>78</v>
      </c>
      <c r="DE16" s="365"/>
      <c r="DF16" s="365"/>
      <c r="DG16" s="365"/>
      <c r="DH16" s="365"/>
      <c r="DI16" s="365"/>
      <c r="DJ16" s="365"/>
      <c r="DK16" s="365"/>
      <c r="DL16" s="365"/>
      <c r="DM16" s="365"/>
      <c r="DN16" s="365"/>
      <c r="DO16" s="365"/>
      <c r="DP16" s="366"/>
      <c r="DQ16" s="381">
        <v>72885</v>
      </c>
      <c r="DR16" s="365"/>
      <c r="DS16" s="365"/>
      <c r="DT16" s="365"/>
      <c r="DU16" s="365"/>
      <c r="DV16" s="365"/>
      <c r="DW16" s="365"/>
      <c r="DX16" s="365"/>
      <c r="DY16" s="365"/>
      <c r="DZ16" s="365"/>
      <c r="EA16" s="365"/>
      <c r="EB16" s="365"/>
      <c r="EC16" s="382"/>
    </row>
    <row r="17" spans="2:133" ht="11.25" customHeight="1" x14ac:dyDescent="0.15">
      <c r="B17" s="371" t="s">
        <v>208</v>
      </c>
      <c r="C17" s="372"/>
      <c r="D17" s="372"/>
      <c r="E17" s="372"/>
      <c r="F17" s="372"/>
      <c r="G17" s="372"/>
      <c r="H17" s="372"/>
      <c r="I17" s="372"/>
      <c r="J17" s="372"/>
      <c r="K17" s="372"/>
      <c r="L17" s="372"/>
      <c r="M17" s="372"/>
      <c r="N17" s="372"/>
      <c r="O17" s="372"/>
      <c r="P17" s="372"/>
      <c r="Q17" s="373"/>
      <c r="R17" s="364">
        <v>11232</v>
      </c>
      <c r="S17" s="365"/>
      <c r="T17" s="365"/>
      <c r="U17" s="365"/>
      <c r="V17" s="365"/>
      <c r="W17" s="365"/>
      <c r="X17" s="365"/>
      <c r="Y17" s="366"/>
      <c r="Z17" s="367">
        <v>0.2</v>
      </c>
      <c r="AA17" s="367"/>
      <c r="AB17" s="367"/>
      <c r="AC17" s="367"/>
      <c r="AD17" s="368">
        <v>11232</v>
      </c>
      <c r="AE17" s="368"/>
      <c r="AF17" s="368"/>
      <c r="AG17" s="368"/>
      <c r="AH17" s="368"/>
      <c r="AI17" s="368"/>
      <c r="AJ17" s="368"/>
      <c r="AK17" s="368"/>
      <c r="AL17" s="374">
        <v>0.5</v>
      </c>
      <c r="AM17" s="375"/>
      <c r="AN17" s="375"/>
      <c r="AO17" s="376"/>
      <c r="AP17" s="371" t="s">
        <v>209</v>
      </c>
      <c r="AQ17" s="372"/>
      <c r="AR17" s="372"/>
      <c r="AS17" s="372"/>
      <c r="AT17" s="372"/>
      <c r="AU17" s="372"/>
      <c r="AV17" s="372"/>
      <c r="AW17" s="372"/>
      <c r="AX17" s="372"/>
      <c r="AY17" s="372"/>
      <c r="AZ17" s="372"/>
      <c r="BA17" s="372"/>
      <c r="BB17" s="372"/>
      <c r="BC17" s="372"/>
      <c r="BD17" s="372"/>
      <c r="BE17" s="372"/>
      <c r="BF17" s="373"/>
      <c r="BG17" s="364" t="s">
        <v>68</v>
      </c>
      <c r="BH17" s="365"/>
      <c r="BI17" s="365"/>
      <c r="BJ17" s="365"/>
      <c r="BK17" s="365"/>
      <c r="BL17" s="365"/>
      <c r="BM17" s="365"/>
      <c r="BN17" s="366"/>
      <c r="BO17" s="367" t="s">
        <v>68</v>
      </c>
      <c r="BP17" s="367"/>
      <c r="BQ17" s="367"/>
      <c r="BR17" s="367"/>
      <c r="BS17" s="381" t="s">
        <v>68</v>
      </c>
      <c r="BT17" s="365"/>
      <c r="BU17" s="365"/>
      <c r="BV17" s="365"/>
      <c r="BW17" s="365"/>
      <c r="BX17" s="365"/>
      <c r="BY17" s="365"/>
      <c r="BZ17" s="365"/>
      <c r="CA17" s="365"/>
      <c r="CB17" s="382"/>
      <c r="CD17" s="383" t="s">
        <v>210</v>
      </c>
      <c r="CE17" s="384"/>
      <c r="CF17" s="384"/>
      <c r="CG17" s="384"/>
      <c r="CH17" s="384"/>
      <c r="CI17" s="384"/>
      <c r="CJ17" s="384"/>
      <c r="CK17" s="384"/>
      <c r="CL17" s="384"/>
      <c r="CM17" s="384"/>
      <c r="CN17" s="384"/>
      <c r="CO17" s="384"/>
      <c r="CP17" s="384"/>
      <c r="CQ17" s="385"/>
      <c r="CR17" s="364">
        <v>362561</v>
      </c>
      <c r="CS17" s="365"/>
      <c r="CT17" s="365"/>
      <c r="CU17" s="365"/>
      <c r="CV17" s="365"/>
      <c r="CW17" s="365"/>
      <c r="CX17" s="365"/>
      <c r="CY17" s="366"/>
      <c r="CZ17" s="367">
        <v>6.6</v>
      </c>
      <c r="DA17" s="367"/>
      <c r="DB17" s="367"/>
      <c r="DC17" s="367"/>
      <c r="DD17" s="381" t="s">
        <v>78</v>
      </c>
      <c r="DE17" s="365"/>
      <c r="DF17" s="365"/>
      <c r="DG17" s="365"/>
      <c r="DH17" s="365"/>
      <c r="DI17" s="365"/>
      <c r="DJ17" s="365"/>
      <c r="DK17" s="365"/>
      <c r="DL17" s="365"/>
      <c r="DM17" s="365"/>
      <c r="DN17" s="365"/>
      <c r="DO17" s="365"/>
      <c r="DP17" s="366"/>
      <c r="DQ17" s="381">
        <v>354541</v>
      </c>
      <c r="DR17" s="365"/>
      <c r="DS17" s="365"/>
      <c r="DT17" s="365"/>
      <c r="DU17" s="365"/>
      <c r="DV17" s="365"/>
      <c r="DW17" s="365"/>
      <c r="DX17" s="365"/>
      <c r="DY17" s="365"/>
      <c r="DZ17" s="365"/>
      <c r="EA17" s="365"/>
      <c r="EB17" s="365"/>
      <c r="EC17" s="382"/>
    </row>
    <row r="18" spans="2:133" ht="11.25" customHeight="1" x14ac:dyDescent="0.15">
      <c r="B18" s="371" t="s">
        <v>211</v>
      </c>
      <c r="C18" s="372"/>
      <c r="D18" s="372"/>
      <c r="E18" s="372"/>
      <c r="F18" s="372"/>
      <c r="G18" s="372"/>
      <c r="H18" s="372"/>
      <c r="I18" s="372"/>
      <c r="J18" s="372"/>
      <c r="K18" s="372"/>
      <c r="L18" s="372"/>
      <c r="M18" s="372"/>
      <c r="N18" s="372"/>
      <c r="O18" s="372"/>
      <c r="P18" s="372"/>
      <c r="Q18" s="373"/>
      <c r="R18" s="364">
        <v>1093</v>
      </c>
      <c r="S18" s="365"/>
      <c r="T18" s="365"/>
      <c r="U18" s="365"/>
      <c r="V18" s="365"/>
      <c r="W18" s="365"/>
      <c r="X18" s="365"/>
      <c r="Y18" s="366"/>
      <c r="Z18" s="367">
        <v>0</v>
      </c>
      <c r="AA18" s="367"/>
      <c r="AB18" s="367"/>
      <c r="AC18" s="367"/>
      <c r="AD18" s="368">
        <v>1093</v>
      </c>
      <c r="AE18" s="368"/>
      <c r="AF18" s="368"/>
      <c r="AG18" s="368"/>
      <c r="AH18" s="368"/>
      <c r="AI18" s="368"/>
      <c r="AJ18" s="368"/>
      <c r="AK18" s="368"/>
      <c r="AL18" s="374">
        <v>0</v>
      </c>
      <c r="AM18" s="375"/>
      <c r="AN18" s="375"/>
      <c r="AO18" s="376"/>
      <c r="AP18" s="371" t="s">
        <v>212</v>
      </c>
      <c r="AQ18" s="372"/>
      <c r="AR18" s="372"/>
      <c r="AS18" s="372"/>
      <c r="AT18" s="372"/>
      <c r="AU18" s="372"/>
      <c r="AV18" s="372"/>
      <c r="AW18" s="372"/>
      <c r="AX18" s="372"/>
      <c r="AY18" s="372"/>
      <c r="AZ18" s="372"/>
      <c r="BA18" s="372"/>
      <c r="BB18" s="372"/>
      <c r="BC18" s="372"/>
      <c r="BD18" s="372"/>
      <c r="BE18" s="372"/>
      <c r="BF18" s="373"/>
      <c r="BG18" s="364" t="s">
        <v>78</v>
      </c>
      <c r="BH18" s="365"/>
      <c r="BI18" s="365"/>
      <c r="BJ18" s="365"/>
      <c r="BK18" s="365"/>
      <c r="BL18" s="365"/>
      <c r="BM18" s="365"/>
      <c r="BN18" s="366"/>
      <c r="BO18" s="367" t="s">
        <v>68</v>
      </c>
      <c r="BP18" s="367"/>
      <c r="BQ18" s="367"/>
      <c r="BR18" s="367"/>
      <c r="BS18" s="381" t="s">
        <v>69</v>
      </c>
      <c r="BT18" s="365"/>
      <c r="BU18" s="365"/>
      <c r="BV18" s="365"/>
      <c r="BW18" s="365"/>
      <c r="BX18" s="365"/>
      <c r="BY18" s="365"/>
      <c r="BZ18" s="365"/>
      <c r="CA18" s="365"/>
      <c r="CB18" s="382"/>
      <c r="CD18" s="383" t="s">
        <v>213</v>
      </c>
      <c r="CE18" s="384"/>
      <c r="CF18" s="384"/>
      <c r="CG18" s="384"/>
      <c r="CH18" s="384"/>
      <c r="CI18" s="384"/>
      <c r="CJ18" s="384"/>
      <c r="CK18" s="384"/>
      <c r="CL18" s="384"/>
      <c r="CM18" s="384"/>
      <c r="CN18" s="384"/>
      <c r="CO18" s="384"/>
      <c r="CP18" s="384"/>
      <c r="CQ18" s="385"/>
      <c r="CR18" s="364" t="s">
        <v>78</v>
      </c>
      <c r="CS18" s="365"/>
      <c r="CT18" s="365"/>
      <c r="CU18" s="365"/>
      <c r="CV18" s="365"/>
      <c r="CW18" s="365"/>
      <c r="CX18" s="365"/>
      <c r="CY18" s="366"/>
      <c r="CZ18" s="367" t="s">
        <v>78</v>
      </c>
      <c r="DA18" s="367"/>
      <c r="DB18" s="367"/>
      <c r="DC18" s="367"/>
      <c r="DD18" s="381" t="s">
        <v>78</v>
      </c>
      <c r="DE18" s="365"/>
      <c r="DF18" s="365"/>
      <c r="DG18" s="365"/>
      <c r="DH18" s="365"/>
      <c r="DI18" s="365"/>
      <c r="DJ18" s="365"/>
      <c r="DK18" s="365"/>
      <c r="DL18" s="365"/>
      <c r="DM18" s="365"/>
      <c r="DN18" s="365"/>
      <c r="DO18" s="365"/>
      <c r="DP18" s="366"/>
      <c r="DQ18" s="381" t="s">
        <v>68</v>
      </c>
      <c r="DR18" s="365"/>
      <c r="DS18" s="365"/>
      <c r="DT18" s="365"/>
      <c r="DU18" s="365"/>
      <c r="DV18" s="365"/>
      <c r="DW18" s="365"/>
      <c r="DX18" s="365"/>
      <c r="DY18" s="365"/>
      <c r="DZ18" s="365"/>
      <c r="EA18" s="365"/>
      <c r="EB18" s="365"/>
      <c r="EC18" s="382"/>
    </row>
    <row r="19" spans="2:133" ht="11.25" customHeight="1" x14ac:dyDescent="0.15">
      <c r="B19" s="371" t="s">
        <v>214</v>
      </c>
      <c r="C19" s="372"/>
      <c r="D19" s="372"/>
      <c r="E19" s="372"/>
      <c r="F19" s="372"/>
      <c r="G19" s="372"/>
      <c r="H19" s="372"/>
      <c r="I19" s="372"/>
      <c r="J19" s="372"/>
      <c r="K19" s="372"/>
      <c r="L19" s="372"/>
      <c r="M19" s="372"/>
      <c r="N19" s="372"/>
      <c r="O19" s="372"/>
      <c r="P19" s="372"/>
      <c r="Q19" s="373"/>
      <c r="R19" s="364">
        <v>566</v>
      </c>
      <c r="S19" s="365"/>
      <c r="T19" s="365"/>
      <c r="U19" s="365"/>
      <c r="V19" s="365"/>
      <c r="W19" s="365"/>
      <c r="X19" s="365"/>
      <c r="Y19" s="366"/>
      <c r="Z19" s="367">
        <v>0</v>
      </c>
      <c r="AA19" s="367"/>
      <c r="AB19" s="367"/>
      <c r="AC19" s="367"/>
      <c r="AD19" s="368">
        <v>566</v>
      </c>
      <c r="AE19" s="368"/>
      <c r="AF19" s="368"/>
      <c r="AG19" s="368"/>
      <c r="AH19" s="368"/>
      <c r="AI19" s="368"/>
      <c r="AJ19" s="368"/>
      <c r="AK19" s="368"/>
      <c r="AL19" s="374">
        <v>0</v>
      </c>
      <c r="AM19" s="375"/>
      <c r="AN19" s="375"/>
      <c r="AO19" s="376"/>
      <c r="AP19" s="371" t="s">
        <v>215</v>
      </c>
      <c r="AQ19" s="372"/>
      <c r="AR19" s="372"/>
      <c r="AS19" s="372"/>
      <c r="AT19" s="372"/>
      <c r="AU19" s="372"/>
      <c r="AV19" s="372"/>
      <c r="AW19" s="372"/>
      <c r="AX19" s="372"/>
      <c r="AY19" s="372"/>
      <c r="AZ19" s="372"/>
      <c r="BA19" s="372"/>
      <c r="BB19" s="372"/>
      <c r="BC19" s="372"/>
      <c r="BD19" s="372"/>
      <c r="BE19" s="372"/>
      <c r="BF19" s="373"/>
      <c r="BG19" s="364">
        <v>3553</v>
      </c>
      <c r="BH19" s="365"/>
      <c r="BI19" s="365"/>
      <c r="BJ19" s="365"/>
      <c r="BK19" s="365"/>
      <c r="BL19" s="365"/>
      <c r="BM19" s="365"/>
      <c r="BN19" s="366"/>
      <c r="BO19" s="367">
        <v>1</v>
      </c>
      <c r="BP19" s="367"/>
      <c r="BQ19" s="367"/>
      <c r="BR19" s="367"/>
      <c r="BS19" s="381" t="s">
        <v>68</v>
      </c>
      <c r="BT19" s="365"/>
      <c r="BU19" s="365"/>
      <c r="BV19" s="365"/>
      <c r="BW19" s="365"/>
      <c r="BX19" s="365"/>
      <c r="BY19" s="365"/>
      <c r="BZ19" s="365"/>
      <c r="CA19" s="365"/>
      <c r="CB19" s="382"/>
      <c r="CD19" s="383" t="s">
        <v>216</v>
      </c>
      <c r="CE19" s="384"/>
      <c r="CF19" s="384"/>
      <c r="CG19" s="384"/>
      <c r="CH19" s="384"/>
      <c r="CI19" s="384"/>
      <c r="CJ19" s="384"/>
      <c r="CK19" s="384"/>
      <c r="CL19" s="384"/>
      <c r="CM19" s="384"/>
      <c r="CN19" s="384"/>
      <c r="CO19" s="384"/>
      <c r="CP19" s="384"/>
      <c r="CQ19" s="385"/>
      <c r="CR19" s="364" t="s">
        <v>68</v>
      </c>
      <c r="CS19" s="365"/>
      <c r="CT19" s="365"/>
      <c r="CU19" s="365"/>
      <c r="CV19" s="365"/>
      <c r="CW19" s="365"/>
      <c r="CX19" s="365"/>
      <c r="CY19" s="366"/>
      <c r="CZ19" s="367" t="s">
        <v>68</v>
      </c>
      <c r="DA19" s="367"/>
      <c r="DB19" s="367"/>
      <c r="DC19" s="367"/>
      <c r="DD19" s="381" t="s">
        <v>68</v>
      </c>
      <c r="DE19" s="365"/>
      <c r="DF19" s="365"/>
      <c r="DG19" s="365"/>
      <c r="DH19" s="365"/>
      <c r="DI19" s="365"/>
      <c r="DJ19" s="365"/>
      <c r="DK19" s="365"/>
      <c r="DL19" s="365"/>
      <c r="DM19" s="365"/>
      <c r="DN19" s="365"/>
      <c r="DO19" s="365"/>
      <c r="DP19" s="366"/>
      <c r="DQ19" s="381" t="s">
        <v>68</v>
      </c>
      <c r="DR19" s="365"/>
      <c r="DS19" s="365"/>
      <c r="DT19" s="365"/>
      <c r="DU19" s="365"/>
      <c r="DV19" s="365"/>
      <c r="DW19" s="365"/>
      <c r="DX19" s="365"/>
      <c r="DY19" s="365"/>
      <c r="DZ19" s="365"/>
      <c r="EA19" s="365"/>
      <c r="EB19" s="365"/>
      <c r="EC19" s="382"/>
    </row>
    <row r="20" spans="2:133" ht="11.25" customHeight="1" x14ac:dyDescent="0.15">
      <c r="B20" s="371" t="s">
        <v>217</v>
      </c>
      <c r="C20" s="372"/>
      <c r="D20" s="372"/>
      <c r="E20" s="372"/>
      <c r="F20" s="372"/>
      <c r="G20" s="372"/>
      <c r="H20" s="372"/>
      <c r="I20" s="372"/>
      <c r="J20" s="372"/>
      <c r="K20" s="372"/>
      <c r="L20" s="372"/>
      <c r="M20" s="372"/>
      <c r="N20" s="372"/>
      <c r="O20" s="372"/>
      <c r="P20" s="372"/>
      <c r="Q20" s="373"/>
      <c r="R20" s="364">
        <v>111</v>
      </c>
      <c r="S20" s="365"/>
      <c r="T20" s="365"/>
      <c r="U20" s="365"/>
      <c r="V20" s="365"/>
      <c r="W20" s="365"/>
      <c r="X20" s="365"/>
      <c r="Y20" s="366"/>
      <c r="Z20" s="367">
        <v>0</v>
      </c>
      <c r="AA20" s="367"/>
      <c r="AB20" s="367"/>
      <c r="AC20" s="367"/>
      <c r="AD20" s="368">
        <v>111</v>
      </c>
      <c r="AE20" s="368"/>
      <c r="AF20" s="368"/>
      <c r="AG20" s="368"/>
      <c r="AH20" s="368"/>
      <c r="AI20" s="368"/>
      <c r="AJ20" s="368"/>
      <c r="AK20" s="368"/>
      <c r="AL20" s="374">
        <v>0</v>
      </c>
      <c r="AM20" s="375"/>
      <c r="AN20" s="375"/>
      <c r="AO20" s="376"/>
      <c r="AP20" s="371" t="s">
        <v>218</v>
      </c>
      <c r="AQ20" s="372"/>
      <c r="AR20" s="372"/>
      <c r="AS20" s="372"/>
      <c r="AT20" s="372"/>
      <c r="AU20" s="372"/>
      <c r="AV20" s="372"/>
      <c r="AW20" s="372"/>
      <c r="AX20" s="372"/>
      <c r="AY20" s="372"/>
      <c r="AZ20" s="372"/>
      <c r="BA20" s="372"/>
      <c r="BB20" s="372"/>
      <c r="BC20" s="372"/>
      <c r="BD20" s="372"/>
      <c r="BE20" s="372"/>
      <c r="BF20" s="373"/>
      <c r="BG20" s="364">
        <v>3553</v>
      </c>
      <c r="BH20" s="365"/>
      <c r="BI20" s="365"/>
      <c r="BJ20" s="365"/>
      <c r="BK20" s="365"/>
      <c r="BL20" s="365"/>
      <c r="BM20" s="365"/>
      <c r="BN20" s="366"/>
      <c r="BO20" s="367">
        <v>1</v>
      </c>
      <c r="BP20" s="367"/>
      <c r="BQ20" s="367"/>
      <c r="BR20" s="367"/>
      <c r="BS20" s="381" t="s">
        <v>68</v>
      </c>
      <c r="BT20" s="365"/>
      <c r="BU20" s="365"/>
      <c r="BV20" s="365"/>
      <c r="BW20" s="365"/>
      <c r="BX20" s="365"/>
      <c r="BY20" s="365"/>
      <c r="BZ20" s="365"/>
      <c r="CA20" s="365"/>
      <c r="CB20" s="382"/>
      <c r="CD20" s="383" t="s">
        <v>219</v>
      </c>
      <c r="CE20" s="384"/>
      <c r="CF20" s="384"/>
      <c r="CG20" s="384"/>
      <c r="CH20" s="384"/>
      <c r="CI20" s="384"/>
      <c r="CJ20" s="384"/>
      <c r="CK20" s="384"/>
      <c r="CL20" s="384"/>
      <c r="CM20" s="384"/>
      <c r="CN20" s="384"/>
      <c r="CO20" s="384"/>
      <c r="CP20" s="384"/>
      <c r="CQ20" s="385"/>
      <c r="CR20" s="364">
        <v>5484720</v>
      </c>
      <c r="CS20" s="365"/>
      <c r="CT20" s="365"/>
      <c r="CU20" s="365"/>
      <c r="CV20" s="365"/>
      <c r="CW20" s="365"/>
      <c r="CX20" s="365"/>
      <c r="CY20" s="366"/>
      <c r="CZ20" s="367">
        <v>100</v>
      </c>
      <c r="DA20" s="367"/>
      <c r="DB20" s="367"/>
      <c r="DC20" s="367"/>
      <c r="DD20" s="381">
        <v>697439</v>
      </c>
      <c r="DE20" s="365"/>
      <c r="DF20" s="365"/>
      <c r="DG20" s="365"/>
      <c r="DH20" s="365"/>
      <c r="DI20" s="365"/>
      <c r="DJ20" s="365"/>
      <c r="DK20" s="365"/>
      <c r="DL20" s="365"/>
      <c r="DM20" s="365"/>
      <c r="DN20" s="365"/>
      <c r="DO20" s="365"/>
      <c r="DP20" s="366"/>
      <c r="DQ20" s="381">
        <v>2688939</v>
      </c>
      <c r="DR20" s="365"/>
      <c r="DS20" s="365"/>
      <c r="DT20" s="365"/>
      <c r="DU20" s="365"/>
      <c r="DV20" s="365"/>
      <c r="DW20" s="365"/>
      <c r="DX20" s="365"/>
      <c r="DY20" s="365"/>
      <c r="DZ20" s="365"/>
      <c r="EA20" s="365"/>
      <c r="EB20" s="365"/>
      <c r="EC20" s="382"/>
    </row>
    <row r="21" spans="2:133" ht="11.25" customHeight="1" x14ac:dyDescent="0.15">
      <c r="B21" s="371" t="s">
        <v>220</v>
      </c>
      <c r="C21" s="372"/>
      <c r="D21" s="372"/>
      <c r="E21" s="372"/>
      <c r="F21" s="372"/>
      <c r="G21" s="372"/>
      <c r="H21" s="372"/>
      <c r="I21" s="372"/>
      <c r="J21" s="372"/>
      <c r="K21" s="372"/>
      <c r="L21" s="372"/>
      <c r="M21" s="372"/>
      <c r="N21" s="372"/>
      <c r="O21" s="372"/>
      <c r="P21" s="372"/>
      <c r="Q21" s="373"/>
      <c r="R21" s="364">
        <v>9462</v>
      </c>
      <c r="S21" s="365"/>
      <c r="T21" s="365"/>
      <c r="U21" s="365"/>
      <c r="V21" s="365"/>
      <c r="W21" s="365"/>
      <c r="X21" s="365"/>
      <c r="Y21" s="366"/>
      <c r="Z21" s="367">
        <v>0.2</v>
      </c>
      <c r="AA21" s="367"/>
      <c r="AB21" s="367"/>
      <c r="AC21" s="367"/>
      <c r="AD21" s="368">
        <v>9462</v>
      </c>
      <c r="AE21" s="368"/>
      <c r="AF21" s="368"/>
      <c r="AG21" s="368"/>
      <c r="AH21" s="368"/>
      <c r="AI21" s="368"/>
      <c r="AJ21" s="368"/>
      <c r="AK21" s="368"/>
      <c r="AL21" s="374">
        <v>0.4</v>
      </c>
      <c r="AM21" s="375"/>
      <c r="AN21" s="375"/>
      <c r="AO21" s="376"/>
      <c r="AP21" s="387" t="s">
        <v>221</v>
      </c>
      <c r="AQ21" s="388"/>
      <c r="AR21" s="388"/>
      <c r="AS21" s="388"/>
      <c r="AT21" s="388"/>
      <c r="AU21" s="388"/>
      <c r="AV21" s="388"/>
      <c r="AW21" s="388"/>
      <c r="AX21" s="388"/>
      <c r="AY21" s="388"/>
      <c r="AZ21" s="388"/>
      <c r="BA21" s="388"/>
      <c r="BB21" s="388"/>
      <c r="BC21" s="388"/>
      <c r="BD21" s="388"/>
      <c r="BE21" s="388"/>
      <c r="BF21" s="389"/>
      <c r="BG21" s="364">
        <v>3553</v>
      </c>
      <c r="BH21" s="365"/>
      <c r="BI21" s="365"/>
      <c r="BJ21" s="365"/>
      <c r="BK21" s="365"/>
      <c r="BL21" s="365"/>
      <c r="BM21" s="365"/>
      <c r="BN21" s="366"/>
      <c r="BO21" s="367">
        <v>1</v>
      </c>
      <c r="BP21" s="367"/>
      <c r="BQ21" s="367"/>
      <c r="BR21" s="367"/>
      <c r="BS21" s="381" t="s">
        <v>68</v>
      </c>
      <c r="BT21" s="365"/>
      <c r="BU21" s="365"/>
      <c r="BV21" s="365"/>
      <c r="BW21" s="365"/>
      <c r="BX21" s="365"/>
      <c r="BY21" s="365"/>
      <c r="BZ21" s="365"/>
      <c r="CA21" s="365"/>
      <c r="CB21" s="382"/>
      <c r="CD21" s="390"/>
      <c r="CE21" s="391"/>
      <c r="CF21" s="391"/>
      <c r="CG21" s="391"/>
      <c r="CH21" s="391"/>
      <c r="CI21" s="391"/>
      <c r="CJ21" s="391"/>
      <c r="CK21" s="391"/>
      <c r="CL21" s="391"/>
      <c r="CM21" s="391"/>
      <c r="CN21" s="391"/>
      <c r="CO21" s="391"/>
      <c r="CP21" s="391"/>
      <c r="CQ21" s="392"/>
      <c r="CR21" s="393"/>
      <c r="CS21" s="394"/>
      <c r="CT21" s="394"/>
      <c r="CU21" s="394"/>
      <c r="CV21" s="394"/>
      <c r="CW21" s="394"/>
      <c r="CX21" s="394"/>
      <c r="CY21" s="395"/>
      <c r="CZ21" s="396"/>
      <c r="DA21" s="396"/>
      <c r="DB21" s="396"/>
      <c r="DC21" s="396"/>
      <c r="DD21" s="397"/>
      <c r="DE21" s="394"/>
      <c r="DF21" s="394"/>
      <c r="DG21" s="394"/>
      <c r="DH21" s="394"/>
      <c r="DI21" s="394"/>
      <c r="DJ21" s="394"/>
      <c r="DK21" s="394"/>
      <c r="DL21" s="394"/>
      <c r="DM21" s="394"/>
      <c r="DN21" s="394"/>
      <c r="DO21" s="394"/>
      <c r="DP21" s="395"/>
      <c r="DQ21" s="397"/>
      <c r="DR21" s="394"/>
      <c r="DS21" s="394"/>
      <c r="DT21" s="394"/>
      <c r="DU21" s="394"/>
      <c r="DV21" s="394"/>
      <c r="DW21" s="394"/>
      <c r="DX21" s="394"/>
      <c r="DY21" s="394"/>
      <c r="DZ21" s="394"/>
      <c r="EA21" s="394"/>
      <c r="EB21" s="394"/>
      <c r="EC21" s="398"/>
    </row>
    <row r="22" spans="2:133" ht="11.25" customHeight="1" x14ac:dyDescent="0.15">
      <c r="B22" s="371" t="s">
        <v>222</v>
      </c>
      <c r="C22" s="372"/>
      <c r="D22" s="372"/>
      <c r="E22" s="372"/>
      <c r="F22" s="372"/>
      <c r="G22" s="372"/>
      <c r="H22" s="372"/>
      <c r="I22" s="372"/>
      <c r="J22" s="372"/>
      <c r="K22" s="372"/>
      <c r="L22" s="372"/>
      <c r="M22" s="372"/>
      <c r="N22" s="372"/>
      <c r="O22" s="372"/>
      <c r="P22" s="372"/>
      <c r="Q22" s="373"/>
      <c r="R22" s="364">
        <v>2135602</v>
      </c>
      <c r="S22" s="365"/>
      <c r="T22" s="365"/>
      <c r="U22" s="365"/>
      <c r="V22" s="365"/>
      <c r="W22" s="365"/>
      <c r="X22" s="365"/>
      <c r="Y22" s="366"/>
      <c r="Z22" s="367">
        <v>36.299999999999997</v>
      </c>
      <c r="AA22" s="367"/>
      <c r="AB22" s="367"/>
      <c r="AC22" s="367"/>
      <c r="AD22" s="368">
        <v>1886793</v>
      </c>
      <c r="AE22" s="368"/>
      <c r="AF22" s="368"/>
      <c r="AG22" s="368"/>
      <c r="AH22" s="368"/>
      <c r="AI22" s="368"/>
      <c r="AJ22" s="368"/>
      <c r="AK22" s="368"/>
      <c r="AL22" s="374">
        <v>78.900000000000006</v>
      </c>
      <c r="AM22" s="375"/>
      <c r="AN22" s="375"/>
      <c r="AO22" s="376"/>
      <c r="AP22" s="387" t="s">
        <v>223</v>
      </c>
      <c r="AQ22" s="388"/>
      <c r="AR22" s="388"/>
      <c r="AS22" s="388"/>
      <c r="AT22" s="388"/>
      <c r="AU22" s="388"/>
      <c r="AV22" s="388"/>
      <c r="AW22" s="388"/>
      <c r="AX22" s="388"/>
      <c r="AY22" s="388"/>
      <c r="AZ22" s="388"/>
      <c r="BA22" s="388"/>
      <c r="BB22" s="388"/>
      <c r="BC22" s="388"/>
      <c r="BD22" s="388"/>
      <c r="BE22" s="388"/>
      <c r="BF22" s="389"/>
      <c r="BG22" s="364" t="s">
        <v>68</v>
      </c>
      <c r="BH22" s="365"/>
      <c r="BI22" s="365"/>
      <c r="BJ22" s="365"/>
      <c r="BK22" s="365"/>
      <c r="BL22" s="365"/>
      <c r="BM22" s="365"/>
      <c r="BN22" s="366"/>
      <c r="BO22" s="367" t="s">
        <v>78</v>
      </c>
      <c r="BP22" s="367"/>
      <c r="BQ22" s="367"/>
      <c r="BR22" s="367"/>
      <c r="BS22" s="381" t="s">
        <v>68</v>
      </c>
      <c r="BT22" s="365"/>
      <c r="BU22" s="365"/>
      <c r="BV22" s="365"/>
      <c r="BW22" s="365"/>
      <c r="BX22" s="365"/>
      <c r="BY22" s="365"/>
      <c r="BZ22" s="365"/>
      <c r="CA22" s="365"/>
      <c r="CB22" s="382"/>
      <c r="CD22" s="349" t="s">
        <v>224</v>
      </c>
      <c r="CE22" s="350"/>
      <c r="CF22" s="350"/>
      <c r="CG22" s="350"/>
      <c r="CH22" s="350"/>
      <c r="CI22" s="350"/>
      <c r="CJ22" s="350"/>
      <c r="CK22" s="350"/>
      <c r="CL22" s="350"/>
      <c r="CM22" s="350"/>
      <c r="CN22" s="350"/>
      <c r="CO22" s="350"/>
      <c r="CP22" s="350"/>
      <c r="CQ22" s="350"/>
      <c r="CR22" s="350"/>
      <c r="CS22" s="350"/>
      <c r="CT22" s="350"/>
      <c r="CU22" s="350"/>
      <c r="CV22" s="350"/>
      <c r="CW22" s="350"/>
      <c r="CX22" s="350"/>
      <c r="CY22" s="350"/>
      <c r="CZ22" s="350"/>
      <c r="DA22" s="350"/>
      <c r="DB22" s="350"/>
      <c r="DC22" s="350"/>
      <c r="DD22" s="350"/>
      <c r="DE22" s="350"/>
      <c r="DF22" s="350"/>
      <c r="DG22" s="350"/>
      <c r="DH22" s="350"/>
      <c r="DI22" s="350"/>
      <c r="DJ22" s="350"/>
      <c r="DK22" s="350"/>
      <c r="DL22" s="350"/>
      <c r="DM22" s="350"/>
      <c r="DN22" s="350"/>
      <c r="DO22" s="350"/>
      <c r="DP22" s="350"/>
      <c r="DQ22" s="350"/>
      <c r="DR22" s="350"/>
      <c r="DS22" s="350"/>
      <c r="DT22" s="350"/>
      <c r="DU22" s="350"/>
      <c r="DV22" s="350"/>
      <c r="DW22" s="350"/>
      <c r="DX22" s="350"/>
      <c r="DY22" s="350"/>
      <c r="DZ22" s="350"/>
      <c r="EA22" s="350"/>
      <c r="EB22" s="350"/>
      <c r="EC22" s="351"/>
    </row>
    <row r="23" spans="2:133" ht="11.25" customHeight="1" x14ac:dyDescent="0.15">
      <c r="B23" s="371" t="s">
        <v>225</v>
      </c>
      <c r="C23" s="372"/>
      <c r="D23" s="372"/>
      <c r="E23" s="372"/>
      <c r="F23" s="372"/>
      <c r="G23" s="372"/>
      <c r="H23" s="372"/>
      <c r="I23" s="372"/>
      <c r="J23" s="372"/>
      <c r="K23" s="372"/>
      <c r="L23" s="372"/>
      <c r="M23" s="372"/>
      <c r="N23" s="372"/>
      <c r="O23" s="372"/>
      <c r="P23" s="372"/>
      <c r="Q23" s="373"/>
      <c r="R23" s="364">
        <v>1886793</v>
      </c>
      <c r="S23" s="365"/>
      <c r="T23" s="365"/>
      <c r="U23" s="365"/>
      <c r="V23" s="365"/>
      <c r="W23" s="365"/>
      <c r="X23" s="365"/>
      <c r="Y23" s="366"/>
      <c r="Z23" s="367">
        <v>32</v>
      </c>
      <c r="AA23" s="367"/>
      <c r="AB23" s="367"/>
      <c r="AC23" s="367"/>
      <c r="AD23" s="368">
        <v>1886793</v>
      </c>
      <c r="AE23" s="368"/>
      <c r="AF23" s="368"/>
      <c r="AG23" s="368"/>
      <c r="AH23" s="368"/>
      <c r="AI23" s="368"/>
      <c r="AJ23" s="368"/>
      <c r="AK23" s="368"/>
      <c r="AL23" s="374">
        <v>78.900000000000006</v>
      </c>
      <c r="AM23" s="375"/>
      <c r="AN23" s="375"/>
      <c r="AO23" s="376"/>
      <c r="AP23" s="387" t="s">
        <v>226</v>
      </c>
      <c r="AQ23" s="388"/>
      <c r="AR23" s="388"/>
      <c r="AS23" s="388"/>
      <c r="AT23" s="388"/>
      <c r="AU23" s="388"/>
      <c r="AV23" s="388"/>
      <c r="AW23" s="388"/>
      <c r="AX23" s="388"/>
      <c r="AY23" s="388"/>
      <c r="AZ23" s="388"/>
      <c r="BA23" s="388"/>
      <c r="BB23" s="388"/>
      <c r="BC23" s="388"/>
      <c r="BD23" s="388"/>
      <c r="BE23" s="388"/>
      <c r="BF23" s="389"/>
      <c r="BG23" s="364" t="s">
        <v>68</v>
      </c>
      <c r="BH23" s="365"/>
      <c r="BI23" s="365"/>
      <c r="BJ23" s="365"/>
      <c r="BK23" s="365"/>
      <c r="BL23" s="365"/>
      <c r="BM23" s="365"/>
      <c r="BN23" s="366"/>
      <c r="BO23" s="367" t="s">
        <v>68</v>
      </c>
      <c r="BP23" s="367"/>
      <c r="BQ23" s="367"/>
      <c r="BR23" s="367"/>
      <c r="BS23" s="381" t="s">
        <v>78</v>
      </c>
      <c r="BT23" s="365"/>
      <c r="BU23" s="365"/>
      <c r="BV23" s="365"/>
      <c r="BW23" s="365"/>
      <c r="BX23" s="365"/>
      <c r="BY23" s="365"/>
      <c r="BZ23" s="365"/>
      <c r="CA23" s="365"/>
      <c r="CB23" s="382"/>
      <c r="CD23" s="349" t="s">
        <v>166</v>
      </c>
      <c r="CE23" s="350"/>
      <c r="CF23" s="350"/>
      <c r="CG23" s="350"/>
      <c r="CH23" s="350"/>
      <c r="CI23" s="350"/>
      <c r="CJ23" s="350"/>
      <c r="CK23" s="350"/>
      <c r="CL23" s="350"/>
      <c r="CM23" s="350"/>
      <c r="CN23" s="350"/>
      <c r="CO23" s="350"/>
      <c r="CP23" s="350"/>
      <c r="CQ23" s="351"/>
      <c r="CR23" s="349" t="s">
        <v>227</v>
      </c>
      <c r="CS23" s="350"/>
      <c r="CT23" s="350"/>
      <c r="CU23" s="350"/>
      <c r="CV23" s="350"/>
      <c r="CW23" s="350"/>
      <c r="CX23" s="350"/>
      <c r="CY23" s="351"/>
      <c r="CZ23" s="349" t="s">
        <v>228</v>
      </c>
      <c r="DA23" s="350"/>
      <c r="DB23" s="350"/>
      <c r="DC23" s="351"/>
      <c r="DD23" s="349" t="s">
        <v>229</v>
      </c>
      <c r="DE23" s="350"/>
      <c r="DF23" s="350"/>
      <c r="DG23" s="350"/>
      <c r="DH23" s="350"/>
      <c r="DI23" s="350"/>
      <c r="DJ23" s="350"/>
      <c r="DK23" s="351"/>
      <c r="DL23" s="399" t="s">
        <v>230</v>
      </c>
      <c r="DM23" s="400"/>
      <c r="DN23" s="400"/>
      <c r="DO23" s="400"/>
      <c r="DP23" s="400"/>
      <c r="DQ23" s="400"/>
      <c r="DR23" s="400"/>
      <c r="DS23" s="400"/>
      <c r="DT23" s="400"/>
      <c r="DU23" s="400"/>
      <c r="DV23" s="401"/>
      <c r="DW23" s="349" t="s">
        <v>231</v>
      </c>
      <c r="DX23" s="350"/>
      <c r="DY23" s="350"/>
      <c r="DZ23" s="350"/>
      <c r="EA23" s="350"/>
      <c r="EB23" s="350"/>
      <c r="EC23" s="351"/>
    </row>
    <row r="24" spans="2:133" ht="11.25" customHeight="1" x14ac:dyDescent="0.15">
      <c r="B24" s="371" t="s">
        <v>232</v>
      </c>
      <c r="C24" s="372"/>
      <c r="D24" s="372"/>
      <c r="E24" s="372"/>
      <c r="F24" s="372"/>
      <c r="G24" s="372"/>
      <c r="H24" s="372"/>
      <c r="I24" s="372"/>
      <c r="J24" s="372"/>
      <c r="K24" s="372"/>
      <c r="L24" s="372"/>
      <c r="M24" s="372"/>
      <c r="N24" s="372"/>
      <c r="O24" s="372"/>
      <c r="P24" s="372"/>
      <c r="Q24" s="373"/>
      <c r="R24" s="364">
        <v>248710</v>
      </c>
      <c r="S24" s="365"/>
      <c r="T24" s="365"/>
      <c r="U24" s="365"/>
      <c r="V24" s="365"/>
      <c r="W24" s="365"/>
      <c r="X24" s="365"/>
      <c r="Y24" s="366"/>
      <c r="Z24" s="367">
        <v>4.2</v>
      </c>
      <c r="AA24" s="367"/>
      <c r="AB24" s="367"/>
      <c r="AC24" s="367"/>
      <c r="AD24" s="368" t="s">
        <v>68</v>
      </c>
      <c r="AE24" s="368"/>
      <c r="AF24" s="368"/>
      <c r="AG24" s="368"/>
      <c r="AH24" s="368"/>
      <c r="AI24" s="368"/>
      <c r="AJ24" s="368"/>
      <c r="AK24" s="368"/>
      <c r="AL24" s="374" t="s">
        <v>78</v>
      </c>
      <c r="AM24" s="375"/>
      <c r="AN24" s="375"/>
      <c r="AO24" s="376"/>
      <c r="AP24" s="387" t="s">
        <v>233</v>
      </c>
      <c r="AQ24" s="388"/>
      <c r="AR24" s="388"/>
      <c r="AS24" s="388"/>
      <c r="AT24" s="388"/>
      <c r="AU24" s="388"/>
      <c r="AV24" s="388"/>
      <c r="AW24" s="388"/>
      <c r="AX24" s="388"/>
      <c r="AY24" s="388"/>
      <c r="AZ24" s="388"/>
      <c r="BA24" s="388"/>
      <c r="BB24" s="388"/>
      <c r="BC24" s="388"/>
      <c r="BD24" s="388"/>
      <c r="BE24" s="388"/>
      <c r="BF24" s="389"/>
      <c r="BG24" s="364" t="s">
        <v>78</v>
      </c>
      <c r="BH24" s="365"/>
      <c r="BI24" s="365"/>
      <c r="BJ24" s="365"/>
      <c r="BK24" s="365"/>
      <c r="BL24" s="365"/>
      <c r="BM24" s="365"/>
      <c r="BN24" s="366"/>
      <c r="BO24" s="367" t="s">
        <v>68</v>
      </c>
      <c r="BP24" s="367"/>
      <c r="BQ24" s="367"/>
      <c r="BR24" s="367"/>
      <c r="BS24" s="381" t="s">
        <v>68</v>
      </c>
      <c r="BT24" s="365"/>
      <c r="BU24" s="365"/>
      <c r="BV24" s="365"/>
      <c r="BW24" s="365"/>
      <c r="BX24" s="365"/>
      <c r="BY24" s="365"/>
      <c r="BZ24" s="365"/>
      <c r="CA24" s="365"/>
      <c r="CB24" s="382"/>
      <c r="CD24" s="377" t="s">
        <v>234</v>
      </c>
      <c r="CE24" s="378"/>
      <c r="CF24" s="378"/>
      <c r="CG24" s="378"/>
      <c r="CH24" s="378"/>
      <c r="CI24" s="378"/>
      <c r="CJ24" s="378"/>
      <c r="CK24" s="378"/>
      <c r="CL24" s="378"/>
      <c r="CM24" s="378"/>
      <c r="CN24" s="378"/>
      <c r="CO24" s="378"/>
      <c r="CP24" s="378"/>
      <c r="CQ24" s="379"/>
      <c r="CR24" s="356">
        <v>1301935</v>
      </c>
      <c r="CS24" s="357"/>
      <c r="CT24" s="357"/>
      <c r="CU24" s="357"/>
      <c r="CV24" s="357"/>
      <c r="CW24" s="357"/>
      <c r="CX24" s="357"/>
      <c r="CY24" s="358"/>
      <c r="CZ24" s="361">
        <v>23.7</v>
      </c>
      <c r="DA24" s="362"/>
      <c r="DB24" s="362"/>
      <c r="DC24" s="380"/>
      <c r="DD24" s="402">
        <v>1069137</v>
      </c>
      <c r="DE24" s="357"/>
      <c r="DF24" s="357"/>
      <c r="DG24" s="357"/>
      <c r="DH24" s="357"/>
      <c r="DI24" s="357"/>
      <c r="DJ24" s="357"/>
      <c r="DK24" s="358"/>
      <c r="DL24" s="402">
        <v>1057256</v>
      </c>
      <c r="DM24" s="357"/>
      <c r="DN24" s="357"/>
      <c r="DO24" s="357"/>
      <c r="DP24" s="357"/>
      <c r="DQ24" s="357"/>
      <c r="DR24" s="357"/>
      <c r="DS24" s="357"/>
      <c r="DT24" s="357"/>
      <c r="DU24" s="357"/>
      <c r="DV24" s="358"/>
      <c r="DW24" s="361">
        <v>43</v>
      </c>
      <c r="DX24" s="362"/>
      <c r="DY24" s="362"/>
      <c r="DZ24" s="362"/>
      <c r="EA24" s="362"/>
      <c r="EB24" s="362"/>
      <c r="EC24" s="363"/>
    </row>
    <row r="25" spans="2:133" ht="11.25" customHeight="1" x14ac:dyDescent="0.15">
      <c r="B25" s="371" t="s">
        <v>235</v>
      </c>
      <c r="C25" s="372"/>
      <c r="D25" s="372"/>
      <c r="E25" s="372"/>
      <c r="F25" s="372"/>
      <c r="G25" s="372"/>
      <c r="H25" s="372"/>
      <c r="I25" s="372"/>
      <c r="J25" s="372"/>
      <c r="K25" s="372"/>
      <c r="L25" s="372"/>
      <c r="M25" s="372"/>
      <c r="N25" s="372"/>
      <c r="O25" s="372"/>
      <c r="P25" s="372"/>
      <c r="Q25" s="373"/>
      <c r="R25" s="364">
        <v>99</v>
      </c>
      <c r="S25" s="365"/>
      <c r="T25" s="365"/>
      <c r="U25" s="365"/>
      <c r="V25" s="365"/>
      <c r="W25" s="365"/>
      <c r="X25" s="365"/>
      <c r="Y25" s="366"/>
      <c r="Z25" s="367">
        <v>0</v>
      </c>
      <c r="AA25" s="367"/>
      <c r="AB25" s="367"/>
      <c r="AC25" s="367"/>
      <c r="AD25" s="368" t="s">
        <v>78</v>
      </c>
      <c r="AE25" s="368"/>
      <c r="AF25" s="368"/>
      <c r="AG25" s="368"/>
      <c r="AH25" s="368"/>
      <c r="AI25" s="368"/>
      <c r="AJ25" s="368"/>
      <c r="AK25" s="368"/>
      <c r="AL25" s="374" t="s">
        <v>78</v>
      </c>
      <c r="AM25" s="375"/>
      <c r="AN25" s="375"/>
      <c r="AO25" s="376"/>
      <c r="AP25" s="387" t="s">
        <v>236</v>
      </c>
      <c r="AQ25" s="388"/>
      <c r="AR25" s="388"/>
      <c r="AS25" s="388"/>
      <c r="AT25" s="388"/>
      <c r="AU25" s="388"/>
      <c r="AV25" s="388"/>
      <c r="AW25" s="388"/>
      <c r="AX25" s="388"/>
      <c r="AY25" s="388"/>
      <c r="AZ25" s="388"/>
      <c r="BA25" s="388"/>
      <c r="BB25" s="388"/>
      <c r="BC25" s="388"/>
      <c r="BD25" s="388"/>
      <c r="BE25" s="388"/>
      <c r="BF25" s="389"/>
      <c r="BG25" s="364" t="s">
        <v>68</v>
      </c>
      <c r="BH25" s="365"/>
      <c r="BI25" s="365"/>
      <c r="BJ25" s="365"/>
      <c r="BK25" s="365"/>
      <c r="BL25" s="365"/>
      <c r="BM25" s="365"/>
      <c r="BN25" s="366"/>
      <c r="BO25" s="367" t="s">
        <v>68</v>
      </c>
      <c r="BP25" s="367"/>
      <c r="BQ25" s="367"/>
      <c r="BR25" s="367"/>
      <c r="BS25" s="381" t="s">
        <v>78</v>
      </c>
      <c r="BT25" s="365"/>
      <c r="BU25" s="365"/>
      <c r="BV25" s="365"/>
      <c r="BW25" s="365"/>
      <c r="BX25" s="365"/>
      <c r="BY25" s="365"/>
      <c r="BZ25" s="365"/>
      <c r="CA25" s="365"/>
      <c r="CB25" s="382"/>
      <c r="CD25" s="383" t="s">
        <v>237</v>
      </c>
      <c r="CE25" s="384"/>
      <c r="CF25" s="384"/>
      <c r="CG25" s="384"/>
      <c r="CH25" s="384"/>
      <c r="CI25" s="384"/>
      <c r="CJ25" s="384"/>
      <c r="CK25" s="384"/>
      <c r="CL25" s="384"/>
      <c r="CM25" s="384"/>
      <c r="CN25" s="384"/>
      <c r="CO25" s="384"/>
      <c r="CP25" s="384"/>
      <c r="CQ25" s="385"/>
      <c r="CR25" s="364">
        <v>722329</v>
      </c>
      <c r="CS25" s="403"/>
      <c r="CT25" s="403"/>
      <c r="CU25" s="403"/>
      <c r="CV25" s="403"/>
      <c r="CW25" s="403"/>
      <c r="CX25" s="403"/>
      <c r="CY25" s="404"/>
      <c r="CZ25" s="374">
        <v>13.2</v>
      </c>
      <c r="DA25" s="405"/>
      <c r="DB25" s="405"/>
      <c r="DC25" s="406"/>
      <c r="DD25" s="381">
        <v>654716</v>
      </c>
      <c r="DE25" s="403"/>
      <c r="DF25" s="403"/>
      <c r="DG25" s="403"/>
      <c r="DH25" s="403"/>
      <c r="DI25" s="403"/>
      <c r="DJ25" s="403"/>
      <c r="DK25" s="404"/>
      <c r="DL25" s="381">
        <v>645695</v>
      </c>
      <c r="DM25" s="403"/>
      <c r="DN25" s="403"/>
      <c r="DO25" s="403"/>
      <c r="DP25" s="403"/>
      <c r="DQ25" s="403"/>
      <c r="DR25" s="403"/>
      <c r="DS25" s="403"/>
      <c r="DT25" s="403"/>
      <c r="DU25" s="403"/>
      <c r="DV25" s="404"/>
      <c r="DW25" s="374">
        <v>26.3</v>
      </c>
      <c r="DX25" s="405"/>
      <c r="DY25" s="405"/>
      <c r="DZ25" s="405"/>
      <c r="EA25" s="405"/>
      <c r="EB25" s="405"/>
      <c r="EC25" s="407"/>
    </row>
    <row r="26" spans="2:133" ht="11.25" customHeight="1" x14ac:dyDescent="0.15">
      <c r="B26" s="371" t="s">
        <v>238</v>
      </c>
      <c r="C26" s="372"/>
      <c r="D26" s="372"/>
      <c r="E26" s="372"/>
      <c r="F26" s="372"/>
      <c r="G26" s="372"/>
      <c r="H26" s="372"/>
      <c r="I26" s="372"/>
      <c r="J26" s="372"/>
      <c r="K26" s="372"/>
      <c r="L26" s="372"/>
      <c r="M26" s="372"/>
      <c r="N26" s="372"/>
      <c r="O26" s="372"/>
      <c r="P26" s="372"/>
      <c r="Q26" s="373"/>
      <c r="R26" s="364">
        <v>2626060</v>
      </c>
      <c r="S26" s="365"/>
      <c r="T26" s="365"/>
      <c r="U26" s="365"/>
      <c r="V26" s="365"/>
      <c r="W26" s="365"/>
      <c r="X26" s="365"/>
      <c r="Y26" s="366"/>
      <c r="Z26" s="367">
        <v>44.6</v>
      </c>
      <c r="AA26" s="367"/>
      <c r="AB26" s="367"/>
      <c r="AC26" s="367"/>
      <c r="AD26" s="368">
        <v>2377251</v>
      </c>
      <c r="AE26" s="368"/>
      <c r="AF26" s="368"/>
      <c r="AG26" s="368"/>
      <c r="AH26" s="368"/>
      <c r="AI26" s="368"/>
      <c r="AJ26" s="368"/>
      <c r="AK26" s="368"/>
      <c r="AL26" s="374">
        <v>99.4</v>
      </c>
      <c r="AM26" s="375"/>
      <c r="AN26" s="375"/>
      <c r="AO26" s="376"/>
      <c r="AP26" s="387" t="s">
        <v>239</v>
      </c>
      <c r="AQ26" s="408"/>
      <c r="AR26" s="408"/>
      <c r="AS26" s="408"/>
      <c r="AT26" s="408"/>
      <c r="AU26" s="408"/>
      <c r="AV26" s="408"/>
      <c r="AW26" s="408"/>
      <c r="AX26" s="408"/>
      <c r="AY26" s="408"/>
      <c r="AZ26" s="408"/>
      <c r="BA26" s="408"/>
      <c r="BB26" s="408"/>
      <c r="BC26" s="408"/>
      <c r="BD26" s="408"/>
      <c r="BE26" s="408"/>
      <c r="BF26" s="389"/>
      <c r="BG26" s="364" t="s">
        <v>69</v>
      </c>
      <c r="BH26" s="365"/>
      <c r="BI26" s="365"/>
      <c r="BJ26" s="365"/>
      <c r="BK26" s="365"/>
      <c r="BL26" s="365"/>
      <c r="BM26" s="365"/>
      <c r="BN26" s="366"/>
      <c r="BO26" s="367" t="s">
        <v>68</v>
      </c>
      <c r="BP26" s="367"/>
      <c r="BQ26" s="367"/>
      <c r="BR26" s="367"/>
      <c r="BS26" s="381" t="s">
        <v>78</v>
      </c>
      <c r="BT26" s="365"/>
      <c r="BU26" s="365"/>
      <c r="BV26" s="365"/>
      <c r="BW26" s="365"/>
      <c r="BX26" s="365"/>
      <c r="BY26" s="365"/>
      <c r="BZ26" s="365"/>
      <c r="CA26" s="365"/>
      <c r="CB26" s="382"/>
      <c r="CD26" s="383" t="s">
        <v>240</v>
      </c>
      <c r="CE26" s="384"/>
      <c r="CF26" s="384"/>
      <c r="CG26" s="384"/>
      <c r="CH26" s="384"/>
      <c r="CI26" s="384"/>
      <c r="CJ26" s="384"/>
      <c r="CK26" s="384"/>
      <c r="CL26" s="384"/>
      <c r="CM26" s="384"/>
      <c r="CN26" s="384"/>
      <c r="CO26" s="384"/>
      <c r="CP26" s="384"/>
      <c r="CQ26" s="385"/>
      <c r="CR26" s="364">
        <v>472532</v>
      </c>
      <c r="CS26" s="365"/>
      <c r="CT26" s="365"/>
      <c r="CU26" s="365"/>
      <c r="CV26" s="365"/>
      <c r="CW26" s="365"/>
      <c r="CX26" s="365"/>
      <c r="CY26" s="366"/>
      <c r="CZ26" s="374">
        <v>8.6</v>
      </c>
      <c r="DA26" s="405"/>
      <c r="DB26" s="405"/>
      <c r="DC26" s="406"/>
      <c r="DD26" s="381">
        <v>407216</v>
      </c>
      <c r="DE26" s="365"/>
      <c r="DF26" s="365"/>
      <c r="DG26" s="365"/>
      <c r="DH26" s="365"/>
      <c r="DI26" s="365"/>
      <c r="DJ26" s="365"/>
      <c r="DK26" s="366"/>
      <c r="DL26" s="381" t="s">
        <v>69</v>
      </c>
      <c r="DM26" s="365"/>
      <c r="DN26" s="365"/>
      <c r="DO26" s="365"/>
      <c r="DP26" s="365"/>
      <c r="DQ26" s="365"/>
      <c r="DR26" s="365"/>
      <c r="DS26" s="365"/>
      <c r="DT26" s="365"/>
      <c r="DU26" s="365"/>
      <c r="DV26" s="366"/>
      <c r="DW26" s="374" t="s">
        <v>68</v>
      </c>
      <c r="DX26" s="405"/>
      <c r="DY26" s="405"/>
      <c r="DZ26" s="405"/>
      <c r="EA26" s="405"/>
      <c r="EB26" s="405"/>
      <c r="EC26" s="407"/>
    </row>
    <row r="27" spans="2:133" ht="11.25" customHeight="1" x14ac:dyDescent="0.15">
      <c r="B27" s="371" t="s">
        <v>241</v>
      </c>
      <c r="C27" s="372"/>
      <c r="D27" s="372"/>
      <c r="E27" s="372"/>
      <c r="F27" s="372"/>
      <c r="G27" s="372"/>
      <c r="H27" s="372"/>
      <c r="I27" s="372"/>
      <c r="J27" s="372"/>
      <c r="K27" s="372"/>
      <c r="L27" s="372"/>
      <c r="M27" s="372"/>
      <c r="N27" s="372"/>
      <c r="O27" s="372"/>
      <c r="P27" s="372"/>
      <c r="Q27" s="373"/>
      <c r="R27" s="364">
        <v>764</v>
      </c>
      <c r="S27" s="365"/>
      <c r="T27" s="365"/>
      <c r="U27" s="365"/>
      <c r="V27" s="365"/>
      <c r="W27" s="365"/>
      <c r="X27" s="365"/>
      <c r="Y27" s="366"/>
      <c r="Z27" s="367">
        <v>0</v>
      </c>
      <c r="AA27" s="367"/>
      <c r="AB27" s="367"/>
      <c r="AC27" s="367"/>
      <c r="AD27" s="368">
        <v>764</v>
      </c>
      <c r="AE27" s="368"/>
      <c r="AF27" s="368"/>
      <c r="AG27" s="368"/>
      <c r="AH27" s="368"/>
      <c r="AI27" s="368"/>
      <c r="AJ27" s="368"/>
      <c r="AK27" s="368"/>
      <c r="AL27" s="374">
        <v>0</v>
      </c>
      <c r="AM27" s="375"/>
      <c r="AN27" s="375"/>
      <c r="AO27" s="376"/>
      <c r="AP27" s="371" t="s">
        <v>242</v>
      </c>
      <c r="AQ27" s="372"/>
      <c r="AR27" s="372"/>
      <c r="AS27" s="372"/>
      <c r="AT27" s="372"/>
      <c r="AU27" s="372"/>
      <c r="AV27" s="372"/>
      <c r="AW27" s="372"/>
      <c r="AX27" s="372"/>
      <c r="AY27" s="372"/>
      <c r="AZ27" s="372"/>
      <c r="BA27" s="372"/>
      <c r="BB27" s="372"/>
      <c r="BC27" s="372"/>
      <c r="BD27" s="372"/>
      <c r="BE27" s="372"/>
      <c r="BF27" s="373"/>
      <c r="BG27" s="364">
        <v>363746</v>
      </c>
      <c r="BH27" s="365"/>
      <c r="BI27" s="365"/>
      <c r="BJ27" s="365"/>
      <c r="BK27" s="365"/>
      <c r="BL27" s="365"/>
      <c r="BM27" s="365"/>
      <c r="BN27" s="366"/>
      <c r="BO27" s="367">
        <v>100</v>
      </c>
      <c r="BP27" s="367"/>
      <c r="BQ27" s="367"/>
      <c r="BR27" s="367"/>
      <c r="BS27" s="381" t="s">
        <v>68</v>
      </c>
      <c r="BT27" s="365"/>
      <c r="BU27" s="365"/>
      <c r="BV27" s="365"/>
      <c r="BW27" s="365"/>
      <c r="BX27" s="365"/>
      <c r="BY27" s="365"/>
      <c r="BZ27" s="365"/>
      <c r="CA27" s="365"/>
      <c r="CB27" s="382"/>
      <c r="CD27" s="383" t="s">
        <v>243</v>
      </c>
      <c r="CE27" s="384"/>
      <c r="CF27" s="384"/>
      <c r="CG27" s="384"/>
      <c r="CH27" s="384"/>
      <c r="CI27" s="384"/>
      <c r="CJ27" s="384"/>
      <c r="CK27" s="384"/>
      <c r="CL27" s="384"/>
      <c r="CM27" s="384"/>
      <c r="CN27" s="384"/>
      <c r="CO27" s="384"/>
      <c r="CP27" s="384"/>
      <c r="CQ27" s="385"/>
      <c r="CR27" s="364">
        <v>217045</v>
      </c>
      <c r="CS27" s="403"/>
      <c r="CT27" s="403"/>
      <c r="CU27" s="403"/>
      <c r="CV27" s="403"/>
      <c r="CW27" s="403"/>
      <c r="CX27" s="403"/>
      <c r="CY27" s="404"/>
      <c r="CZ27" s="374">
        <v>4</v>
      </c>
      <c r="DA27" s="405"/>
      <c r="DB27" s="405"/>
      <c r="DC27" s="406"/>
      <c r="DD27" s="381">
        <v>59880</v>
      </c>
      <c r="DE27" s="403"/>
      <c r="DF27" s="403"/>
      <c r="DG27" s="403"/>
      <c r="DH27" s="403"/>
      <c r="DI27" s="403"/>
      <c r="DJ27" s="403"/>
      <c r="DK27" s="404"/>
      <c r="DL27" s="381">
        <v>57020</v>
      </c>
      <c r="DM27" s="403"/>
      <c r="DN27" s="403"/>
      <c r="DO27" s="403"/>
      <c r="DP27" s="403"/>
      <c r="DQ27" s="403"/>
      <c r="DR27" s="403"/>
      <c r="DS27" s="403"/>
      <c r="DT27" s="403"/>
      <c r="DU27" s="403"/>
      <c r="DV27" s="404"/>
      <c r="DW27" s="374">
        <v>2.2999999999999998</v>
      </c>
      <c r="DX27" s="405"/>
      <c r="DY27" s="405"/>
      <c r="DZ27" s="405"/>
      <c r="EA27" s="405"/>
      <c r="EB27" s="405"/>
      <c r="EC27" s="407"/>
    </row>
    <row r="28" spans="2:133" ht="11.25" customHeight="1" x14ac:dyDescent="0.15">
      <c r="B28" s="371" t="s">
        <v>244</v>
      </c>
      <c r="C28" s="372"/>
      <c r="D28" s="372"/>
      <c r="E28" s="372"/>
      <c r="F28" s="372"/>
      <c r="G28" s="372"/>
      <c r="H28" s="372"/>
      <c r="I28" s="372"/>
      <c r="J28" s="372"/>
      <c r="K28" s="372"/>
      <c r="L28" s="372"/>
      <c r="M28" s="372"/>
      <c r="N28" s="372"/>
      <c r="O28" s="372"/>
      <c r="P28" s="372"/>
      <c r="Q28" s="373"/>
      <c r="R28" s="364">
        <v>9954</v>
      </c>
      <c r="S28" s="365"/>
      <c r="T28" s="365"/>
      <c r="U28" s="365"/>
      <c r="V28" s="365"/>
      <c r="W28" s="365"/>
      <c r="X28" s="365"/>
      <c r="Y28" s="366"/>
      <c r="Z28" s="367">
        <v>0.2</v>
      </c>
      <c r="AA28" s="367"/>
      <c r="AB28" s="367"/>
      <c r="AC28" s="367"/>
      <c r="AD28" s="368" t="s">
        <v>68</v>
      </c>
      <c r="AE28" s="368"/>
      <c r="AF28" s="368"/>
      <c r="AG28" s="368"/>
      <c r="AH28" s="368"/>
      <c r="AI28" s="368"/>
      <c r="AJ28" s="368"/>
      <c r="AK28" s="368"/>
      <c r="AL28" s="374" t="s">
        <v>78</v>
      </c>
      <c r="AM28" s="375"/>
      <c r="AN28" s="375"/>
      <c r="AO28" s="376"/>
      <c r="AP28" s="371"/>
      <c r="AQ28" s="372"/>
      <c r="AR28" s="372"/>
      <c r="AS28" s="372"/>
      <c r="AT28" s="372"/>
      <c r="AU28" s="372"/>
      <c r="AV28" s="372"/>
      <c r="AW28" s="372"/>
      <c r="AX28" s="372"/>
      <c r="AY28" s="372"/>
      <c r="AZ28" s="372"/>
      <c r="BA28" s="372"/>
      <c r="BB28" s="372"/>
      <c r="BC28" s="372"/>
      <c r="BD28" s="372"/>
      <c r="BE28" s="372"/>
      <c r="BF28" s="373"/>
      <c r="BG28" s="364"/>
      <c r="BH28" s="365"/>
      <c r="BI28" s="365"/>
      <c r="BJ28" s="365"/>
      <c r="BK28" s="365"/>
      <c r="BL28" s="365"/>
      <c r="BM28" s="365"/>
      <c r="BN28" s="366"/>
      <c r="BO28" s="367"/>
      <c r="BP28" s="367"/>
      <c r="BQ28" s="367"/>
      <c r="BR28" s="367"/>
      <c r="BS28" s="381"/>
      <c r="BT28" s="365"/>
      <c r="BU28" s="365"/>
      <c r="BV28" s="365"/>
      <c r="BW28" s="365"/>
      <c r="BX28" s="365"/>
      <c r="BY28" s="365"/>
      <c r="BZ28" s="365"/>
      <c r="CA28" s="365"/>
      <c r="CB28" s="382"/>
      <c r="CD28" s="383" t="s">
        <v>245</v>
      </c>
      <c r="CE28" s="384"/>
      <c r="CF28" s="384"/>
      <c r="CG28" s="384"/>
      <c r="CH28" s="384"/>
      <c r="CI28" s="384"/>
      <c r="CJ28" s="384"/>
      <c r="CK28" s="384"/>
      <c r="CL28" s="384"/>
      <c r="CM28" s="384"/>
      <c r="CN28" s="384"/>
      <c r="CO28" s="384"/>
      <c r="CP28" s="384"/>
      <c r="CQ28" s="385"/>
      <c r="CR28" s="364">
        <v>362561</v>
      </c>
      <c r="CS28" s="365"/>
      <c r="CT28" s="365"/>
      <c r="CU28" s="365"/>
      <c r="CV28" s="365"/>
      <c r="CW28" s="365"/>
      <c r="CX28" s="365"/>
      <c r="CY28" s="366"/>
      <c r="CZ28" s="374">
        <v>6.6</v>
      </c>
      <c r="DA28" s="405"/>
      <c r="DB28" s="405"/>
      <c r="DC28" s="406"/>
      <c r="DD28" s="381">
        <v>354541</v>
      </c>
      <c r="DE28" s="365"/>
      <c r="DF28" s="365"/>
      <c r="DG28" s="365"/>
      <c r="DH28" s="365"/>
      <c r="DI28" s="365"/>
      <c r="DJ28" s="365"/>
      <c r="DK28" s="366"/>
      <c r="DL28" s="381">
        <v>354541</v>
      </c>
      <c r="DM28" s="365"/>
      <c r="DN28" s="365"/>
      <c r="DO28" s="365"/>
      <c r="DP28" s="365"/>
      <c r="DQ28" s="365"/>
      <c r="DR28" s="365"/>
      <c r="DS28" s="365"/>
      <c r="DT28" s="365"/>
      <c r="DU28" s="365"/>
      <c r="DV28" s="366"/>
      <c r="DW28" s="374">
        <v>14.4</v>
      </c>
      <c r="DX28" s="405"/>
      <c r="DY28" s="405"/>
      <c r="DZ28" s="405"/>
      <c r="EA28" s="405"/>
      <c r="EB28" s="405"/>
      <c r="EC28" s="407"/>
    </row>
    <row r="29" spans="2:133" ht="11.25" customHeight="1" x14ac:dyDescent="0.15">
      <c r="B29" s="371" t="s">
        <v>246</v>
      </c>
      <c r="C29" s="372"/>
      <c r="D29" s="372"/>
      <c r="E29" s="372"/>
      <c r="F29" s="372"/>
      <c r="G29" s="372"/>
      <c r="H29" s="372"/>
      <c r="I29" s="372"/>
      <c r="J29" s="372"/>
      <c r="K29" s="372"/>
      <c r="L29" s="372"/>
      <c r="M29" s="372"/>
      <c r="N29" s="372"/>
      <c r="O29" s="372"/>
      <c r="P29" s="372"/>
      <c r="Q29" s="373"/>
      <c r="R29" s="364">
        <v>37231</v>
      </c>
      <c r="S29" s="365"/>
      <c r="T29" s="365"/>
      <c r="U29" s="365"/>
      <c r="V29" s="365"/>
      <c r="W29" s="365"/>
      <c r="X29" s="365"/>
      <c r="Y29" s="366"/>
      <c r="Z29" s="367">
        <v>0.6</v>
      </c>
      <c r="AA29" s="367"/>
      <c r="AB29" s="367"/>
      <c r="AC29" s="367"/>
      <c r="AD29" s="368">
        <v>5596</v>
      </c>
      <c r="AE29" s="368"/>
      <c r="AF29" s="368"/>
      <c r="AG29" s="368"/>
      <c r="AH29" s="368"/>
      <c r="AI29" s="368"/>
      <c r="AJ29" s="368"/>
      <c r="AK29" s="368"/>
      <c r="AL29" s="374">
        <v>0.2</v>
      </c>
      <c r="AM29" s="375"/>
      <c r="AN29" s="375"/>
      <c r="AO29" s="376"/>
      <c r="AP29" s="409"/>
      <c r="AQ29" s="410"/>
      <c r="AR29" s="410"/>
      <c r="AS29" s="410"/>
      <c r="AT29" s="410"/>
      <c r="AU29" s="410"/>
      <c r="AV29" s="410"/>
      <c r="AW29" s="410"/>
      <c r="AX29" s="410"/>
      <c r="AY29" s="410"/>
      <c r="AZ29" s="410"/>
      <c r="BA29" s="410"/>
      <c r="BB29" s="410"/>
      <c r="BC29" s="410"/>
      <c r="BD29" s="410"/>
      <c r="BE29" s="410"/>
      <c r="BF29" s="411"/>
      <c r="BG29" s="364"/>
      <c r="BH29" s="365"/>
      <c r="BI29" s="365"/>
      <c r="BJ29" s="365"/>
      <c r="BK29" s="365"/>
      <c r="BL29" s="365"/>
      <c r="BM29" s="365"/>
      <c r="BN29" s="366"/>
      <c r="BO29" s="367"/>
      <c r="BP29" s="367"/>
      <c r="BQ29" s="367"/>
      <c r="BR29" s="367"/>
      <c r="BS29" s="368"/>
      <c r="BT29" s="368"/>
      <c r="BU29" s="368"/>
      <c r="BV29" s="368"/>
      <c r="BW29" s="368"/>
      <c r="BX29" s="368"/>
      <c r="BY29" s="368"/>
      <c r="BZ29" s="368"/>
      <c r="CA29" s="368"/>
      <c r="CB29" s="369"/>
      <c r="CD29" s="412" t="s">
        <v>247</v>
      </c>
      <c r="CE29" s="413"/>
      <c r="CF29" s="383" t="s">
        <v>248</v>
      </c>
      <c r="CG29" s="384"/>
      <c r="CH29" s="384"/>
      <c r="CI29" s="384"/>
      <c r="CJ29" s="384"/>
      <c r="CK29" s="384"/>
      <c r="CL29" s="384"/>
      <c r="CM29" s="384"/>
      <c r="CN29" s="384"/>
      <c r="CO29" s="384"/>
      <c r="CP29" s="384"/>
      <c r="CQ29" s="385"/>
      <c r="CR29" s="364">
        <v>362467</v>
      </c>
      <c r="CS29" s="403"/>
      <c r="CT29" s="403"/>
      <c r="CU29" s="403"/>
      <c r="CV29" s="403"/>
      <c r="CW29" s="403"/>
      <c r="CX29" s="403"/>
      <c r="CY29" s="404"/>
      <c r="CZ29" s="374">
        <v>6.6</v>
      </c>
      <c r="DA29" s="405"/>
      <c r="DB29" s="405"/>
      <c r="DC29" s="406"/>
      <c r="DD29" s="381">
        <v>354447</v>
      </c>
      <c r="DE29" s="403"/>
      <c r="DF29" s="403"/>
      <c r="DG29" s="403"/>
      <c r="DH29" s="403"/>
      <c r="DI29" s="403"/>
      <c r="DJ29" s="403"/>
      <c r="DK29" s="404"/>
      <c r="DL29" s="381">
        <v>354447</v>
      </c>
      <c r="DM29" s="403"/>
      <c r="DN29" s="403"/>
      <c r="DO29" s="403"/>
      <c r="DP29" s="403"/>
      <c r="DQ29" s="403"/>
      <c r="DR29" s="403"/>
      <c r="DS29" s="403"/>
      <c r="DT29" s="403"/>
      <c r="DU29" s="403"/>
      <c r="DV29" s="404"/>
      <c r="DW29" s="374">
        <v>14.4</v>
      </c>
      <c r="DX29" s="405"/>
      <c r="DY29" s="405"/>
      <c r="DZ29" s="405"/>
      <c r="EA29" s="405"/>
      <c r="EB29" s="405"/>
      <c r="EC29" s="407"/>
    </row>
    <row r="30" spans="2:133" ht="11.25" customHeight="1" x14ac:dyDescent="0.15">
      <c r="B30" s="371" t="s">
        <v>249</v>
      </c>
      <c r="C30" s="372"/>
      <c r="D30" s="372"/>
      <c r="E30" s="372"/>
      <c r="F30" s="372"/>
      <c r="G30" s="372"/>
      <c r="H30" s="372"/>
      <c r="I30" s="372"/>
      <c r="J30" s="372"/>
      <c r="K30" s="372"/>
      <c r="L30" s="372"/>
      <c r="M30" s="372"/>
      <c r="N30" s="372"/>
      <c r="O30" s="372"/>
      <c r="P30" s="372"/>
      <c r="Q30" s="373"/>
      <c r="R30" s="364">
        <v>11216</v>
      </c>
      <c r="S30" s="365"/>
      <c r="T30" s="365"/>
      <c r="U30" s="365"/>
      <c r="V30" s="365"/>
      <c r="W30" s="365"/>
      <c r="X30" s="365"/>
      <c r="Y30" s="366"/>
      <c r="Z30" s="367">
        <v>0.2</v>
      </c>
      <c r="AA30" s="367"/>
      <c r="AB30" s="367"/>
      <c r="AC30" s="367"/>
      <c r="AD30" s="368" t="s">
        <v>68</v>
      </c>
      <c r="AE30" s="368"/>
      <c r="AF30" s="368"/>
      <c r="AG30" s="368"/>
      <c r="AH30" s="368"/>
      <c r="AI30" s="368"/>
      <c r="AJ30" s="368"/>
      <c r="AK30" s="368"/>
      <c r="AL30" s="374" t="s">
        <v>69</v>
      </c>
      <c r="AM30" s="375"/>
      <c r="AN30" s="375"/>
      <c r="AO30" s="376"/>
      <c r="AP30" s="346" t="s">
        <v>166</v>
      </c>
      <c r="AQ30" s="347"/>
      <c r="AR30" s="347"/>
      <c r="AS30" s="347"/>
      <c r="AT30" s="347"/>
      <c r="AU30" s="347"/>
      <c r="AV30" s="347"/>
      <c r="AW30" s="347"/>
      <c r="AX30" s="347"/>
      <c r="AY30" s="347"/>
      <c r="AZ30" s="347"/>
      <c r="BA30" s="347"/>
      <c r="BB30" s="347"/>
      <c r="BC30" s="347"/>
      <c r="BD30" s="347"/>
      <c r="BE30" s="347"/>
      <c r="BF30" s="348"/>
      <c r="BG30" s="346" t="s">
        <v>250</v>
      </c>
      <c r="BH30" s="414"/>
      <c r="BI30" s="414"/>
      <c r="BJ30" s="414"/>
      <c r="BK30" s="414"/>
      <c r="BL30" s="414"/>
      <c r="BM30" s="414"/>
      <c r="BN30" s="414"/>
      <c r="BO30" s="414"/>
      <c r="BP30" s="414"/>
      <c r="BQ30" s="415"/>
      <c r="BR30" s="346" t="s">
        <v>251</v>
      </c>
      <c r="BS30" s="414"/>
      <c r="BT30" s="414"/>
      <c r="BU30" s="414"/>
      <c r="BV30" s="414"/>
      <c r="BW30" s="414"/>
      <c r="BX30" s="414"/>
      <c r="BY30" s="414"/>
      <c r="BZ30" s="414"/>
      <c r="CA30" s="414"/>
      <c r="CB30" s="415"/>
      <c r="CD30" s="416"/>
      <c r="CE30" s="417"/>
      <c r="CF30" s="383" t="s">
        <v>252</v>
      </c>
      <c r="CG30" s="384"/>
      <c r="CH30" s="384"/>
      <c r="CI30" s="384"/>
      <c r="CJ30" s="384"/>
      <c r="CK30" s="384"/>
      <c r="CL30" s="384"/>
      <c r="CM30" s="384"/>
      <c r="CN30" s="384"/>
      <c r="CO30" s="384"/>
      <c r="CP30" s="384"/>
      <c r="CQ30" s="385"/>
      <c r="CR30" s="364">
        <v>334281</v>
      </c>
      <c r="CS30" s="365"/>
      <c r="CT30" s="365"/>
      <c r="CU30" s="365"/>
      <c r="CV30" s="365"/>
      <c r="CW30" s="365"/>
      <c r="CX30" s="365"/>
      <c r="CY30" s="366"/>
      <c r="CZ30" s="374">
        <v>6.1</v>
      </c>
      <c r="DA30" s="405"/>
      <c r="DB30" s="405"/>
      <c r="DC30" s="406"/>
      <c r="DD30" s="381">
        <v>326261</v>
      </c>
      <c r="DE30" s="365"/>
      <c r="DF30" s="365"/>
      <c r="DG30" s="365"/>
      <c r="DH30" s="365"/>
      <c r="DI30" s="365"/>
      <c r="DJ30" s="365"/>
      <c r="DK30" s="366"/>
      <c r="DL30" s="381">
        <v>326261</v>
      </c>
      <c r="DM30" s="365"/>
      <c r="DN30" s="365"/>
      <c r="DO30" s="365"/>
      <c r="DP30" s="365"/>
      <c r="DQ30" s="365"/>
      <c r="DR30" s="365"/>
      <c r="DS30" s="365"/>
      <c r="DT30" s="365"/>
      <c r="DU30" s="365"/>
      <c r="DV30" s="366"/>
      <c r="DW30" s="374">
        <v>13.3</v>
      </c>
      <c r="DX30" s="405"/>
      <c r="DY30" s="405"/>
      <c r="DZ30" s="405"/>
      <c r="EA30" s="405"/>
      <c r="EB30" s="405"/>
      <c r="EC30" s="407"/>
    </row>
    <row r="31" spans="2:133" ht="11.25" customHeight="1" x14ac:dyDescent="0.15">
      <c r="B31" s="371" t="s">
        <v>253</v>
      </c>
      <c r="C31" s="372"/>
      <c r="D31" s="372"/>
      <c r="E31" s="372"/>
      <c r="F31" s="372"/>
      <c r="G31" s="372"/>
      <c r="H31" s="372"/>
      <c r="I31" s="372"/>
      <c r="J31" s="372"/>
      <c r="K31" s="372"/>
      <c r="L31" s="372"/>
      <c r="M31" s="372"/>
      <c r="N31" s="372"/>
      <c r="O31" s="372"/>
      <c r="P31" s="372"/>
      <c r="Q31" s="373"/>
      <c r="R31" s="364">
        <v>260092</v>
      </c>
      <c r="S31" s="365"/>
      <c r="T31" s="365"/>
      <c r="U31" s="365"/>
      <c r="V31" s="365"/>
      <c r="W31" s="365"/>
      <c r="X31" s="365"/>
      <c r="Y31" s="366"/>
      <c r="Z31" s="367">
        <v>4.4000000000000004</v>
      </c>
      <c r="AA31" s="367"/>
      <c r="AB31" s="367"/>
      <c r="AC31" s="367"/>
      <c r="AD31" s="368" t="s">
        <v>69</v>
      </c>
      <c r="AE31" s="368"/>
      <c r="AF31" s="368"/>
      <c r="AG31" s="368"/>
      <c r="AH31" s="368"/>
      <c r="AI31" s="368"/>
      <c r="AJ31" s="368"/>
      <c r="AK31" s="368"/>
      <c r="AL31" s="374" t="s">
        <v>68</v>
      </c>
      <c r="AM31" s="375"/>
      <c r="AN31" s="375"/>
      <c r="AO31" s="376"/>
      <c r="AP31" s="418" t="s">
        <v>254</v>
      </c>
      <c r="AQ31" s="419"/>
      <c r="AR31" s="419"/>
      <c r="AS31" s="419"/>
      <c r="AT31" s="420" t="s">
        <v>255</v>
      </c>
      <c r="AU31" s="421"/>
      <c r="AV31" s="421"/>
      <c r="AW31" s="421"/>
      <c r="AX31" s="353" t="s">
        <v>128</v>
      </c>
      <c r="AY31" s="354"/>
      <c r="AZ31" s="354"/>
      <c r="BA31" s="354"/>
      <c r="BB31" s="354"/>
      <c r="BC31" s="354"/>
      <c r="BD31" s="354"/>
      <c r="BE31" s="354"/>
      <c r="BF31" s="355"/>
      <c r="BG31" s="422">
        <v>98.7</v>
      </c>
      <c r="BH31" s="423"/>
      <c r="BI31" s="423"/>
      <c r="BJ31" s="423"/>
      <c r="BK31" s="423"/>
      <c r="BL31" s="423"/>
      <c r="BM31" s="362">
        <v>94.1</v>
      </c>
      <c r="BN31" s="423"/>
      <c r="BO31" s="423"/>
      <c r="BP31" s="423"/>
      <c r="BQ31" s="424"/>
      <c r="BR31" s="422">
        <v>98.6</v>
      </c>
      <c r="BS31" s="423"/>
      <c r="BT31" s="423"/>
      <c r="BU31" s="423"/>
      <c r="BV31" s="423"/>
      <c r="BW31" s="423"/>
      <c r="BX31" s="362">
        <v>94.2</v>
      </c>
      <c r="BY31" s="423"/>
      <c r="BZ31" s="423"/>
      <c r="CA31" s="423"/>
      <c r="CB31" s="424"/>
      <c r="CD31" s="416"/>
      <c r="CE31" s="417"/>
      <c r="CF31" s="383" t="s">
        <v>256</v>
      </c>
      <c r="CG31" s="384"/>
      <c r="CH31" s="384"/>
      <c r="CI31" s="384"/>
      <c r="CJ31" s="384"/>
      <c r="CK31" s="384"/>
      <c r="CL31" s="384"/>
      <c r="CM31" s="384"/>
      <c r="CN31" s="384"/>
      <c r="CO31" s="384"/>
      <c r="CP31" s="384"/>
      <c r="CQ31" s="385"/>
      <c r="CR31" s="364">
        <v>28186</v>
      </c>
      <c r="CS31" s="403"/>
      <c r="CT31" s="403"/>
      <c r="CU31" s="403"/>
      <c r="CV31" s="403"/>
      <c r="CW31" s="403"/>
      <c r="CX31" s="403"/>
      <c r="CY31" s="404"/>
      <c r="CZ31" s="374">
        <v>0.5</v>
      </c>
      <c r="DA31" s="405"/>
      <c r="DB31" s="405"/>
      <c r="DC31" s="406"/>
      <c r="DD31" s="381">
        <v>28186</v>
      </c>
      <c r="DE31" s="403"/>
      <c r="DF31" s="403"/>
      <c r="DG31" s="403"/>
      <c r="DH31" s="403"/>
      <c r="DI31" s="403"/>
      <c r="DJ31" s="403"/>
      <c r="DK31" s="404"/>
      <c r="DL31" s="381">
        <v>28186</v>
      </c>
      <c r="DM31" s="403"/>
      <c r="DN31" s="403"/>
      <c r="DO31" s="403"/>
      <c r="DP31" s="403"/>
      <c r="DQ31" s="403"/>
      <c r="DR31" s="403"/>
      <c r="DS31" s="403"/>
      <c r="DT31" s="403"/>
      <c r="DU31" s="403"/>
      <c r="DV31" s="404"/>
      <c r="DW31" s="374">
        <v>1.1000000000000001</v>
      </c>
      <c r="DX31" s="405"/>
      <c r="DY31" s="405"/>
      <c r="DZ31" s="405"/>
      <c r="EA31" s="405"/>
      <c r="EB31" s="405"/>
      <c r="EC31" s="407"/>
    </row>
    <row r="32" spans="2:133" ht="11.25" customHeight="1" x14ac:dyDescent="0.15">
      <c r="B32" s="425" t="s">
        <v>257</v>
      </c>
      <c r="C32" s="426"/>
      <c r="D32" s="426"/>
      <c r="E32" s="426"/>
      <c r="F32" s="426"/>
      <c r="G32" s="426"/>
      <c r="H32" s="426"/>
      <c r="I32" s="426"/>
      <c r="J32" s="426"/>
      <c r="K32" s="426"/>
      <c r="L32" s="426"/>
      <c r="M32" s="426"/>
      <c r="N32" s="426"/>
      <c r="O32" s="426"/>
      <c r="P32" s="426"/>
      <c r="Q32" s="427"/>
      <c r="R32" s="364" t="s">
        <v>68</v>
      </c>
      <c r="S32" s="365"/>
      <c r="T32" s="365"/>
      <c r="U32" s="365"/>
      <c r="V32" s="365"/>
      <c r="W32" s="365"/>
      <c r="X32" s="365"/>
      <c r="Y32" s="366"/>
      <c r="Z32" s="367" t="s">
        <v>68</v>
      </c>
      <c r="AA32" s="367"/>
      <c r="AB32" s="367"/>
      <c r="AC32" s="367"/>
      <c r="AD32" s="368" t="s">
        <v>68</v>
      </c>
      <c r="AE32" s="368"/>
      <c r="AF32" s="368"/>
      <c r="AG32" s="368"/>
      <c r="AH32" s="368"/>
      <c r="AI32" s="368"/>
      <c r="AJ32" s="368"/>
      <c r="AK32" s="368"/>
      <c r="AL32" s="374" t="s">
        <v>68</v>
      </c>
      <c r="AM32" s="375"/>
      <c r="AN32" s="375"/>
      <c r="AO32" s="376"/>
      <c r="AP32" s="428"/>
      <c r="AQ32" s="429"/>
      <c r="AR32" s="429"/>
      <c r="AS32" s="429"/>
      <c r="AT32" s="430"/>
      <c r="AU32" s="370" t="s">
        <v>258</v>
      </c>
      <c r="AV32" s="370"/>
      <c r="AW32" s="370"/>
      <c r="AX32" s="371" t="s">
        <v>259</v>
      </c>
      <c r="AY32" s="372"/>
      <c r="AZ32" s="372"/>
      <c r="BA32" s="372"/>
      <c r="BB32" s="372"/>
      <c r="BC32" s="372"/>
      <c r="BD32" s="372"/>
      <c r="BE32" s="372"/>
      <c r="BF32" s="373"/>
      <c r="BG32" s="431">
        <v>98.8</v>
      </c>
      <c r="BH32" s="403"/>
      <c r="BI32" s="403"/>
      <c r="BJ32" s="403"/>
      <c r="BK32" s="403"/>
      <c r="BL32" s="403"/>
      <c r="BM32" s="375">
        <v>96.1</v>
      </c>
      <c r="BN32" s="432"/>
      <c r="BO32" s="432"/>
      <c r="BP32" s="432"/>
      <c r="BQ32" s="433"/>
      <c r="BR32" s="431">
        <v>98.9</v>
      </c>
      <c r="BS32" s="403"/>
      <c r="BT32" s="403"/>
      <c r="BU32" s="403"/>
      <c r="BV32" s="403"/>
      <c r="BW32" s="403"/>
      <c r="BX32" s="375">
        <v>96.5</v>
      </c>
      <c r="BY32" s="432"/>
      <c r="BZ32" s="432"/>
      <c r="CA32" s="432"/>
      <c r="CB32" s="433"/>
      <c r="CD32" s="434"/>
      <c r="CE32" s="435"/>
      <c r="CF32" s="383" t="s">
        <v>260</v>
      </c>
      <c r="CG32" s="384"/>
      <c r="CH32" s="384"/>
      <c r="CI32" s="384"/>
      <c r="CJ32" s="384"/>
      <c r="CK32" s="384"/>
      <c r="CL32" s="384"/>
      <c r="CM32" s="384"/>
      <c r="CN32" s="384"/>
      <c r="CO32" s="384"/>
      <c r="CP32" s="384"/>
      <c r="CQ32" s="385"/>
      <c r="CR32" s="364">
        <v>94</v>
      </c>
      <c r="CS32" s="365"/>
      <c r="CT32" s="365"/>
      <c r="CU32" s="365"/>
      <c r="CV32" s="365"/>
      <c r="CW32" s="365"/>
      <c r="CX32" s="365"/>
      <c r="CY32" s="366"/>
      <c r="CZ32" s="374">
        <v>0</v>
      </c>
      <c r="DA32" s="405"/>
      <c r="DB32" s="405"/>
      <c r="DC32" s="406"/>
      <c r="DD32" s="381">
        <v>94</v>
      </c>
      <c r="DE32" s="365"/>
      <c r="DF32" s="365"/>
      <c r="DG32" s="365"/>
      <c r="DH32" s="365"/>
      <c r="DI32" s="365"/>
      <c r="DJ32" s="365"/>
      <c r="DK32" s="366"/>
      <c r="DL32" s="381">
        <v>94</v>
      </c>
      <c r="DM32" s="365"/>
      <c r="DN32" s="365"/>
      <c r="DO32" s="365"/>
      <c r="DP32" s="365"/>
      <c r="DQ32" s="365"/>
      <c r="DR32" s="365"/>
      <c r="DS32" s="365"/>
      <c r="DT32" s="365"/>
      <c r="DU32" s="365"/>
      <c r="DV32" s="366"/>
      <c r="DW32" s="374">
        <v>0</v>
      </c>
      <c r="DX32" s="405"/>
      <c r="DY32" s="405"/>
      <c r="DZ32" s="405"/>
      <c r="EA32" s="405"/>
      <c r="EB32" s="405"/>
      <c r="EC32" s="407"/>
    </row>
    <row r="33" spans="2:133" ht="11.25" customHeight="1" x14ac:dyDescent="0.15">
      <c r="B33" s="371" t="s">
        <v>261</v>
      </c>
      <c r="C33" s="372"/>
      <c r="D33" s="372"/>
      <c r="E33" s="372"/>
      <c r="F33" s="372"/>
      <c r="G33" s="372"/>
      <c r="H33" s="372"/>
      <c r="I33" s="372"/>
      <c r="J33" s="372"/>
      <c r="K33" s="372"/>
      <c r="L33" s="372"/>
      <c r="M33" s="372"/>
      <c r="N33" s="372"/>
      <c r="O33" s="372"/>
      <c r="P33" s="372"/>
      <c r="Q33" s="373"/>
      <c r="R33" s="364">
        <v>1821757</v>
      </c>
      <c r="S33" s="365"/>
      <c r="T33" s="365"/>
      <c r="U33" s="365"/>
      <c r="V33" s="365"/>
      <c r="W33" s="365"/>
      <c r="X33" s="365"/>
      <c r="Y33" s="366"/>
      <c r="Z33" s="367">
        <v>30.9</v>
      </c>
      <c r="AA33" s="367"/>
      <c r="AB33" s="367"/>
      <c r="AC33" s="367"/>
      <c r="AD33" s="368" t="s">
        <v>78</v>
      </c>
      <c r="AE33" s="368"/>
      <c r="AF33" s="368"/>
      <c r="AG33" s="368"/>
      <c r="AH33" s="368"/>
      <c r="AI33" s="368"/>
      <c r="AJ33" s="368"/>
      <c r="AK33" s="368"/>
      <c r="AL33" s="374" t="s">
        <v>78</v>
      </c>
      <c r="AM33" s="375"/>
      <c r="AN33" s="375"/>
      <c r="AO33" s="376"/>
      <c r="AP33" s="436"/>
      <c r="AQ33" s="437"/>
      <c r="AR33" s="437"/>
      <c r="AS33" s="437"/>
      <c r="AT33" s="438"/>
      <c r="AU33" s="439"/>
      <c r="AV33" s="439"/>
      <c r="AW33" s="439"/>
      <c r="AX33" s="409" t="s">
        <v>262</v>
      </c>
      <c r="AY33" s="410"/>
      <c r="AZ33" s="410"/>
      <c r="BA33" s="410"/>
      <c r="BB33" s="410"/>
      <c r="BC33" s="410"/>
      <c r="BD33" s="410"/>
      <c r="BE33" s="410"/>
      <c r="BF33" s="411"/>
      <c r="BG33" s="440">
        <v>98.1</v>
      </c>
      <c r="BH33" s="441"/>
      <c r="BI33" s="441"/>
      <c r="BJ33" s="441"/>
      <c r="BK33" s="441"/>
      <c r="BL33" s="441"/>
      <c r="BM33" s="442">
        <v>90.5</v>
      </c>
      <c r="BN33" s="441"/>
      <c r="BO33" s="441"/>
      <c r="BP33" s="441"/>
      <c r="BQ33" s="443"/>
      <c r="BR33" s="440">
        <v>97.8</v>
      </c>
      <c r="BS33" s="441"/>
      <c r="BT33" s="441"/>
      <c r="BU33" s="441"/>
      <c r="BV33" s="441"/>
      <c r="BW33" s="441"/>
      <c r="BX33" s="442">
        <v>90.2</v>
      </c>
      <c r="BY33" s="441"/>
      <c r="BZ33" s="441"/>
      <c r="CA33" s="441"/>
      <c r="CB33" s="443"/>
      <c r="CD33" s="383" t="s">
        <v>263</v>
      </c>
      <c r="CE33" s="384"/>
      <c r="CF33" s="384"/>
      <c r="CG33" s="384"/>
      <c r="CH33" s="384"/>
      <c r="CI33" s="384"/>
      <c r="CJ33" s="384"/>
      <c r="CK33" s="384"/>
      <c r="CL33" s="384"/>
      <c r="CM33" s="384"/>
      <c r="CN33" s="384"/>
      <c r="CO33" s="384"/>
      <c r="CP33" s="384"/>
      <c r="CQ33" s="385"/>
      <c r="CR33" s="364">
        <v>3101783</v>
      </c>
      <c r="CS33" s="403"/>
      <c r="CT33" s="403"/>
      <c r="CU33" s="403"/>
      <c r="CV33" s="403"/>
      <c r="CW33" s="403"/>
      <c r="CX33" s="403"/>
      <c r="CY33" s="404"/>
      <c r="CZ33" s="374">
        <v>56.6</v>
      </c>
      <c r="DA33" s="405"/>
      <c r="DB33" s="405"/>
      <c r="DC33" s="406"/>
      <c r="DD33" s="381">
        <v>1443945</v>
      </c>
      <c r="DE33" s="403"/>
      <c r="DF33" s="403"/>
      <c r="DG33" s="403"/>
      <c r="DH33" s="403"/>
      <c r="DI33" s="403"/>
      <c r="DJ33" s="403"/>
      <c r="DK33" s="404"/>
      <c r="DL33" s="381">
        <v>951895</v>
      </c>
      <c r="DM33" s="403"/>
      <c r="DN33" s="403"/>
      <c r="DO33" s="403"/>
      <c r="DP33" s="403"/>
      <c r="DQ33" s="403"/>
      <c r="DR33" s="403"/>
      <c r="DS33" s="403"/>
      <c r="DT33" s="403"/>
      <c r="DU33" s="403"/>
      <c r="DV33" s="404"/>
      <c r="DW33" s="374">
        <v>38.700000000000003</v>
      </c>
      <c r="DX33" s="405"/>
      <c r="DY33" s="405"/>
      <c r="DZ33" s="405"/>
      <c r="EA33" s="405"/>
      <c r="EB33" s="405"/>
      <c r="EC33" s="407"/>
    </row>
    <row r="34" spans="2:133" ht="11.25" customHeight="1" x14ac:dyDescent="0.15">
      <c r="B34" s="371" t="s">
        <v>264</v>
      </c>
      <c r="C34" s="372"/>
      <c r="D34" s="372"/>
      <c r="E34" s="372"/>
      <c r="F34" s="372"/>
      <c r="G34" s="372"/>
      <c r="H34" s="372"/>
      <c r="I34" s="372"/>
      <c r="J34" s="372"/>
      <c r="K34" s="372"/>
      <c r="L34" s="372"/>
      <c r="M34" s="372"/>
      <c r="N34" s="372"/>
      <c r="O34" s="372"/>
      <c r="P34" s="372"/>
      <c r="Q34" s="373"/>
      <c r="R34" s="364">
        <v>9829</v>
      </c>
      <c r="S34" s="365"/>
      <c r="T34" s="365"/>
      <c r="U34" s="365"/>
      <c r="V34" s="365"/>
      <c r="W34" s="365"/>
      <c r="X34" s="365"/>
      <c r="Y34" s="366"/>
      <c r="Z34" s="367">
        <v>0.2</v>
      </c>
      <c r="AA34" s="367"/>
      <c r="AB34" s="367"/>
      <c r="AC34" s="367"/>
      <c r="AD34" s="368">
        <v>9035</v>
      </c>
      <c r="AE34" s="368"/>
      <c r="AF34" s="368"/>
      <c r="AG34" s="368"/>
      <c r="AH34" s="368"/>
      <c r="AI34" s="368"/>
      <c r="AJ34" s="368"/>
      <c r="AK34" s="368"/>
      <c r="AL34" s="374">
        <v>0.4</v>
      </c>
      <c r="AM34" s="375"/>
      <c r="AN34" s="375"/>
      <c r="AO34" s="376"/>
      <c r="AP34" s="444"/>
      <c r="AQ34" s="445"/>
      <c r="AR34" s="370"/>
      <c r="AS34" s="421"/>
      <c r="AT34" s="421"/>
      <c r="AU34" s="421"/>
      <c r="AV34" s="421"/>
      <c r="AW34" s="421"/>
      <c r="AX34" s="421"/>
      <c r="AY34" s="421"/>
      <c r="AZ34" s="421"/>
      <c r="BA34" s="421"/>
      <c r="BB34" s="421"/>
      <c r="BC34" s="421"/>
      <c r="BD34" s="421"/>
      <c r="BE34" s="421"/>
      <c r="BF34" s="421"/>
      <c r="BG34" s="445"/>
      <c r="BH34" s="445"/>
      <c r="BI34" s="445"/>
      <c r="BJ34" s="445"/>
      <c r="BK34" s="445"/>
      <c r="BL34" s="445"/>
      <c r="BM34" s="445"/>
      <c r="BN34" s="445"/>
      <c r="BO34" s="445"/>
      <c r="BP34" s="445"/>
      <c r="BQ34" s="445"/>
      <c r="BR34" s="445"/>
      <c r="BS34" s="445"/>
      <c r="BT34" s="445"/>
      <c r="BU34" s="445"/>
      <c r="BV34" s="445"/>
      <c r="BW34" s="445"/>
      <c r="BX34" s="445"/>
      <c r="BY34" s="445"/>
      <c r="BZ34" s="445"/>
      <c r="CA34" s="445"/>
      <c r="CB34" s="445"/>
      <c r="CD34" s="383" t="s">
        <v>265</v>
      </c>
      <c r="CE34" s="384"/>
      <c r="CF34" s="384"/>
      <c r="CG34" s="384"/>
      <c r="CH34" s="384"/>
      <c r="CI34" s="384"/>
      <c r="CJ34" s="384"/>
      <c r="CK34" s="384"/>
      <c r="CL34" s="384"/>
      <c r="CM34" s="384"/>
      <c r="CN34" s="384"/>
      <c r="CO34" s="384"/>
      <c r="CP34" s="384"/>
      <c r="CQ34" s="385"/>
      <c r="CR34" s="364">
        <v>651621</v>
      </c>
      <c r="CS34" s="365"/>
      <c r="CT34" s="365"/>
      <c r="CU34" s="365"/>
      <c r="CV34" s="365"/>
      <c r="CW34" s="365"/>
      <c r="CX34" s="365"/>
      <c r="CY34" s="366"/>
      <c r="CZ34" s="374">
        <v>11.9</v>
      </c>
      <c r="DA34" s="405"/>
      <c r="DB34" s="405"/>
      <c r="DC34" s="406"/>
      <c r="DD34" s="381">
        <v>490344</v>
      </c>
      <c r="DE34" s="365"/>
      <c r="DF34" s="365"/>
      <c r="DG34" s="365"/>
      <c r="DH34" s="365"/>
      <c r="DI34" s="365"/>
      <c r="DJ34" s="365"/>
      <c r="DK34" s="366"/>
      <c r="DL34" s="381">
        <v>367284</v>
      </c>
      <c r="DM34" s="365"/>
      <c r="DN34" s="365"/>
      <c r="DO34" s="365"/>
      <c r="DP34" s="365"/>
      <c r="DQ34" s="365"/>
      <c r="DR34" s="365"/>
      <c r="DS34" s="365"/>
      <c r="DT34" s="365"/>
      <c r="DU34" s="365"/>
      <c r="DV34" s="366"/>
      <c r="DW34" s="374">
        <v>14.9</v>
      </c>
      <c r="DX34" s="405"/>
      <c r="DY34" s="405"/>
      <c r="DZ34" s="405"/>
      <c r="EA34" s="405"/>
      <c r="EB34" s="405"/>
      <c r="EC34" s="407"/>
    </row>
    <row r="35" spans="2:133" ht="11.25" customHeight="1" x14ac:dyDescent="0.15">
      <c r="B35" s="371" t="s">
        <v>266</v>
      </c>
      <c r="C35" s="372"/>
      <c r="D35" s="372"/>
      <c r="E35" s="372"/>
      <c r="F35" s="372"/>
      <c r="G35" s="372"/>
      <c r="H35" s="372"/>
      <c r="I35" s="372"/>
      <c r="J35" s="372"/>
      <c r="K35" s="372"/>
      <c r="L35" s="372"/>
      <c r="M35" s="372"/>
      <c r="N35" s="372"/>
      <c r="O35" s="372"/>
      <c r="P35" s="372"/>
      <c r="Q35" s="373"/>
      <c r="R35" s="364">
        <v>4196</v>
      </c>
      <c r="S35" s="365"/>
      <c r="T35" s="365"/>
      <c r="U35" s="365"/>
      <c r="V35" s="365"/>
      <c r="W35" s="365"/>
      <c r="X35" s="365"/>
      <c r="Y35" s="366"/>
      <c r="Z35" s="367">
        <v>0.1</v>
      </c>
      <c r="AA35" s="367"/>
      <c r="AB35" s="367"/>
      <c r="AC35" s="367"/>
      <c r="AD35" s="368" t="s">
        <v>68</v>
      </c>
      <c r="AE35" s="368"/>
      <c r="AF35" s="368"/>
      <c r="AG35" s="368"/>
      <c r="AH35" s="368"/>
      <c r="AI35" s="368"/>
      <c r="AJ35" s="368"/>
      <c r="AK35" s="368"/>
      <c r="AL35" s="374" t="s">
        <v>68</v>
      </c>
      <c r="AM35" s="375"/>
      <c r="AN35" s="375"/>
      <c r="AO35" s="376"/>
      <c r="AP35" s="446"/>
      <c r="AQ35" s="346" t="s">
        <v>267</v>
      </c>
      <c r="AR35" s="347"/>
      <c r="AS35" s="347"/>
      <c r="AT35" s="347"/>
      <c r="AU35" s="347"/>
      <c r="AV35" s="347"/>
      <c r="AW35" s="347"/>
      <c r="AX35" s="347"/>
      <c r="AY35" s="347"/>
      <c r="AZ35" s="347"/>
      <c r="BA35" s="347"/>
      <c r="BB35" s="347"/>
      <c r="BC35" s="347"/>
      <c r="BD35" s="347"/>
      <c r="BE35" s="347"/>
      <c r="BF35" s="348"/>
      <c r="BG35" s="346" t="s">
        <v>268</v>
      </c>
      <c r="BH35" s="347"/>
      <c r="BI35" s="347"/>
      <c r="BJ35" s="347"/>
      <c r="BK35" s="347"/>
      <c r="BL35" s="347"/>
      <c r="BM35" s="347"/>
      <c r="BN35" s="347"/>
      <c r="BO35" s="347"/>
      <c r="BP35" s="347"/>
      <c r="BQ35" s="347"/>
      <c r="BR35" s="347"/>
      <c r="BS35" s="347"/>
      <c r="BT35" s="347"/>
      <c r="BU35" s="347"/>
      <c r="BV35" s="347"/>
      <c r="BW35" s="347"/>
      <c r="BX35" s="347"/>
      <c r="BY35" s="347"/>
      <c r="BZ35" s="347"/>
      <c r="CA35" s="347"/>
      <c r="CB35" s="348"/>
      <c r="CD35" s="383" t="s">
        <v>269</v>
      </c>
      <c r="CE35" s="384"/>
      <c r="CF35" s="384"/>
      <c r="CG35" s="384"/>
      <c r="CH35" s="384"/>
      <c r="CI35" s="384"/>
      <c r="CJ35" s="384"/>
      <c r="CK35" s="384"/>
      <c r="CL35" s="384"/>
      <c r="CM35" s="384"/>
      <c r="CN35" s="384"/>
      <c r="CO35" s="384"/>
      <c r="CP35" s="384"/>
      <c r="CQ35" s="385"/>
      <c r="CR35" s="364">
        <v>136596</v>
      </c>
      <c r="CS35" s="403"/>
      <c r="CT35" s="403"/>
      <c r="CU35" s="403"/>
      <c r="CV35" s="403"/>
      <c r="CW35" s="403"/>
      <c r="CX35" s="403"/>
      <c r="CY35" s="404"/>
      <c r="CZ35" s="374">
        <v>2.5</v>
      </c>
      <c r="DA35" s="405"/>
      <c r="DB35" s="405"/>
      <c r="DC35" s="406"/>
      <c r="DD35" s="381">
        <v>123915</v>
      </c>
      <c r="DE35" s="403"/>
      <c r="DF35" s="403"/>
      <c r="DG35" s="403"/>
      <c r="DH35" s="403"/>
      <c r="DI35" s="403"/>
      <c r="DJ35" s="403"/>
      <c r="DK35" s="404"/>
      <c r="DL35" s="381">
        <v>51022</v>
      </c>
      <c r="DM35" s="403"/>
      <c r="DN35" s="403"/>
      <c r="DO35" s="403"/>
      <c r="DP35" s="403"/>
      <c r="DQ35" s="403"/>
      <c r="DR35" s="403"/>
      <c r="DS35" s="403"/>
      <c r="DT35" s="403"/>
      <c r="DU35" s="403"/>
      <c r="DV35" s="404"/>
      <c r="DW35" s="374">
        <v>2.1</v>
      </c>
      <c r="DX35" s="405"/>
      <c r="DY35" s="405"/>
      <c r="DZ35" s="405"/>
      <c r="EA35" s="405"/>
      <c r="EB35" s="405"/>
      <c r="EC35" s="407"/>
    </row>
    <row r="36" spans="2:133" ht="11.25" customHeight="1" x14ac:dyDescent="0.15">
      <c r="B36" s="371" t="s">
        <v>270</v>
      </c>
      <c r="C36" s="372"/>
      <c r="D36" s="372"/>
      <c r="E36" s="372"/>
      <c r="F36" s="372"/>
      <c r="G36" s="372"/>
      <c r="H36" s="372"/>
      <c r="I36" s="372"/>
      <c r="J36" s="372"/>
      <c r="K36" s="372"/>
      <c r="L36" s="372"/>
      <c r="M36" s="372"/>
      <c r="N36" s="372"/>
      <c r="O36" s="372"/>
      <c r="P36" s="372"/>
      <c r="Q36" s="373"/>
      <c r="R36" s="364">
        <v>253063</v>
      </c>
      <c r="S36" s="365"/>
      <c r="T36" s="365"/>
      <c r="U36" s="365"/>
      <c r="V36" s="365"/>
      <c r="W36" s="365"/>
      <c r="X36" s="365"/>
      <c r="Y36" s="366"/>
      <c r="Z36" s="367">
        <v>4.3</v>
      </c>
      <c r="AA36" s="367"/>
      <c r="AB36" s="367"/>
      <c r="AC36" s="367"/>
      <c r="AD36" s="368" t="s">
        <v>78</v>
      </c>
      <c r="AE36" s="368"/>
      <c r="AF36" s="368"/>
      <c r="AG36" s="368"/>
      <c r="AH36" s="368"/>
      <c r="AI36" s="368"/>
      <c r="AJ36" s="368"/>
      <c r="AK36" s="368"/>
      <c r="AL36" s="374" t="s">
        <v>68</v>
      </c>
      <c r="AM36" s="375"/>
      <c r="AN36" s="375"/>
      <c r="AO36" s="376"/>
      <c r="AP36" s="446"/>
      <c r="AQ36" s="447" t="s">
        <v>271</v>
      </c>
      <c r="AR36" s="448"/>
      <c r="AS36" s="448"/>
      <c r="AT36" s="448"/>
      <c r="AU36" s="448"/>
      <c r="AV36" s="448"/>
      <c r="AW36" s="448"/>
      <c r="AX36" s="448"/>
      <c r="AY36" s="449"/>
      <c r="AZ36" s="356">
        <v>490671</v>
      </c>
      <c r="BA36" s="357"/>
      <c r="BB36" s="357"/>
      <c r="BC36" s="357"/>
      <c r="BD36" s="357"/>
      <c r="BE36" s="357"/>
      <c r="BF36" s="450"/>
      <c r="BG36" s="377" t="s">
        <v>272</v>
      </c>
      <c r="BH36" s="378"/>
      <c r="BI36" s="378"/>
      <c r="BJ36" s="378"/>
      <c r="BK36" s="378"/>
      <c r="BL36" s="378"/>
      <c r="BM36" s="378"/>
      <c r="BN36" s="378"/>
      <c r="BO36" s="378"/>
      <c r="BP36" s="378"/>
      <c r="BQ36" s="378"/>
      <c r="BR36" s="378"/>
      <c r="BS36" s="378"/>
      <c r="BT36" s="378"/>
      <c r="BU36" s="379"/>
      <c r="BV36" s="356">
        <v>698</v>
      </c>
      <c r="BW36" s="357"/>
      <c r="BX36" s="357"/>
      <c r="BY36" s="357"/>
      <c r="BZ36" s="357"/>
      <c r="CA36" s="357"/>
      <c r="CB36" s="450"/>
      <c r="CD36" s="383" t="s">
        <v>273</v>
      </c>
      <c r="CE36" s="384"/>
      <c r="CF36" s="384"/>
      <c r="CG36" s="384"/>
      <c r="CH36" s="384"/>
      <c r="CI36" s="384"/>
      <c r="CJ36" s="384"/>
      <c r="CK36" s="384"/>
      <c r="CL36" s="384"/>
      <c r="CM36" s="384"/>
      <c r="CN36" s="384"/>
      <c r="CO36" s="384"/>
      <c r="CP36" s="384"/>
      <c r="CQ36" s="385"/>
      <c r="CR36" s="364">
        <v>1793313</v>
      </c>
      <c r="CS36" s="365"/>
      <c r="CT36" s="365"/>
      <c r="CU36" s="365"/>
      <c r="CV36" s="365"/>
      <c r="CW36" s="365"/>
      <c r="CX36" s="365"/>
      <c r="CY36" s="366"/>
      <c r="CZ36" s="374">
        <v>32.700000000000003</v>
      </c>
      <c r="DA36" s="405"/>
      <c r="DB36" s="405"/>
      <c r="DC36" s="406"/>
      <c r="DD36" s="381">
        <v>334376</v>
      </c>
      <c r="DE36" s="365"/>
      <c r="DF36" s="365"/>
      <c r="DG36" s="365"/>
      <c r="DH36" s="365"/>
      <c r="DI36" s="365"/>
      <c r="DJ36" s="365"/>
      <c r="DK36" s="366"/>
      <c r="DL36" s="381">
        <v>256648</v>
      </c>
      <c r="DM36" s="365"/>
      <c r="DN36" s="365"/>
      <c r="DO36" s="365"/>
      <c r="DP36" s="365"/>
      <c r="DQ36" s="365"/>
      <c r="DR36" s="365"/>
      <c r="DS36" s="365"/>
      <c r="DT36" s="365"/>
      <c r="DU36" s="365"/>
      <c r="DV36" s="366"/>
      <c r="DW36" s="374">
        <v>10.4</v>
      </c>
      <c r="DX36" s="405"/>
      <c r="DY36" s="405"/>
      <c r="DZ36" s="405"/>
      <c r="EA36" s="405"/>
      <c r="EB36" s="405"/>
      <c r="EC36" s="407"/>
    </row>
    <row r="37" spans="2:133" ht="11.25" customHeight="1" x14ac:dyDescent="0.15">
      <c r="B37" s="371" t="s">
        <v>274</v>
      </c>
      <c r="C37" s="372"/>
      <c r="D37" s="372"/>
      <c r="E37" s="372"/>
      <c r="F37" s="372"/>
      <c r="G37" s="372"/>
      <c r="H37" s="372"/>
      <c r="I37" s="372"/>
      <c r="J37" s="372"/>
      <c r="K37" s="372"/>
      <c r="L37" s="372"/>
      <c r="M37" s="372"/>
      <c r="N37" s="372"/>
      <c r="O37" s="372"/>
      <c r="P37" s="372"/>
      <c r="Q37" s="373"/>
      <c r="R37" s="364">
        <v>198955</v>
      </c>
      <c r="S37" s="365"/>
      <c r="T37" s="365"/>
      <c r="U37" s="365"/>
      <c r="V37" s="365"/>
      <c r="W37" s="365"/>
      <c r="X37" s="365"/>
      <c r="Y37" s="366"/>
      <c r="Z37" s="367">
        <v>3.4</v>
      </c>
      <c r="AA37" s="367"/>
      <c r="AB37" s="367"/>
      <c r="AC37" s="367"/>
      <c r="AD37" s="368" t="s">
        <v>78</v>
      </c>
      <c r="AE37" s="368"/>
      <c r="AF37" s="368"/>
      <c r="AG37" s="368"/>
      <c r="AH37" s="368"/>
      <c r="AI37" s="368"/>
      <c r="AJ37" s="368"/>
      <c r="AK37" s="368"/>
      <c r="AL37" s="374" t="s">
        <v>68</v>
      </c>
      <c r="AM37" s="375"/>
      <c r="AN37" s="375"/>
      <c r="AO37" s="376"/>
      <c r="AQ37" s="451" t="s">
        <v>275</v>
      </c>
      <c r="AR37" s="452"/>
      <c r="AS37" s="452"/>
      <c r="AT37" s="452"/>
      <c r="AU37" s="452"/>
      <c r="AV37" s="452"/>
      <c r="AW37" s="452"/>
      <c r="AX37" s="452"/>
      <c r="AY37" s="453"/>
      <c r="AZ37" s="364">
        <v>181036</v>
      </c>
      <c r="BA37" s="365"/>
      <c r="BB37" s="365"/>
      <c r="BC37" s="365"/>
      <c r="BD37" s="403"/>
      <c r="BE37" s="403"/>
      <c r="BF37" s="433"/>
      <c r="BG37" s="383" t="s">
        <v>276</v>
      </c>
      <c r="BH37" s="384"/>
      <c r="BI37" s="384"/>
      <c r="BJ37" s="384"/>
      <c r="BK37" s="384"/>
      <c r="BL37" s="384"/>
      <c r="BM37" s="384"/>
      <c r="BN37" s="384"/>
      <c r="BO37" s="384"/>
      <c r="BP37" s="384"/>
      <c r="BQ37" s="384"/>
      <c r="BR37" s="384"/>
      <c r="BS37" s="384"/>
      <c r="BT37" s="384"/>
      <c r="BU37" s="385"/>
      <c r="BV37" s="364">
        <v>698</v>
      </c>
      <c r="BW37" s="365"/>
      <c r="BX37" s="365"/>
      <c r="BY37" s="365"/>
      <c r="BZ37" s="365"/>
      <c r="CA37" s="365"/>
      <c r="CB37" s="382"/>
      <c r="CD37" s="383" t="s">
        <v>277</v>
      </c>
      <c r="CE37" s="384"/>
      <c r="CF37" s="384"/>
      <c r="CG37" s="384"/>
      <c r="CH37" s="384"/>
      <c r="CI37" s="384"/>
      <c r="CJ37" s="384"/>
      <c r="CK37" s="384"/>
      <c r="CL37" s="384"/>
      <c r="CM37" s="384"/>
      <c r="CN37" s="384"/>
      <c r="CO37" s="384"/>
      <c r="CP37" s="384"/>
      <c r="CQ37" s="385"/>
      <c r="CR37" s="364">
        <v>254064</v>
      </c>
      <c r="CS37" s="403"/>
      <c r="CT37" s="403"/>
      <c r="CU37" s="403"/>
      <c r="CV37" s="403"/>
      <c r="CW37" s="403"/>
      <c r="CX37" s="403"/>
      <c r="CY37" s="404"/>
      <c r="CZ37" s="374">
        <v>4.5999999999999996</v>
      </c>
      <c r="DA37" s="405"/>
      <c r="DB37" s="405"/>
      <c r="DC37" s="406"/>
      <c r="DD37" s="381">
        <v>232807</v>
      </c>
      <c r="DE37" s="403"/>
      <c r="DF37" s="403"/>
      <c r="DG37" s="403"/>
      <c r="DH37" s="403"/>
      <c r="DI37" s="403"/>
      <c r="DJ37" s="403"/>
      <c r="DK37" s="404"/>
      <c r="DL37" s="381">
        <v>232807</v>
      </c>
      <c r="DM37" s="403"/>
      <c r="DN37" s="403"/>
      <c r="DO37" s="403"/>
      <c r="DP37" s="403"/>
      <c r="DQ37" s="403"/>
      <c r="DR37" s="403"/>
      <c r="DS37" s="403"/>
      <c r="DT37" s="403"/>
      <c r="DU37" s="403"/>
      <c r="DV37" s="404"/>
      <c r="DW37" s="374">
        <v>9.5</v>
      </c>
      <c r="DX37" s="405"/>
      <c r="DY37" s="405"/>
      <c r="DZ37" s="405"/>
      <c r="EA37" s="405"/>
      <c r="EB37" s="405"/>
      <c r="EC37" s="407"/>
    </row>
    <row r="38" spans="2:133" ht="11.25" customHeight="1" x14ac:dyDescent="0.15">
      <c r="B38" s="371" t="s">
        <v>278</v>
      </c>
      <c r="C38" s="372"/>
      <c r="D38" s="372"/>
      <c r="E38" s="372"/>
      <c r="F38" s="372"/>
      <c r="G38" s="372"/>
      <c r="H38" s="372"/>
      <c r="I38" s="372"/>
      <c r="J38" s="372"/>
      <c r="K38" s="372"/>
      <c r="L38" s="372"/>
      <c r="M38" s="372"/>
      <c r="N38" s="372"/>
      <c r="O38" s="372"/>
      <c r="P38" s="372"/>
      <c r="Q38" s="373"/>
      <c r="R38" s="364">
        <v>83353</v>
      </c>
      <c r="S38" s="365"/>
      <c r="T38" s="365"/>
      <c r="U38" s="365"/>
      <c r="V38" s="365"/>
      <c r="W38" s="365"/>
      <c r="X38" s="365"/>
      <c r="Y38" s="366"/>
      <c r="Z38" s="367">
        <v>1.4</v>
      </c>
      <c r="AA38" s="367"/>
      <c r="AB38" s="367"/>
      <c r="AC38" s="367"/>
      <c r="AD38" s="368">
        <v>6</v>
      </c>
      <c r="AE38" s="368"/>
      <c r="AF38" s="368"/>
      <c r="AG38" s="368"/>
      <c r="AH38" s="368"/>
      <c r="AI38" s="368"/>
      <c r="AJ38" s="368"/>
      <c r="AK38" s="368"/>
      <c r="AL38" s="374">
        <v>0</v>
      </c>
      <c r="AM38" s="375"/>
      <c r="AN38" s="375"/>
      <c r="AO38" s="376"/>
      <c r="AQ38" s="451" t="s">
        <v>279</v>
      </c>
      <c r="AR38" s="452"/>
      <c r="AS38" s="452"/>
      <c r="AT38" s="452"/>
      <c r="AU38" s="452"/>
      <c r="AV38" s="452"/>
      <c r="AW38" s="452"/>
      <c r="AX38" s="452"/>
      <c r="AY38" s="453"/>
      <c r="AZ38" s="364">
        <v>90926</v>
      </c>
      <c r="BA38" s="365"/>
      <c r="BB38" s="365"/>
      <c r="BC38" s="365"/>
      <c r="BD38" s="403"/>
      <c r="BE38" s="403"/>
      <c r="BF38" s="433"/>
      <c r="BG38" s="383" t="s">
        <v>280</v>
      </c>
      <c r="BH38" s="384"/>
      <c r="BI38" s="384"/>
      <c r="BJ38" s="384"/>
      <c r="BK38" s="384"/>
      <c r="BL38" s="384"/>
      <c r="BM38" s="384"/>
      <c r="BN38" s="384"/>
      <c r="BO38" s="384"/>
      <c r="BP38" s="384"/>
      <c r="BQ38" s="384"/>
      <c r="BR38" s="384"/>
      <c r="BS38" s="384"/>
      <c r="BT38" s="384"/>
      <c r="BU38" s="385"/>
      <c r="BV38" s="364">
        <v>637</v>
      </c>
      <c r="BW38" s="365"/>
      <c r="BX38" s="365"/>
      <c r="BY38" s="365"/>
      <c r="BZ38" s="365"/>
      <c r="CA38" s="365"/>
      <c r="CB38" s="382"/>
      <c r="CD38" s="383" t="s">
        <v>281</v>
      </c>
      <c r="CE38" s="384"/>
      <c r="CF38" s="384"/>
      <c r="CG38" s="384"/>
      <c r="CH38" s="384"/>
      <c r="CI38" s="384"/>
      <c r="CJ38" s="384"/>
      <c r="CK38" s="384"/>
      <c r="CL38" s="384"/>
      <c r="CM38" s="384"/>
      <c r="CN38" s="384"/>
      <c r="CO38" s="384"/>
      <c r="CP38" s="384"/>
      <c r="CQ38" s="385"/>
      <c r="CR38" s="364">
        <v>490671</v>
      </c>
      <c r="CS38" s="365"/>
      <c r="CT38" s="365"/>
      <c r="CU38" s="365"/>
      <c r="CV38" s="365"/>
      <c r="CW38" s="365"/>
      <c r="CX38" s="365"/>
      <c r="CY38" s="366"/>
      <c r="CZ38" s="374">
        <v>8.9</v>
      </c>
      <c r="DA38" s="405"/>
      <c r="DB38" s="405"/>
      <c r="DC38" s="406"/>
      <c r="DD38" s="381">
        <v>477333</v>
      </c>
      <c r="DE38" s="365"/>
      <c r="DF38" s="365"/>
      <c r="DG38" s="365"/>
      <c r="DH38" s="365"/>
      <c r="DI38" s="365"/>
      <c r="DJ38" s="365"/>
      <c r="DK38" s="366"/>
      <c r="DL38" s="381">
        <v>276941</v>
      </c>
      <c r="DM38" s="365"/>
      <c r="DN38" s="365"/>
      <c r="DO38" s="365"/>
      <c r="DP38" s="365"/>
      <c r="DQ38" s="365"/>
      <c r="DR38" s="365"/>
      <c r="DS38" s="365"/>
      <c r="DT38" s="365"/>
      <c r="DU38" s="365"/>
      <c r="DV38" s="366"/>
      <c r="DW38" s="374">
        <v>11.3</v>
      </c>
      <c r="DX38" s="405"/>
      <c r="DY38" s="405"/>
      <c r="DZ38" s="405"/>
      <c r="EA38" s="405"/>
      <c r="EB38" s="405"/>
      <c r="EC38" s="407"/>
    </row>
    <row r="39" spans="2:133" ht="11.25" customHeight="1" x14ac:dyDescent="0.15">
      <c r="B39" s="371" t="s">
        <v>282</v>
      </c>
      <c r="C39" s="372"/>
      <c r="D39" s="372"/>
      <c r="E39" s="372"/>
      <c r="F39" s="372"/>
      <c r="G39" s="372"/>
      <c r="H39" s="372"/>
      <c r="I39" s="372"/>
      <c r="J39" s="372"/>
      <c r="K39" s="372"/>
      <c r="L39" s="372"/>
      <c r="M39" s="372"/>
      <c r="N39" s="372"/>
      <c r="O39" s="372"/>
      <c r="P39" s="372"/>
      <c r="Q39" s="373"/>
      <c r="R39" s="364">
        <v>571400</v>
      </c>
      <c r="S39" s="365"/>
      <c r="T39" s="365"/>
      <c r="U39" s="365"/>
      <c r="V39" s="365"/>
      <c r="W39" s="365"/>
      <c r="X39" s="365"/>
      <c r="Y39" s="366"/>
      <c r="Z39" s="367">
        <v>9.6999999999999993</v>
      </c>
      <c r="AA39" s="367"/>
      <c r="AB39" s="367"/>
      <c r="AC39" s="367"/>
      <c r="AD39" s="368" t="s">
        <v>68</v>
      </c>
      <c r="AE39" s="368"/>
      <c r="AF39" s="368"/>
      <c r="AG39" s="368"/>
      <c r="AH39" s="368"/>
      <c r="AI39" s="368"/>
      <c r="AJ39" s="368"/>
      <c r="AK39" s="368"/>
      <c r="AL39" s="374" t="s">
        <v>68</v>
      </c>
      <c r="AM39" s="375"/>
      <c r="AN39" s="375"/>
      <c r="AO39" s="376"/>
      <c r="AQ39" s="451" t="s">
        <v>283</v>
      </c>
      <c r="AR39" s="452"/>
      <c r="AS39" s="452"/>
      <c r="AT39" s="452"/>
      <c r="AU39" s="452"/>
      <c r="AV39" s="452"/>
      <c r="AW39" s="452"/>
      <c r="AX39" s="452"/>
      <c r="AY39" s="453"/>
      <c r="AZ39" s="364" t="s">
        <v>78</v>
      </c>
      <c r="BA39" s="365"/>
      <c r="BB39" s="365"/>
      <c r="BC39" s="365"/>
      <c r="BD39" s="403"/>
      <c r="BE39" s="403"/>
      <c r="BF39" s="433"/>
      <c r="BG39" s="383" t="s">
        <v>284</v>
      </c>
      <c r="BH39" s="384"/>
      <c r="BI39" s="384"/>
      <c r="BJ39" s="384"/>
      <c r="BK39" s="384"/>
      <c r="BL39" s="384"/>
      <c r="BM39" s="384"/>
      <c r="BN39" s="384"/>
      <c r="BO39" s="384"/>
      <c r="BP39" s="384"/>
      <c r="BQ39" s="384"/>
      <c r="BR39" s="384"/>
      <c r="BS39" s="384"/>
      <c r="BT39" s="384"/>
      <c r="BU39" s="385"/>
      <c r="BV39" s="364">
        <v>1059</v>
      </c>
      <c r="BW39" s="365"/>
      <c r="BX39" s="365"/>
      <c r="BY39" s="365"/>
      <c r="BZ39" s="365"/>
      <c r="CA39" s="365"/>
      <c r="CB39" s="382"/>
      <c r="CD39" s="383" t="s">
        <v>285</v>
      </c>
      <c r="CE39" s="384"/>
      <c r="CF39" s="384"/>
      <c r="CG39" s="384"/>
      <c r="CH39" s="384"/>
      <c r="CI39" s="384"/>
      <c r="CJ39" s="384"/>
      <c r="CK39" s="384"/>
      <c r="CL39" s="384"/>
      <c r="CM39" s="384"/>
      <c r="CN39" s="384"/>
      <c r="CO39" s="384"/>
      <c r="CP39" s="384"/>
      <c r="CQ39" s="385"/>
      <c r="CR39" s="364">
        <v>22582</v>
      </c>
      <c r="CS39" s="403"/>
      <c r="CT39" s="403"/>
      <c r="CU39" s="403"/>
      <c r="CV39" s="403"/>
      <c r="CW39" s="403"/>
      <c r="CX39" s="403"/>
      <c r="CY39" s="404"/>
      <c r="CZ39" s="374">
        <v>0.4</v>
      </c>
      <c r="DA39" s="405"/>
      <c r="DB39" s="405"/>
      <c r="DC39" s="406"/>
      <c r="DD39" s="381">
        <v>17977</v>
      </c>
      <c r="DE39" s="403"/>
      <c r="DF39" s="403"/>
      <c r="DG39" s="403"/>
      <c r="DH39" s="403"/>
      <c r="DI39" s="403"/>
      <c r="DJ39" s="403"/>
      <c r="DK39" s="404"/>
      <c r="DL39" s="381" t="s">
        <v>78</v>
      </c>
      <c r="DM39" s="403"/>
      <c r="DN39" s="403"/>
      <c r="DO39" s="403"/>
      <c r="DP39" s="403"/>
      <c r="DQ39" s="403"/>
      <c r="DR39" s="403"/>
      <c r="DS39" s="403"/>
      <c r="DT39" s="403"/>
      <c r="DU39" s="403"/>
      <c r="DV39" s="404"/>
      <c r="DW39" s="374" t="s">
        <v>68</v>
      </c>
      <c r="DX39" s="405"/>
      <c r="DY39" s="405"/>
      <c r="DZ39" s="405"/>
      <c r="EA39" s="405"/>
      <c r="EB39" s="405"/>
      <c r="EC39" s="407"/>
    </row>
    <row r="40" spans="2:133" ht="11.25" customHeight="1" x14ac:dyDescent="0.15">
      <c r="B40" s="371" t="s">
        <v>286</v>
      </c>
      <c r="C40" s="372"/>
      <c r="D40" s="372"/>
      <c r="E40" s="372"/>
      <c r="F40" s="372"/>
      <c r="G40" s="372"/>
      <c r="H40" s="372"/>
      <c r="I40" s="372"/>
      <c r="J40" s="372"/>
      <c r="K40" s="372"/>
      <c r="L40" s="372"/>
      <c r="M40" s="372"/>
      <c r="N40" s="372"/>
      <c r="O40" s="372"/>
      <c r="P40" s="372"/>
      <c r="Q40" s="373"/>
      <c r="R40" s="364" t="s">
        <v>68</v>
      </c>
      <c r="S40" s="365"/>
      <c r="T40" s="365"/>
      <c r="U40" s="365"/>
      <c r="V40" s="365"/>
      <c r="W40" s="365"/>
      <c r="X40" s="365"/>
      <c r="Y40" s="366"/>
      <c r="Z40" s="367" t="s">
        <v>78</v>
      </c>
      <c r="AA40" s="367"/>
      <c r="AB40" s="367"/>
      <c r="AC40" s="367"/>
      <c r="AD40" s="368" t="s">
        <v>68</v>
      </c>
      <c r="AE40" s="368"/>
      <c r="AF40" s="368"/>
      <c r="AG40" s="368"/>
      <c r="AH40" s="368"/>
      <c r="AI40" s="368"/>
      <c r="AJ40" s="368"/>
      <c r="AK40" s="368"/>
      <c r="AL40" s="374" t="s">
        <v>68</v>
      </c>
      <c r="AM40" s="375"/>
      <c r="AN40" s="375"/>
      <c r="AO40" s="376"/>
      <c r="AQ40" s="451" t="s">
        <v>287</v>
      </c>
      <c r="AR40" s="452"/>
      <c r="AS40" s="452"/>
      <c r="AT40" s="452"/>
      <c r="AU40" s="452"/>
      <c r="AV40" s="452"/>
      <c r="AW40" s="452"/>
      <c r="AX40" s="452"/>
      <c r="AY40" s="453"/>
      <c r="AZ40" s="364" t="s">
        <v>78</v>
      </c>
      <c r="BA40" s="365"/>
      <c r="BB40" s="365"/>
      <c r="BC40" s="365"/>
      <c r="BD40" s="403"/>
      <c r="BE40" s="403"/>
      <c r="BF40" s="433"/>
      <c r="BG40" s="454" t="s">
        <v>288</v>
      </c>
      <c r="BH40" s="455"/>
      <c r="BI40" s="455"/>
      <c r="BJ40" s="455"/>
      <c r="BK40" s="455"/>
      <c r="BL40" s="456"/>
      <c r="BM40" s="384" t="s">
        <v>289</v>
      </c>
      <c r="BN40" s="384"/>
      <c r="BO40" s="384"/>
      <c r="BP40" s="384"/>
      <c r="BQ40" s="384"/>
      <c r="BR40" s="384"/>
      <c r="BS40" s="384"/>
      <c r="BT40" s="384"/>
      <c r="BU40" s="385"/>
      <c r="BV40" s="364" t="s">
        <v>68</v>
      </c>
      <c r="BW40" s="365"/>
      <c r="BX40" s="365"/>
      <c r="BY40" s="365"/>
      <c r="BZ40" s="365"/>
      <c r="CA40" s="365"/>
      <c r="CB40" s="382"/>
      <c r="CD40" s="383" t="s">
        <v>290</v>
      </c>
      <c r="CE40" s="384"/>
      <c r="CF40" s="384"/>
      <c r="CG40" s="384"/>
      <c r="CH40" s="384"/>
      <c r="CI40" s="384"/>
      <c r="CJ40" s="384"/>
      <c r="CK40" s="384"/>
      <c r="CL40" s="384"/>
      <c r="CM40" s="384"/>
      <c r="CN40" s="384"/>
      <c r="CO40" s="384"/>
      <c r="CP40" s="384"/>
      <c r="CQ40" s="385"/>
      <c r="CR40" s="364">
        <v>7000</v>
      </c>
      <c r="CS40" s="365"/>
      <c r="CT40" s="365"/>
      <c r="CU40" s="365"/>
      <c r="CV40" s="365"/>
      <c r="CW40" s="365"/>
      <c r="CX40" s="365"/>
      <c r="CY40" s="366"/>
      <c r="CZ40" s="374">
        <v>0.1</v>
      </c>
      <c r="DA40" s="405"/>
      <c r="DB40" s="405"/>
      <c r="DC40" s="406"/>
      <c r="DD40" s="381" t="s">
        <v>68</v>
      </c>
      <c r="DE40" s="365"/>
      <c r="DF40" s="365"/>
      <c r="DG40" s="365"/>
      <c r="DH40" s="365"/>
      <c r="DI40" s="365"/>
      <c r="DJ40" s="365"/>
      <c r="DK40" s="366"/>
      <c r="DL40" s="381" t="s">
        <v>68</v>
      </c>
      <c r="DM40" s="365"/>
      <c r="DN40" s="365"/>
      <c r="DO40" s="365"/>
      <c r="DP40" s="365"/>
      <c r="DQ40" s="365"/>
      <c r="DR40" s="365"/>
      <c r="DS40" s="365"/>
      <c r="DT40" s="365"/>
      <c r="DU40" s="365"/>
      <c r="DV40" s="366"/>
      <c r="DW40" s="374" t="s">
        <v>78</v>
      </c>
      <c r="DX40" s="405"/>
      <c r="DY40" s="405"/>
      <c r="DZ40" s="405"/>
      <c r="EA40" s="405"/>
      <c r="EB40" s="405"/>
      <c r="EC40" s="407"/>
    </row>
    <row r="41" spans="2:133" ht="11.25" customHeight="1" x14ac:dyDescent="0.15">
      <c r="B41" s="371" t="s">
        <v>291</v>
      </c>
      <c r="C41" s="372"/>
      <c r="D41" s="372"/>
      <c r="E41" s="372"/>
      <c r="F41" s="372"/>
      <c r="G41" s="372"/>
      <c r="H41" s="372"/>
      <c r="I41" s="372"/>
      <c r="J41" s="372"/>
      <c r="K41" s="372"/>
      <c r="L41" s="372"/>
      <c r="M41" s="372"/>
      <c r="N41" s="372"/>
      <c r="O41" s="372"/>
      <c r="P41" s="372"/>
      <c r="Q41" s="373"/>
      <c r="R41" s="364">
        <v>66800</v>
      </c>
      <c r="S41" s="365"/>
      <c r="T41" s="365"/>
      <c r="U41" s="365"/>
      <c r="V41" s="365"/>
      <c r="W41" s="365"/>
      <c r="X41" s="365"/>
      <c r="Y41" s="366"/>
      <c r="Z41" s="367">
        <v>1.1000000000000001</v>
      </c>
      <c r="AA41" s="367"/>
      <c r="AB41" s="367"/>
      <c r="AC41" s="367"/>
      <c r="AD41" s="368" t="s">
        <v>78</v>
      </c>
      <c r="AE41" s="368"/>
      <c r="AF41" s="368"/>
      <c r="AG41" s="368"/>
      <c r="AH41" s="368"/>
      <c r="AI41" s="368"/>
      <c r="AJ41" s="368"/>
      <c r="AK41" s="368"/>
      <c r="AL41" s="374" t="s">
        <v>78</v>
      </c>
      <c r="AM41" s="375"/>
      <c r="AN41" s="375"/>
      <c r="AO41" s="376"/>
      <c r="AQ41" s="451" t="s">
        <v>292</v>
      </c>
      <c r="AR41" s="452"/>
      <c r="AS41" s="452"/>
      <c r="AT41" s="452"/>
      <c r="AU41" s="452"/>
      <c r="AV41" s="452"/>
      <c r="AW41" s="452"/>
      <c r="AX41" s="452"/>
      <c r="AY41" s="453"/>
      <c r="AZ41" s="364">
        <v>11483</v>
      </c>
      <c r="BA41" s="365"/>
      <c r="BB41" s="365"/>
      <c r="BC41" s="365"/>
      <c r="BD41" s="403"/>
      <c r="BE41" s="403"/>
      <c r="BF41" s="433"/>
      <c r="BG41" s="454"/>
      <c r="BH41" s="455"/>
      <c r="BI41" s="455"/>
      <c r="BJ41" s="455"/>
      <c r="BK41" s="455"/>
      <c r="BL41" s="456"/>
      <c r="BM41" s="384" t="s">
        <v>293</v>
      </c>
      <c r="BN41" s="384"/>
      <c r="BO41" s="384"/>
      <c r="BP41" s="384"/>
      <c r="BQ41" s="384"/>
      <c r="BR41" s="384"/>
      <c r="BS41" s="384"/>
      <c r="BT41" s="384"/>
      <c r="BU41" s="385"/>
      <c r="BV41" s="364" t="s">
        <v>68</v>
      </c>
      <c r="BW41" s="365"/>
      <c r="BX41" s="365"/>
      <c r="BY41" s="365"/>
      <c r="BZ41" s="365"/>
      <c r="CA41" s="365"/>
      <c r="CB41" s="382"/>
      <c r="CD41" s="383" t="s">
        <v>294</v>
      </c>
      <c r="CE41" s="384"/>
      <c r="CF41" s="384"/>
      <c r="CG41" s="384"/>
      <c r="CH41" s="384"/>
      <c r="CI41" s="384"/>
      <c r="CJ41" s="384"/>
      <c r="CK41" s="384"/>
      <c r="CL41" s="384"/>
      <c r="CM41" s="384"/>
      <c r="CN41" s="384"/>
      <c r="CO41" s="384"/>
      <c r="CP41" s="384"/>
      <c r="CQ41" s="385"/>
      <c r="CR41" s="364" t="s">
        <v>68</v>
      </c>
      <c r="CS41" s="403"/>
      <c r="CT41" s="403"/>
      <c r="CU41" s="403"/>
      <c r="CV41" s="403"/>
      <c r="CW41" s="403"/>
      <c r="CX41" s="403"/>
      <c r="CY41" s="404"/>
      <c r="CZ41" s="374" t="s">
        <v>78</v>
      </c>
      <c r="DA41" s="405"/>
      <c r="DB41" s="405"/>
      <c r="DC41" s="406"/>
      <c r="DD41" s="381" t="s">
        <v>78</v>
      </c>
      <c r="DE41" s="403"/>
      <c r="DF41" s="403"/>
      <c r="DG41" s="403"/>
      <c r="DH41" s="403"/>
      <c r="DI41" s="403"/>
      <c r="DJ41" s="403"/>
      <c r="DK41" s="404"/>
      <c r="DL41" s="457"/>
      <c r="DM41" s="458"/>
      <c r="DN41" s="458"/>
      <c r="DO41" s="458"/>
      <c r="DP41" s="458"/>
      <c r="DQ41" s="458"/>
      <c r="DR41" s="458"/>
      <c r="DS41" s="458"/>
      <c r="DT41" s="458"/>
      <c r="DU41" s="458"/>
      <c r="DV41" s="459"/>
      <c r="DW41" s="460"/>
      <c r="DX41" s="461"/>
      <c r="DY41" s="461"/>
      <c r="DZ41" s="461"/>
      <c r="EA41" s="461"/>
      <c r="EB41" s="461"/>
      <c r="EC41" s="462"/>
    </row>
    <row r="42" spans="2:133" ht="11.25" customHeight="1" x14ac:dyDescent="0.15">
      <c r="B42" s="409" t="s">
        <v>295</v>
      </c>
      <c r="C42" s="410"/>
      <c r="D42" s="410"/>
      <c r="E42" s="410"/>
      <c r="F42" s="410"/>
      <c r="G42" s="410"/>
      <c r="H42" s="410"/>
      <c r="I42" s="410"/>
      <c r="J42" s="410"/>
      <c r="K42" s="410"/>
      <c r="L42" s="410"/>
      <c r="M42" s="410"/>
      <c r="N42" s="410"/>
      <c r="O42" s="410"/>
      <c r="P42" s="410"/>
      <c r="Q42" s="411"/>
      <c r="R42" s="463">
        <v>5887870</v>
      </c>
      <c r="S42" s="464"/>
      <c r="T42" s="464"/>
      <c r="U42" s="464"/>
      <c r="V42" s="464"/>
      <c r="W42" s="464"/>
      <c r="X42" s="464"/>
      <c r="Y42" s="465"/>
      <c r="Z42" s="466">
        <v>100</v>
      </c>
      <c r="AA42" s="466"/>
      <c r="AB42" s="466"/>
      <c r="AC42" s="466"/>
      <c r="AD42" s="467">
        <v>2392652</v>
      </c>
      <c r="AE42" s="467"/>
      <c r="AF42" s="467"/>
      <c r="AG42" s="467"/>
      <c r="AH42" s="467"/>
      <c r="AI42" s="467"/>
      <c r="AJ42" s="467"/>
      <c r="AK42" s="467"/>
      <c r="AL42" s="468">
        <v>100</v>
      </c>
      <c r="AM42" s="442"/>
      <c r="AN42" s="442"/>
      <c r="AO42" s="469"/>
      <c r="AQ42" s="470" t="s">
        <v>296</v>
      </c>
      <c r="AR42" s="471"/>
      <c r="AS42" s="471"/>
      <c r="AT42" s="471"/>
      <c r="AU42" s="471"/>
      <c r="AV42" s="471"/>
      <c r="AW42" s="471"/>
      <c r="AX42" s="471"/>
      <c r="AY42" s="472"/>
      <c r="AZ42" s="463">
        <v>207226</v>
      </c>
      <c r="BA42" s="464"/>
      <c r="BB42" s="464"/>
      <c r="BC42" s="464"/>
      <c r="BD42" s="441"/>
      <c r="BE42" s="441"/>
      <c r="BF42" s="443"/>
      <c r="BG42" s="473"/>
      <c r="BH42" s="474"/>
      <c r="BI42" s="474"/>
      <c r="BJ42" s="474"/>
      <c r="BK42" s="474"/>
      <c r="BL42" s="475"/>
      <c r="BM42" s="391" t="s">
        <v>297</v>
      </c>
      <c r="BN42" s="391"/>
      <c r="BO42" s="391"/>
      <c r="BP42" s="391"/>
      <c r="BQ42" s="391"/>
      <c r="BR42" s="391"/>
      <c r="BS42" s="391"/>
      <c r="BT42" s="391"/>
      <c r="BU42" s="392"/>
      <c r="BV42" s="463" t="s">
        <v>78</v>
      </c>
      <c r="BW42" s="464"/>
      <c r="BX42" s="464"/>
      <c r="BY42" s="464"/>
      <c r="BZ42" s="464"/>
      <c r="CA42" s="464"/>
      <c r="CB42" s="476"/>
      <c r="CD42" s="371" t="s">
        <v>298</v>
      </c>
      <c r="CE42" s="372"/>
      <c r="CF42" s="372"/>
      <c r="CG42" s="372"/>
      <c r="CH42" s="372"/>
      <c r="CI42" s="372"/>
      <c r="CJ42" s="372"/>
      <c r="CK42" s="372"/>
      <c r="CL42" s="372"/>
      <c r="CM42" s="372"/>
      <c r="CN42" s="372"/>
      <c r="CO42" s="372"/>
      <c r="CP42" s="372"/>
      <c r="CQ42" s="373"/>
      <c r="CR42" s="364">
        <v>1081002</v>
      </c>
      <c r="CS42" s="365"/>
      <c r="CT42" s="365"/>
      <c r="CU42" s="365"/>
      <c r="CV42" s="365"/>
      <c r="CW42" s="365"/>
      <c r="CX42" s="365"/>
      <c r="CY42" s="366"/>
      <c r="CZ42" s="374">
        <v>19.7</v>
      </c>
      <c r="DA42" s="375"/>
      <c r="DB42" s="375"/>
      <c r="DC42" s="386"/>
      <c r="DD42" s="381">
        <v>175857</v>
      </c>
      <c r="DE42" s="365"/>
      <c r="DF42" s="365"/>
      <c r="DG42" s="365"/>
      <c r="DH42" s="365"/>
      <c r="DI42" s="365"/>
      <c r="DJ42" s="365"/>
      <c r="DK42" s="366"/>
      <c r="DL42" s="457"/>
      <c r="DM42" s="458"/>
      <c r="DN42" s="458"/>
      <c r="DO42" s="458"/>
      <c r="DP42" s="458"/>
      <c r="DQ42" s="458"/>
      <c r="DR42" s="458"/>
      <c r="DS42" s="458"/>
      <c r="DT42" s="458"/>
      <c r="DU42" s="458"/>
      <c r="DV42" s="459"/>
      <c r="DW42" s="460"/>
      <c r="DX42" s="461"/>
      <c r="DY42" s="461"/>
      <c r="DZ42" s="461"/>
      <c r="EA42" s="461"/>
      <c r="EB42" s="461"/>
      <c r="EC42" s="462"/>
    </row>
    <row r="43" spans="2:133" ht="11.25" customHeight="1" x14ac:dyDescent="0.15">
      <c r="BV43" s="477"/>
      <c r="BW43" s="477"/>
      <c r="BX43" s="477"/>
      <c r="BY43" s="477"/>
      <c r="BZ43" s="477"/>
      <c r="CA43" s="477"/>
      <c r="CB43" s="477"/>
      <c r="CD43" s="371" t="s">
        <v>299</v>
      </c>
      <c r="CE43" s="372"/>
      <c r="CF43" s="372"/>
      <c r="CG43" s="372"/>
      <c r="CH43" s="372"/>
      <c r="CI43" s="372"/>
      <c r="CJ43" s="372"/>
      <c r="CK43" s="372"/>
      <c r="CL43" s="372"/>
      <c r="CM43" s="372"/>
      <c r="CN43" s="372"/>
      <c r="CO43" s="372"/>
      <c r="CP43" s="372"/>
      <c r="CQ43" s="373"/>
      <c r="CR43" s="364">
        <v>31483</v>
      </c>
      <c r="CS43" s="403"/>
      <c r="CT43" s="403"/>
      <c r="CU43" s="403"/>
      <c r="CV43" s="403"/>
      <c r="CW43" s="403"/>
      <c r="CX43" s="403"/>
      <c r="CY43" s="404"/>
      <c r="CZ43" s="374">
        <v>0.6</v>
      </c>
      <c r="DA43" s="405"/>
      <c r="DB43" s="405"/>
      <c r="DC43" s="406"/>
      <c r="DD43" s="381">
        <v>31483</v>
      </c>
      <c r="DE43" s="403"/>
      <c r="DF43" s="403"/>
      <c r="DG43" s="403"/>
      <c r="DH43" s="403"/>
      <c r="DI43" s="403"/>
      <c r="DJ43" s="403"/>
      <c r="DK43" s="404"/>
      <c r="DL43" s="457"/>
      <c r="DM43" s="458"/>
      <c r="DN43" s="458"/>
      <c r="DO43" s="458"/>
      <c r="DP43" s="458"/>
      <c r="DQ43" s="458"/>
      <c r="DR43" s="458"/>
      <c r="DS43" s="458"/>
      <c r="DT43" s="458"/>
      <c r="DU43" s="458"/>
      <c r="DV43" s="459"/>
      <c r="DW43" s="460"/>
      <c r="DX43" s="461"/>
      <c r="DY43" s="461"/>
      <c r="DZ43" s="461"/>
      <c r="EA43" s="461"/>
      <c r="EB43" s="461"/>
      <c r="EC43" s="462"/>
    </row>
    <row r="44" spans="2:133" ht="11.25" customHeight="1" x14ac:dyDescent="0.15">
      <c r="CD44" s="478" t="s">
        <v>247</v>
      </c>
      <c r="CE44" s="479"/>
      <c r="CF44" s="371" t="s">
        <v>300</v>
      </c>
      <c r="CG44" s="372"/>
      <c r="CH44" s="372"/>
      <c r="CI44" s="372"/>
      <c r="CJ44" s="372"/>
      <c r="CK44" s="372"/>
      <c r="CL44" s="372"/>
      <c r="CM44" s="372"/>
      <c r="CN44" s="372"/>
      <c r="CO44" s="372"/>
      <c r="CP44" s="372"/>
      <c r="CQ44" s="373"/>
      <c r="CR44" s="364">
        <v>697439</v>
      </c>
      <c r="CS44" s="365"/>
      <c r="CT44" s="365"/>
      <c r="CU44" s="365"/>
      <c r="CV44" s="365"/>
      <c r="CW44" s="365"/>
      <c r="CX44" s="365"/>
      <c r="CY44" s="366"/>
      <c r="CZ44" s="374">
        <v>12.7</v>
      </c>
      <c r="DA44" s="375"/>
      <c r="DB44" s="375"/>
      <c r="DC44" s="386"/>
      <c r="DD44" s="381">
        <v>102972</v>
      </c>
      <c r="DE44" s="365"/>
      <c r="DF44" s="365"/>
      <c r="DG44" s="365"/>
      <c r="DH44" s="365"/>
      <c r="DI44" s="365"/>
      <c r="DJ44" s="365"/>
      <c r="DK44" s="366"/>
      <c r="DL44" s="457"/>
      <c r="DM44" s="458"/>
      <c r="DN44" s="458"/>
      <c r="DO44" s="458"/>
      <c r="DP44" s="458"/>
      <c r="DQ44" s="458"/>
      <c r="DR44" s="458"/>
      <c r="DS44" s="458"/>
      <c r="DT44" s="458"/>
      <c r="DU44" s="458"/>
      <c r="DV44" s="459"/>
      <c r="DW44" s="460"/>
      <c r="DX44" s="461"/>
      <c r="DY44" s="461"/>
      <c r="DZ44" s="461"/>
      <c r="EA44" s="461"/>
      <c r="EB44" s="461"/>
      <c r="EC44" s="462"/>
    </row>
    <row r="45" spans="2:133" ht="11.25" customHeight="1" x14ac:dyDescent="0.15">
      <c r="CD45" s="480"/>
      <c r="CE45" s="481"/>
      <c r="CF45" s="371" t="s">
        <v>301</v>
      </c>
      <c r="CG45" s="372"/>
      <c r="CH45" s="372"/>
      <c r="CI45" s="372"/>
      <c r="CJ45" s="372"/>
      <c r="CK45" s="372"/>
      <c r="CL45" s="372"/>
      <c r="CM45" s="372"/>
      <c r="CN45" s="372"/>
      <c r="CO45" s="372"/>
      <c r="CP45" s="372"/>
      <c r="CQ45" s="373"/>
      <c r="CR45" s="364">
        <v>225240</v>
      </c>
      <c r="CS45" s="403"/>
      <c r="CT45" s="403"/>
      <c r="CU45" s="403"/>
      <c r="CV45" s="403"/>
      <c r="CW45" s="403"/>
      <c r="CX45" s="403"/>
      <c r="CY45" s="404"/>
      <c r="CZ45" s="374">
        <v>4.0999999999999996</v>
      </c>
      <c r="DA45" s="405"/>
      <c r="DB45" s="405"/>
      <c r="DC45" s="406"/>
      <c r="DD45" s="381">
        <v>12540</v>
      </c>
      <c r="DE45" s="403"/>
      <c r="DF45" s="403"/>
      <c r="DG45" s="403"/>
      <c r="DH45" s="403"/>
      <c r="DI45" s="403"/>
      <c r="DJ45" s="403"/>
      <c r="DK45" s="404"/>
      <c r="DL45" s="457"/>
      <c r="DM45" s="458"/>
      <c r="DN45" s="458"/>
      <c r="DO45" s="458"/>
      <c r="DP45" s="458"/>
      <c r="DQ45" s="458"/>
      <c r="DR45" s="458"/>
      <c r="DS45" s="458"/>
      <c r="DT45" s="458"/>
      <c r="DU45" s="458"/>
      <c r="DV45" s="459"/>
      <c r="DW45" s="460"/>
      <c r="DX45" s="461"/>
      <c r="DY45" s="461"/>
      <c r="DZ45" s="461"/>
      <c r="EA45" s="461"/>
      <c r="EB45" s="461"/>
      <c r="EC45" s="462"/>
    </row>
    <row r="46" spans="2:133" ht="11.25" customHeight="1" x14ac:dyDescent="0.15">
      <c r="B46" s="370" t="s">
        <v>302</v>
      </c>
      <c r="C46" s="370"/>
      <c r="D46" s="370"/>
      <c r="E46" s="370"/>
      <c r="F46" s="370"/>
      <c r="G46" s="370"/>
      <c r="H46" s="370"/>
      <c r="I46" s="370"/>
      <c r="J46" s="370"/>
      <c r="K46" s="370"/>
      <c r="L46" s="370"/>
      <c r="M46" s="370"/>
      <c r="N46" s="370"/>
      <c r="O46" s="370"/>
      <c r="P46" s="370"/>
      <c r="Q46" s="370"/>
      <c r="R46" s="482"/>
      <c r="S46" s="482"/>
      <c r="T46" s="482"/>
      <c r="U46" s="482"/>
      <c r="V46" s="482"/>
      <c r="W46" s="482"/>
      <c r="X46" s="482"/>
      <c r="Y46" s="482"/>
      <c r="Z46" s="482"/>
      <c r="AA46" s="482"/>
      <c r="AB46" s="482"/>
      <c r="AC46" s="482"/>
      <c r="AD46" s="482"/>
      <c r="AE46" s="482"/>
      <c r="AF46" s="482"/>
      <c r="AG46" s="482"/>
      <c r="AH46" s="482"/>
      <c r="AI46" s="482"/>
      <c r="AJ46" s="482"/>
      <c r="AK46" s="482"/>
      <c r="AL46" s="482"/>
      <c r="AM46" s="482"/>
      <c r="AN46" s="482"/>
      <c r="AO46" s="482"/>
      <c r="CD46" s="480"/>
      <c r="CE46" s="481"/>
      <c r="CF46" s="371" t="s">
        <v>303</v>
      </c>
      <c r="CG46" s="372"/>
      <c r="CH46" s="372"/>
      <c r="CI46" s="372"/>
      <c r="CJ46" s="372"/>
      <c r="CK46" s="372"/>
      <c r="CL46" s="372"/>
      <c r="CM46" s="372"/>
      <c r="CN46" s="372"/>
      <c r="CO46" s="372"/>
      <c r="CP46" s="372"/>
      <c r="CQ46" s="373"/>
      <c r="CR46" s="364">
        <v>418053</v>
      </c>
      <c r="CS46" s="365"/>
      <c r="CT46" s="365"/>
      <c r="CU46" s="365"/>
      <c r="CV46" s="365"/>
      <c r="CW46" s="365"/>
      <c r="CX46" s="365"/>
      <c r="CY46" s="366"/>
      <c r="CZ46" s="374">
        <v>7.6</v>
      </c>
      <c r="DA46" s="375"/>
      <c r="DB46" s="375"/>
      <c r="DC46" s="386"/>
      <c r="DD46" s="381">
        <v>88855</v>
      </c>
      <c r="DE46" s="365"/>
      <c r="DF46" s="365"/>
      <c r="DG46" s="365"/>
      <c r="DH46" s="365"/>
      <c r="DI46" s="365"/>
      <c r="DJ46" s="365"/>
      <c r="DK46" s="366"/>
      <c r="DL46" s="457"/>
      <c r="DM46" s="458"/>
      <c r="DN46" s="458"/>
      <c r="DO46" s="458"/>
      <c r="DP46" s="458"/>
      <c r="DQ46" s="458"/>
      <c r="DR46" s="458"/>
      <c r="DS46" s="458"/>
      <c r="DT46" s="458"/>
      <c r="DU46" s="458"/>
      <c r="DV46" s="459"/>
      <c r="DW46" s="460"/>
      <c r="DX46" s="461"/>
      <c r="DY46" s="461"/>
      <c r="DZ46" s="461"/>
      <c r="EA46" s="461"/>
      <c r="EB46" s="461"/>
      <c r="EC46" s="462"/>
    </row>
    <row r="47" spans="2:133" ht="11.25" customHeight="1" x14ac:dyDescent="0.15">
      <c r="B47" s="483" t="s">
        <v>304</v>
      </c>
      <c r="C47" s="370"/>
      <c r="D47" s="370"/>
      <c r="E47" s="370"/>
      <c r="F47" s="370"/>
      <c r="G47" s="370"/>
      <c r="H47" s="370"/>
      <c r="I47" s="370"/>
      <c r="J47" s="370"/>
      <c r="K47" s="370"/>
      <c r="L47" s="370"/>
      <c r="M47" s="370"/>
      <c r="N47" s="370"/>
      <c r="O47" s="370"/>
      <c r="P47" s="370"/>
      <c r="Q47" s="370"/>
      <c r="R47" s="482"/>
      <c r="S47" s="482"/>
      <c r="T47" s="482"/>
      <c r="U47" s="482"/>
      <c r="V47" s="482"/>
      <c r="W47" s="482"/>
      <c r="X47" s="482"/>
      <c r="Y47" s="482"/>
      <c r="Z47" s="482"/>
      <c r="AA47" s="482"/>
      <c r="AB47" s="482"/>
      <c r="AC47" s="482"/>
      <c r="AD47" s="482"/>
      <c r="AE47" s="482"/>
      <c r="AF47" s="482"/>
      <c r="AG47" s="482"/>
      <c r="AH47" s="482"/>
      <c r="AI47" s="482"/>
      <c r="AJ47" s="482"/>
      <c r="AK47" s="482"/>
      <c r="AL47" s="482"/>
      <c r="AM47" s="482"/>
      <c r="AN47" s="482"/>
      <c r="AO47" s="482"/>
      <c r="CD47" s="480"/>
      <c r="CE47" s="481"/>
      <c r="CF47" s="371" t="s">
        <v>305</v>
      </c>
      <c r="CG47" s="372"/>
      <c r="CH47" s="372"/>
      <c r="CI47" s="372"/>
      <c r="CJ47" s="372"/>
      <c r="CK47" s="372"/>
      <c r="CL47" s="372"/>
      <c r="CM47" s="372"/>
      <c r="CN47" s="372"/>
      <c r="CO47" s="372"/>
      <c r="CP47" s="372"/>
      <c r="CQ47" s="373"/>
      <c r="CR47" s="364">
        <v>383563</v>
      </c>
      <c r="CS47" s="403"/>
      <c r="CT47" s="403"/>
      <c r="CU47" s="403"/>
      <c r="CV47" s="403"/>
      <c r="CW47" s="403"/>
      <c r="CX47" s="403"/>
      <c r="CY47" s="404"/>
      <c r="CZ47" s="374">
        <v>7</v>
      </c>
      <c r="DA47" s="405"/>
      <c r="DB47" s="405"/>
      <c r="DC47" s="406"/>
      <c r="DD47" s="381">
        <v>72885</v>
      </c>
      <c r="DE47" s="403"/>
      <c r="DF47" s="403"/>
      <c r="DG47" s="403"/>
      <c r="DH47" s="403"/>
      <c r="DI47" s="403"/>
      <c r="DJ47" s="403"/>
      <c r="DK47" s="404"/>
      <c r="DL47" s="457"/>
      <c r="DM47" s="458"/>
      <c r="DN47" s="458"/>
      <c r="DO47" s="458"/>
      <c r="DP47" s="458"/>
      <c r="DQ47" s="458"/>
      <c r="DR47" s="458"/>
      <c r="DS47" s="458"/>
      <c r="DT47" s="458"/>
      <c r="DU47" s="458"/>
      <c r="DV47" s="459"/>
      <c r="DW47" s="460"/>
      <c r="DX47" s="461"/>
      <c r="DY47" s="461"/>
      <c r="DZ47" s="461"/>
      <c r="EA47" s="461"/>
      <c r="EB47" s="461"/>
      <c r="EC47" s="462"/>
    </row>
    <row r="48" spans="2:133" x14ac:dyDescent="0.15">
      <c r="B48" s="484" t="s">
        <v>306</v>
      </c>
      <c r="CD48" s="485"/>
      <c r="CE48" s="486"/>
      <c r="CF48" s="371" t="s">
        <v>307</v>
      </c>
      <c r="CG48" s="372"/>
      <c r="CH48" s="372"/>
      <c r="CI48" s="372"/>
      <c r="CJ48" s="372"/>
      <c r="CK48" s="372"/>
      <c r="CL48" s="372"/>
      <c r="CM48" s="372"/>
      <c r="CN48" s="372"/>
      <c r="CO48" s="372"/>
      <c r="CP48" s="372"/>
      <c r="CQ48" s="373"/>
      <c r="CR48" s="364" t="s">
        <v>68</v>
      </c>
      <c r="CS48" s="365"/>
      <c r="CT48" s="365"/>
      <c r="CU48" s="365"/>
      <c r="CV48" s="365"/>
      <c r="CW48" s="365"/>
      <c r="CX48" s="365"/>
      <c r="CY48" s="366"/>
      <c r="CZ48" s="374" t="s">
        <v>78</v>
      </c>
      <c r="DA48" s="375"/>
      <c r="DB48" s="375"/>
      <c r="DC48" s="386"/>
      <c r="DD48" s="381" t="s">
        <v>78</v>
      </c>
      <c r="DE48" s="365"/>
      <c r="DF48" s="365"/>
      <c r="DG48" s="365"/>
      <c r="DH48" s="365"/>
      <c r="DI48" s="365"/>
      <c r="DJ48" s="365"/>
      <c r="DK48" s="366"/>
      <c r="DL48" s="457"/>
      <c r="DM48" s="458"/>
      <c r="DN48" s="458"/>
      <c r="DO48" s="458"/>
      <c r="DP48" s="458"/>
      <c r="DQ48" s="458"/>
      <c r="DR48" s="458"/>
      <c r="DS48" s="458"/>
      <c r="DT48" s="458"/>
      <c r="DU48" s="458"/>
      <c r="DV48" s="459"/>
      <c r="DW48" s="460"/>
      <c r="DX48" s="461"/>
      <c r="DY48" s="461"/>
      <c r="DZ48" s="461"/>
      <c r="EA48" s="461"/>
      <c r="EB48" s="461"/>
      <c r="EC48" s="462"/>
    </row>
    <row r="49" spans="82:133" ht="11.25" customHeight="1" x14ac:dyDescent="0.15">
      <c r="CD49" s="409" t="s">
        <v>308</v>
      </c>
      <c r="CE49" s="410"/>
      <c r="CF49" s="410"/>
      <c r="CG49" s="410"/>
      <c r="CH49" s="410"/>
      <c r="CI49" s="410"/>
      <c r="CJ49" s="410"/>
      <c r="CK49" s="410"/>
      <c r="CL49" s="410"/>
      <c r="CM49" s="410"/>
      <c r="CN49" s="410"/>
      <c r="CO49" s="410"/>
      <c r="CP49" s="410"/>
      <c r="CQ49" s="411"/>
      <c r="CR49" s="463">
        <v>5484720</v>
      </c>
      <c r="CS49" s="441"/>
      <c r="CT49" s="441"/>
      <c r="CU49" s="441"/>
      <c r="CV49" s="441"/>
      <c r="CW49" s="441"/>
      <c r="CX49" s="441"/>
      <c r="CY49" s="487"/>
      <c r="CZ49" s="468">
        <v>100</v>
      </c>
      <c r="DA49" s="488"/>
      <c r="DB49" s="488"/>
      <c r="DC49" s="489"/>
      <c r="DD49" s="490">
        <v>2688939</v>
      </c>
      <c r="DE49" s="441"/>
      <c r="DF49" s="441"/>
      <c r="DG49" s="441"/>
      <c r="DH49" s="441"/>
      <c r="DI49" s="441"/>
      <c r="DJ49" s="441"/>
      <c r="DK49" s="487"/>
      <c r="DL49" s="491"/>
      <c r="DM49" s="492"/>
      <c r="DN49" s="492"/>
      <c r="DO49" s="492"/>
      <c r="DP49" s="492"/>
      <c r="DQ49" s="492"/>
      <c r="DR49" s="492"/>
      <c r="DS49" s="492"/>
      <c r="DT49" s="492"/>
      <c r="DU49" s="492"/>
      <c r="DV49" s="493"/>
      <c r="DW49" s="494"/>
      <c r="DX49" s="495"/>
      <c r="DY49" s="495"/>
      <c r="DZ49" s="495"/>
      <c r="EA49" s="495"/>
      <c r="EB49" s="495"/>
      <c r="EC49" s="496"/>
    </row>
  </sheetData>
  <sheetProtection algorithmName="SHA-512" hashValue="PQvpsVFaYwVxAdVjBYxL/LYApKdSkhJ2rFd1J0czBY/ZwsvcHLvNL66Na34d/wlB7ant7YZrdZChFVCFshtsPg==" saltValue="ZlrsnJRvKNtH9/hZ9J9qRg==" spinCount="100000" sheet="1" objects="1" scenarios="1"/>
  <mergeCells count="606">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W44:EC44"/>
    <mergeCell ref="CF45:CQ45"/>
    <mergeCell ref="CR45:CY45"/>
    <mergeCell ref="CZ45:DC45"/>
    <mergeCell ref="DD45:DK45"/>
    <mergeCell ref="DL45:DV45"/>
    <mergeCell ref="DW45:EC45"/>
    <mergeCell ref="CD44:CE48"/>
    <mergeCell ref="CF44:CQ44"/>
    <mergeCell ref="CR44:CY44"/>
    <mergeCell ref="CZ44:DC44"/>
    <mergeCell ref="DD44:DK44"/>
    <mergeCell ref="DL44:DV44"/>
    <mergeCell ref="CF46:CQ46"/>
    <mergeCell ref="CR46:CY46"/>
    <mergeCell ref="CZ46:DC46"/>
    <mergeCell ref="DD46:DK46"/>
    <mergeCell ref="DD42:DK42"/>
    <mergeCell ref="DL42:DV42"/>
    <mergeCell ref="DW42:EC42"/>
    <mergeCell ref="CD43:CQ43"/>
    <mergeCell ref="CR43:CY43"/>
    <mergeCell ref="CZ43:DC43"/>
    <mergeCell ref="DD43:DK43"/>
    <mergeCell ref="DL43:DV43"/>
    <mergeCell ref="DW43:EC43"/>
    <mergeCell ref="AZ42:BF42"/>
    <mergeCell ref="BM42:BU42"/>
    <mergeCell ref="BV42:CB42"/>
    <mergeCell ref="CD42:CQ42"/>
    <mergeCell ref="CR42:CY42"/>
    <mergeCell ref="CZ42:DC42"/>
    <mergeCell ref="B42:Q42"/>
    <mergeCell ref="R42:Y42"/>
    <mergeCell ref="Z42:AC42"/>
    <mergeCell ref="AD42:AK42"/>
    <mergeCell ref="AL42:AO42"/>
    <mergeCell ref="AQ42:AY42"/>
    <mergeCell ref="CD41:CQ41"/>
    <mergeCell ref="CR41:CY41"/>
    <mergeCell ref="CZ41:DC41"/>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DW39:EC39"/>
    <mergeCell ref="B40:Q40"/>
    <mergeCell ref="R40:Y40"/>
    <mergeCell ref="Z40:AC40"/>
    <mergeCell ref="AD40:AK40"/>
    <mergeCell ref="AL40:AO40"/>
    <mergeCell ref="AQ40:AY40"/>
    <mergeCell ref="AZ40:BF40"/>
    <mergeCell ref="BG40:BK42"/>
    <mergeCell ref="BM40:BU40"/>
    <mergeCell ref="BV39:CB39"/>
    <mergeCell ref="CD39:CQ39"/>
    <mergeCell ref="CR39:CY39"/>
    <mergeCell ref="CZ39:DC39"/>
    <mergeCell ref="DD39:DK39"/>
    <mergeCell ref="DL39:DV39"/>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CD36:CQ36"/>
    <mergeCell ref="CR36:CY36"/>
    <mergeCell ref="CZ36:DC36"/>
    <mergeCell ref="DD36:DK36"/>
    <mergeCell ref="DL36:DV36"/>
    <mergeCell ref="DW36:EC36"/>
    <mergeCell ref="DW35:EC35"/>
    <mergeCell ref="B36:Q36"/>
    <mergeCell ref="R36:Y36"/>
    <mergeCell ref="Z36:AC36"/>
    <mergeCell ref="AD36:AK36"/>
    <mergeCell ref="AL36:AO36"/>
    <mergeCell ref="AQ36:AY36"/>
    <mergeCell ref="AZ36:BF36"/>
    <mergeCell ref="BG36:BU36"/>
    <mergeCell ref="BV36:CB36"/>
    <mergeCell ref="BG35:CB35"/>
    <mergeCell ref="CD35:CQ35"/>
    <mergeCell ref="CR35:CY35"/>
    <mergeCell ref="CZ35:DC35"/>
    <mergeCell ref="DD35:DK35"/>
    <mergeCell ref="DL35:DV35"/>
    <mergeCell ref="B35:Q35"/>
    <mergeCell ref="R35:Y35"/>
    <mergeCell ref="Z35:AC35"/>
    <mergeCell ref="AD35:AK35"/>
    <mergeCell ref="AL35:AO35"/>
    <mergeCell ref="AQ35:BF35"/>
    <mergeCell ref="CD34:CQ34"/>
    <mergeCell ref="CR34:CY34"/>
    <mergeCell ref="CZ34:DC34"/>
    <mergeCell ref="DD34:DK34"/>
    <mergeCell ref="DL34:DV34"/>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CR32:CY32"/>
    <mergeCell ref="CZ32:DC32"/>
    <mergeCell ref="DD32:DK32"/>
    <mergeCell ref="DL32:DV32"/>
    <mergeCell ref="DW32:EC32"/>
    <mergeCell ref="B33:Q33"/>
    <mergeCell ref="R33:Y33"/>
    <mergeCell ref="Z33:AC33"/>
    <mergeCell ref="AD33:AK33"/>
    <mergeCell ref="AL33:AO33"/>
    <mergeCell ref="AX32:BF32"/>
    <mergeCell ref="BG32:BL32"/>
    <mergeCell ref="BM32:BQ32"/>
    <mergeCell ref="BR32:BW32"/>
    <mergeCell ref="BX32:CB32"/>
    <mergeCell ref="CF32:CQ32"/>
    <mergeCell ref="CR31:CY31"/>
    <mergeCell ref="CZ31:DC31"/>
    <mergeCell ref="DD31:DK31"/>
    <mergeCell ref="DL31:DV31"/>
    <mergeCell ref="DW31:EC31"/>
    <mergeCell ref="B32:Q32"/>
    <mergeCell ref="R32:Y32"/>
    <mergeCell ref="Z32:AC32"/>
    <mergeCell ref="AD32:AK32"/>
    <mergeCell ref="AL32:AO32"/>
    <mergeCell ref="AX31:BF31"/>
    <mergeCell ref="BG31:BL31"/>
    <mergeCell ref="BM31:BQ31"/>
    <mergeCell ref="BR31:BW31"/>
    <mergeCell ref="BX31:CB31"/>
    <mergeCell ref="CF31:CQ31"/>
    <mergeCell ref="DD30:DK30"/>
    <mergeCell ref="DL30:DV30"/>
    <mergeCell ref="DW30:EC30"/>
    <mergeCell ref="B31:Q31"/>
    <mergeCell ref="R31:Y31"/>
    <mergeCell ref="Z31:AC31"/>
    <mergeCell ref="AD31:AK31"/>
    <mergeCell ref="AL31:AO31"/>
    <mergeCell ref="AP31:AS33"/>
    <mergeCell ref="AT31:AT33"/>
    <mergeCell ref="DD29:DK29"/>
    <mergeCell ref="DL29:DV29"/>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CD27:CQ27"/>
    <mergeCell ref="CR27:CY27"/>
    <mergeCell ref="CZ27:DC27"/>
    <mergeCell ref="DD27:DK27"/>
    <mergeCell ref="DL27:DV27"/>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DL25:DV25"/>
    <mergeCell ref="DW25:EC25"/>
    <mergeCell ref="B26:Q26"/>
    <mergeCell ref="R26:Y26"/>
    <mergeCell ref="Z26:AC26"/>
    <mergeCell ref="AD26:AK26"/>
    <mergeCell ref="AL26:AO26"/>
    <mergeCell ref="AP26:BF26"/>
    <mergeCell ref="BG26:BN26"/>
    <mergeCell ref="BO26:BR26"/>
    <mergeCell ref="BO25:BR25"/>
    <mergeCell ref="BS25:CB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DQ21:EC21"/>
    <mergeCell ref="B22:Q22"/>
    <mergeCell ref="R22:Y22"/>
    <mergeCell ref="Z22:AC22"/>
    <mergeCell ref="AD22:AK22"/>
    <mergeCell ref="AL22:AO22"/>
    <mergeCell ref="AP22:BF22"/>
    <mergeCell ref="BG22:BN22"/>
    <mergeCell ref="BO22:BR22"/>
    <mergeCell ref="BS22:CB22"/>
    <mergeCell ref="BO21:BR21"/>
    <mergeCell ref="BS21:CB21"/>
    <mergeCell ref="CD21:CQ21"/>
    <mergeCell ref="CR21:CY21"/>
    <mergeCell ref="CZ21:DC21"/>
    <mergeCell ref="DD21:DP21"/>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CD19:CQ19"/>
    <mergeCell ref="CR19:CY19"/>
    <mergeCell ref="CZ19:DC19"/>
    <mergeCell ref="DD19:DP19"/>
    <mergeCell ref="DQ19:EC19"/>
    <mergeCell ref="B20:Q20"/>
    <mergeCell ref="R20:Y20"/>
    <mergeCell ref="Z20:AC20"/>
    <mergeCell ref="AD20:AK20"/>
    <mergeCell ref="AL20:AO20"/>
    <mergeCell ref="DQ18:EC18"/>
    <mergeCell ref="B19:Q19"/>
    <mergeCell ref="R19:Y19"/>
    <mergeCell ref="Z19:AC19"/>
    <mergeCell ref="AD19:AK19"/>
    <mergeCell ref="AL19:AO19"/>
    <mergeCell ref="AP19:BF19"/>
    <mergeCell ref="BG19:BN19"/>
    <mergeCell ref="BO19:BR19"/>
    <mergeCell ref="BS19:CB19"/>
    <mergeCell ref="BO18:BR18"/>
    <mergeCell ref="BS18:CB18"/>
    <mergeCell ref="CD18:CQ18"/>
    <mergeCell ref="CR18:CY18"/>
    <mergeCell ref="CZ18:DC18"/>
    <mergeCell ref="DD18:DP18"/>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CD16:CQ16"/>
    <mergeCell ref="CR16:CY16"/>
    <mergeCell ref="CZ16:DC16"/>
    <mergeCell ref="DD16:DP16"/>
    <mergeCell ref="DQ16:EC16"/>
    <mergeCell ref="B17:Q17"/>
    <mergeCell ref="R17:Y17"/>
    <mergeCell ref="Z17:AC17"/>
    <mergeCell ref="AD17:AK17"/>
    <mergeCell ref="AL17:AO17"/>
    <mergeCell ref="DQ15:EC15"/>
    <mergeCell ref="B16:Q16"/>
    <mergeCell ref="R16:Y16"/>
    <mergeCell ref="Z16:AC16"/>
    <mergeCell ref="AD16:AK16"/>
    <mergeCell ref="AL16:AO16"/>
    <mergeCell ref="AP16:BF16"/>
    <mergeCell ref="BG16:BN16"/>
    <mergeCell ref="BO16:BR16"/>
    <mergeCell ref="BS16:CB16"/>
    <mergeCell ref="BO15:BR15"/>
    <mergeCell ref="BS15:CB15"/>
    <mergeCell ref="CD15:CQ15"/>
    <mergeCell ref="CR15:CY15"/>
    <mergeCell ref="CZ15:DC15"/>
    <mergeCell ref="DD15:DP15"/>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CD13:CQ13"/>
    <mergeCell ref="CR13:CY13"/>
    <mergeCell ref="CZ13:DC13"/>
    <mergeCell ref="DD13:DP13"/>
    <mergeCell ref="DQ13:EC13"/>
    <mergeCell ref="B14:Q14"/>
    <mergeCell ref="R14:Y14"/>
    <mergeCell ref="Z14:AC14"/>
    <mergeCell ref="AD14:AK14"/>
    <mergeCell ref="AL14:AO14"/>
    <mergeCell ref="DQ12:EC12"/>
    <mergeCell ref="B13:Q13"/>
    <mergeCell ref="R13:Y13"/>
    <mergeCell ref="Z13:AC13"/>
    <mergeCell ref="AD13:AK13"/>
    <mergeCell ref="AL13:AO13"/>
    <mergeCell ref="AP13:BF13"/>
    <mergeCell ref="BG13:BN13"/>
    <mergeCell ref="BO13:BR13"/>
    <mergeCell ref="BS13:CB13"/>
    <mergeCell ref="BO12:BR12"/>
    <mergeCell ref="BS12:CB12"/>
    <mergeCell ref="CD12:CQ12"/>
    <mergeCell ref="CR12:CY12"/>
    <mergeCell ref="CZ12:DC12"/>
    <mergeCell ref="DD12:DP12"/>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CD10:CQ10"/>
    <mergeCell ref="CR10:CY10"/>
    <mergeCell ref="CZ10:DC10"/>
    <mergeCell ref="DD10:DP10"/>
    <mergeCell ref="DQ10:EC10"/>
    <mergeCell ref="B11:Q11"/>
    <mergeCell ref="R11:Y11"/>
    <mergeCell ref="Z11:AC11"/>
    <mergeCell ref="AD11:AK11"/>
    <mergeCell ref="AL11:AO11"/>
    <mergeCell ref="DQ9:EC9"/>
    <mergeCell ref="B10:Q10"/>
    <mergeCell ref="R10:Y10"/>
    <mergeCell ref="Z10:AC10"/>
    <mergeCell ref="AD10:AK10"/>
    <mergeCell ref="AL10:AO10"/>
    <mergeCell ref="AP10:BF10"/>
    <mergeCell ref="BG10:BN10"/>
    <mergeCell ref="BO10:BR10"/>
    <mergeCell ref="BS10:CB10"/>
    <mergeCell ref="BO9:BR9"/>
    <mergeCell ref="BS9:CB9"/>
    <mergeCell ref="CD9:CQ9"/>
    <mergeCell ref="CR9:CY9"/>
    <mergeCell ref="CZ9:DC9"/>
    <mergeCell ref="DD9:DP9"/>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CD7:CQ7"/>
    <mergeCell ref="CR7:CY7"/>
    <mergeCell ref="CZ7:DC7"/>
    <mergeCell ref="DD7:DP7"/>
    <mergeCell ref="DQ7:EC7"/>
    <mergeCell ref="B8:Q8"/>
    <mergeCell ref="R8:Y8"/>
    <mergeCell ref="Z8:AC8"/>
    <mergeCell ref="AD8:AK8"/>
    <mergeCell ref="AL8:AO8"/>
    <mergeCell ref="DQ6:EC6"/>
    <mergeCell ref="B7:Q7"/>
    <mergeCell ref="R7:Y7"/>
    <mergeCell ref="Z7:AC7"/>
    <mergeCell ref="AD7:AK7"/>
    <mergeCell ref="AL7:AO7"/>
    <mergeCell ref="AP7:BF7"/>
    <mergeCell ref="BG7:BN7"/>
    <mergeCell ref="BO7:BR7"/>
    <mergeCell ref="BS7:CB7"/>
    <mergeCell ref="BO6:BR6"/>
    <mergeCell ref="BS6:CB6"/>
    <mergeCell ref="CD6:CQ6"/>
    <mergeCell ref="CR6:CY6"/>
    <mergeCell ref="CZ6:DC6"/>
    <mergeCell ref="DD6:DP6"/>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AP4:BF4"/>
    <mergeCell ref="BG4:BN4"/>
    <mergeCell ref="BO4:BR4"/>
    <mergeCell ref="BS4:CB4"/>
    <mergeCell ref="CD4:EC4"/>
    <mergeCell ref="B5:Q5"/>
    <mergeCell ref="R5:Y5"/>
    <mergeCell ref="Z5:AC5"/>
    <mergeCell ref="AD5:AK5"/>
    <mergeCell ref="AL5:AO5"/>
    <mergeCell ref="DH1:DN1"/>
    <mergeCell ref="DP1:EC1"/>
    <mergeCell ref="B3:AO3"/>
    <mergeCell ref="AP3:CB3"/>
    <mergeCell ref="CD3:EC3"/>
    <mergeCell ref="B4:Q4"/>
    <mergeCell ref="R4:Y4"/>
    <mergeCell ref="Z4:AC4"/>
    <mergeCell ref="AD4:AK4"/>
    <mergeCell ref="AL4:AO4"/>
  </mergeCells>
  <phoneticPr fontId="2"/>
  <printOptions horizontalCentered="1"/>
  <pageMargins left="0" right="0" top="0.39370078740157483" bottom="0.39370078740157483" header="0.19685039370078741" footer="0.19685039370078741"/>
  <pageSetup paperSize="9" scale="67"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6"/>
  <sheetViews>
    <sheetView zoomScale="85" zoomScaleNormal="85" zoomScaleSheetLayoutView="70" workbookViewId="0"/>
  </sheetViews>
  <sheetFormatPr defaultColWidth="0" defaultRowHeight="13.5" zeroHeight="1" x14ac:dyDescent="0.15"/>
  <cols>
    <col min="1" max="130" width="2.75" style="955" customWidth="1"/>
    <col min="131" max="131" width="1.625" style="955" customWidth="1"/>
    <col min="132" max="16384" width="9" style="955" hidden="1"/>
  </cols>
  <sheetData>
    <row r="1" spans="1:131" s="503" customFormat="1" ht="11.25" customHeight="1" thickBot="1" x14ac:dyDescent="0.2">
      <c r="A1" s="498"/>
      <c r="B1" s="498"/>
      <c r="C1" s="498"/>
      <c r="D1" s="498"/>
      <c r="E1" s="498"/>
      <c r="F1" s="498"/>
      <c r="G1" s="498"/>
      <c r="H1" s="498"/>
      <c r="I1" s="498"/>
      <c r="J1" s="498"/>
      <c r="K1" s="498"/>
      <c r="L1" s="498"/>
      <c r="M1" s="498"/>
      <c r="N1" s="499"/>
      <c r="O1" s="499"/>
      <c r="P1" s="499"/>
      <c r="Q1" s="499"/>
      <c r="R1" s="499"/>
      <c r="S1" s="499"/>
      <c r="T1" s="499"/>
      <c r="U1" s="499"/>
      <c r="V1" s="499"/>
      <c r="W1" s="499"/>
      <c r="X1" s="499"/>
      <c r="Y1" s="499"/>
      <c r="Z1" s="499"/>
      <c r="AA1" s="499"/>
      <c r="AB1" s="499"/>
      <c r="AC1" s="499"/>
      <c r="AD1" s="499"/>
      <c r="AE1" s="499"/>
      <c r="AF1" s="499"/>
      <c r="AG1" s="499"/>
      <c r="AH1" s="499"/>
      <c r="AI1" s="499"/>
      <c r="AJ1" s="499"/>
      <c r="AK1" s="499"/>
      <c r="AL1" s="499"/>
      <c r="AM1" s="499"/>
      <c r="AN1" s="499"/>
      <c r="AO1" s="499"/>
      <c r="AP1" s="499"/>
      <c r="AQ1" s="499"/>
      <c r="AR1" s="499"/>
      <c r="AS1" s="499"/>
      <c r="AT1" s="499"/>
      <c r="AU1" s="499"/>
      <c r="AV1" s="499"/>
      <c r="AW1" s="499"/>
      <c r="AX1" s="499"/>
      <c r="AY1" s="499"/>
      <c r="AZ1" s="499"/>
      <c r="BA1" s="499"/>
      <c r="BB1" s="499"/>
      <c r="BC1" s="499"/>
      <c r="BD1" s="499"/>
      <c r="BE1" s="499"/>
      <c r="BF1" s="499"/>
      <c r="BG1" s="499"/>
      <c r="BH1" s="499"/>
      <c r="BI1" s="499"/>
      <c r="BJ1" s="499"/>
      <c r="BK1" s="499"/>
      <c r="BL1" s="499"/>
      <c r="BM1" s="499"/>
      <c r="BN1" s="499"/>
      <c r="BO1" s="499"/>
      <c r="BP1" s="499"/>
      <c r="BQ1" s="499"/>
      <c r="BR1" s="499"/>
      <c r="BS1" s="499"/>
      <c r="BT1" s="499"/>
      <c r="BU1" s="499"/>
      <c r="BV1" s="499"/>
      <c r="BW1" s="499"/>
      <c r="BX1" s="499"/>
      <c r="BY1" s="499"/>
      <c r="BZ1" s="499"/>
      <c r="CA1" s="499"/>
      <c r="CB1" s="499"/>
      <c r="CC1" s="499"/>
      <c r="CD1" s="499"/>
      <c r="CE1" s="499"/>
      <c r="CF1" s="499"/>
      <c r="CG1" s="499"/>
      <c r="CH1" s="499"/>
      <c r="CI1" s="499"/>
      <c r="CJ1" s="499"/>
      <c r="CK1" s="499"/>
      <c r="CL1" s="499"/>
      <c r="CM1" s="499"/>
      <c r="CN1" s="499"/>
      <c r="CO1" s="499"/>
      <c r="CP1" s="499"/>
      <c r="CQ1" s="499"/>
      <c r="CR1" s="499"/>
      <c r="CS1" s="499"/>
      <c r="CT1" s="499"/>
      <c r="CU1" s="499"/>
      <c r="CV1" s="499"/>
      <c r="CW1" s="499"/>
      <c r="CX1" s="499"/>
      <c r="CY1" s="499"/>
      <c r="CZ1" s="499"/>
      <c r="DA1" s="499"/>
      <c r="DB1" s="499"/>
      <c r="DC1" s="499"/>
      <c r="DD1" s="499"/>
      <c r="DE1" s="499"/>
      <c r="DF1" s="499"/>
      <c r="DG1" s="499"/>
      <c r="DH1" s="499"/>
      <c r="DI1" s="499"/>
      <c r="DJ1" s="499"/>
      <c r="DK1" s="499"/>
      <c r="DL1" s="499"/>
      <c r="DM1" s="499"/>
      <c r="DN1" s="499"/>
      <c r="DO1" s="499"/>
      <c r="DP1" s="500"/>
      <c r="DQ1" s="501"/>
      <c r="DR1" s="501"/>
      <c r="DS1" s="501"/>
      <c r="DT1" s="501"/>
      <c r="DU1" s="501"/>
      <c r="DV1" s="501"/>
      <c r="DW1" s="501"/>
      <c r="DX1" s="501"/>
      <c r="DY1" s="501"/>
      <c r="DZ1" s="501"/>
      <c r="EA1" s="502"/>
    </row>
    <row r="2" spans="1:131" s="510" customFormat="1" ht="26.25" customHeight="1" thickBot="1" x14ac:dyDescent="0.2">
      <c r="A2" s="504" t="s">
        <v>309</v>
      </c>
      <c r="B2" s="505"/>
      <c r="C2" s="505"/>
      <c r="D2" s="505"/>
      <c r="E2" s="505"/>
      <c r="F2" s="505"/>
      <c r="G2" s="505"/>
      <c r="H2" s="505"/>
      <c r="I2" s="505"/>
      <c r="J2" s="505"/>
      <c r="K2" s="505"/>
      <c r="L2" s="505"/>
      <c r="M2" s="505"/>
      <c r="N2" s="505"/>
      <c r="O2" s="505"/>
      <c r="P2" s="505"/>
      <c r="Q2" s="505"/>
      <c r="R2" s="505"/>
      <c r="S2" s="505"/>
      <c r="T2" s="505"/>
      <c r="U2" s="505"/>
      <c r="V2" s="505"/>
      <c r="W2" s="505"/>
      <c r="X2" s="505"/>
      <c r="Y2" s="505"/>
      <c r="Z2" s="505"/>
      <c r="AA2" s="505"/>
      <c r="AB2" s="505"/>
      <c r="AC2" s="505"/>
      <c r="AD2" s="505"/>
      <c r="AE2" s="505"/>
      <c r="AF2" s="505"/>
      <c r="AG2" s="505"/>
      <c r="AH2" s="505"/>
      <c r="AI2" s="505"/>
      <c r="AJ2" s="505"/>
      <c r="AK2" s="505"/>
      <c r="AL2" s="505"/>
      <c r="AM2" s="505"/>
      <c r="AN2" s="505"/>
      <c r="AO2" s="505"/>
      <c r="AP2" s="505"/>
      <c r="AQ2" s="505"/>
      <c r="AR2" s="505"/>
      <c r="AS2" s="505"/>
      <c r="AT2" s="505"/>
      <c r="AU2" s="505"/>
      <c r="AV2" s="505"/>
      <c r="AW2" s="505"/>
      <c r="AX2" s="505"/>
      <c r="AY2" s="505"/>
      <c r="AZ2" s="505"/>
      <c r="BA2" s="505"/>
      <c r="BB2" s="505"/>
      <c r="BC2" s="505"/>
      <c r="BD2" s="505"/>
      <c r="BE2" s="505"/>
      <c r="BF2" s="505"/>
      <c r="BG2" s="505"/>
      <c r="BH2" s="505"/>
      <c r="BI2" s="505"/>
      <c r="BJ2" s="505"/>
      <c r="BK2" s="505"/>
      <c r="BL2" s="505"/>
      <c r="BM2" s="505"/>
      <c r="BN2" s="505"/>
      <c r="BO2" s="505"/>
      <c r="BP2" s="505"/>
      <c r="BQ2" s="505"/>
      <c r="BR2" s="505"/>
      <c r="BS2" s="505"/>
      <c r="BT2" s="505"/>
      <c r="BU2" s="505"/>
      <c r="BV2" s="505"/>
      <c r="BW2" s="505"/>
      <c r="BX2" s="505"/>
      <c r="BY2" s="505"/>
      <c r="BZ2" s="505"/>
      <c r="CA2" s="505"/>
      <c r="CB2" s="505"/>
      <c r="CC2" s="505"/>
      <c r="CD2" s="505"/>
      <c r="CE2" s="505"/>
      <c r="CF2" s="505"/>
      <c r="CG2" s="505"/>
      <c r="CH2" s="505"/>
      <c r="CI2" s="505"/>
      <c r="CJ2" s="505"/>
      <c r="CK2" s="505"/>
      <c r="CL2" s="505"/>
      <c r="CM2" s="505"/>
      <c r="CN2" s="505"/>
      <c r="CO2" s="505"/>
      <c r="CP2" s="505"/>
      <c r="CQ2" s="505"/>
      <c r="CR2" s="505"/>
      <c r="CS2" s="505"/>
      <c r="CT2" s="505"/>
      <c r="CU2" s="505"/>
      <c r="CV2" s="505"/>
      <c r="CW2" s="505"/>
      <c r="CX2" s="505"/>
      <c r="CY2" s="505"/>
      <c r="CZ2" s="505"/>
      <c r="DA2" s="505"/>
      <c r="DB2" s="505"/>
      <c r="DC2" s="505"/>
      <c r="DD2" s="505"/>
      <c r="DE2" s="505"/>
      <c r="DF2" s="505"/>
      <c r="DG2" s="505"/>
      <c r="DH2" s="505"/>
      <c r="DI2" s="505"/>
      <c r="DJ2" s="506" t="s">
        <v>310</v>
      </c>
      <c r="DK2" s="507"/>
      <c r="DL2" s="507"/>
      <c r="DM2" s="507"/>
      <c r="DN2" s="507"/>
      <c r="DO2" s="508"/>
      <c r="DP2" s="505"/>
      <c r="DQ2" s="506" t="s">
        <v>311</v>
      </c>
      <c r="DR2" s="507"/>
      <c r="DS2" s="507"/>
      <c r="DT2" s="507"/>
      <c r="DU2" s="507"/>
      <c r="DV2" s="507"/>
      <c r="DW2" s="507"/>
      <c r="DX2" s="507"/>
      <c r="DY2" s="507"/>
      <c r="DZ2" s="508"/>
      <c r="EA2" s="509"/>
    </row>
    <row r="3" spans="1:131" s="503" customFormat="1" ht="11.25" customHeight="1" x14ac:dyDescent="0.15">
      <c r="A3" s="499"/>
      <c r="B3" s="499"/>
      <c r="C3" s="499"/>
      <c r="D3" s="499"/>
      <c r="E3" s="499"/>
      <c r="F3" s="499"/>
      <c r="G3" s="499"/>
      <c r="H3" s="499"/>
      <c r="I3" s="499"/>
      <c r="J3" s="499"/>
      <c r="K3" s="499"/>
      <c r="L3" s="499"/>
      <c r="M3" s="499"/>
      <c r="N3" s="499"/>
      <c r="O3" s="499"/>
      <c r="P3" s="499"/>
      <c r="Q3" s="499"/>
      <c r="R3" s="499"/>
      <c r="S3" s="499"/>
      <c r="T3" s="499"/>
      <c r="U3" s="499"/>
      <c r="V3" s="499"/>
      <c r="W3" s="499"/>
      <c r="X3" s="499"/>
      <c r="Y3" s="499"/>
      <c r="Z3" s="499"/>
      <c r="AA3" s="499"/>
      <c r="AB3" s="499"/>
      <c r="AC3" s="499"/>
      <c r="AD3" s="499"/>
      <c r="AE3" s="499"/>
      <c r="AF3" s="499"/>
      <c r="AG3" s="499"/>
      <c r="AH3" s="499"/>
      <c r="AI3" s="499"/>
      <c r="AJ3" s="499"/>
      <c r="AK3" s="499"/>
      <c r="AL3" s="499"/>
      <c r="AM3" s="499"/>
      <c r="AN3" s="499"/>
      <c r="AO3" s="499"/>
      <c r="AP3" s="499"/>
      <c r="AQ3" s="499"/>
      <c r="AR3" s="499"/>
      <c r="AS3" s="499"/>
      <c r="AT3" s="499"/>
      <c r="AU3" s="499"/>
      <c r="AV3" s="499"/>
      <c r="AW3" s="499"/>
      <c r="AX3" s="499"/>
      <c r="AY3" s="499"/>
      <c r="AZ3" s="499"/>
      <c r="BA3" s="499"/>
      <c r="BB3" s="499"/>
      <c r="BC3" s="499"/>
      <c r="BD3" s="499"/>
      <c r="BE3" s="499"/>
      <c r="BF3" s="499"/>
      <c r="BG3" s="499"/>
      <c r="BH3" s="499"/>
      <c r="BI3" s="499"/>
      <c r="BJ3" s="499"/>
      <c r="BK3" s="499"/>
      <c r="BL3" s="499"/>
      <c r="BM3" s="499"/>
      <c r="BN3" s="499"/>
      <c r="BO3" s="499"/>
      <c r="BP3" s="499"/>
      <c r="BQ3" s="499"/>
      <c r="BR3" s="499"/>
      <c r="BS3" s="499"/>
      <c r="BT3" s="499"/>
      <c r="BU3" s="499"/>
      <c r="BV3" s="499"/>
      <c r="BW3" s="499"/>
      <c r="BX3" s="499"/>
      <c r="BY3" s="499"/>
      <c r="BZ3" s="499"/>
      <c r="CA3" s="499"/>
      <c r="CB3" s="499"/>
      <c r="CC3" s="499"/>
      <c r="CD3" s="499"/>
      <c r="CE3" s="499"/>
      <c r="CF3" s="499"/>
      <c r="CG3" s="499"/>
      <c r="CH3" s="499"/>
      <c r="CI3" s="499"/>
      <c r="CJ3" s="499"/>
      <c r="CK3" s="499"/>
      <c r="CL3" s="499"/>
      <c r="CM3" s="499"/>
      <c r="CN3" s="499"/>
      <c r="CO3" s="499"/>
      <c r="CP3" s="499"/>
      <c r="CQ3" s="499"/>
      <c r="CR3" s="499"/>
      <c r="CS3" s="499"/>
      <c r="CT3" s="499"/>
      <c r="CU3" s="499"/>
      <c r="CV3" s="499"/>
      <c r="CW3" s="499"/>
      <c r="CX3" s="499"/>
      <c r="CY3" s="499"/>
      <c r="CZ3" s="499"/>
      <c r="DA3" s="499"/>
      <c r="DB3" s="499"/>
      <c r="DC3" s="499"/>
      <c r="DD3" s="499"/>
      <c r="DE3" s="499"/>
      <c r="DF3" s="499"/>
      <c r="DG3" s="499"/>
      <c r="DH3" s="499"/>
      <c r="DI3" s="499"/>
      <c r="DJ3" s="499"/>
      <c r="DK3" s="499"/>
      <c r="DL3" s="499"/>
      <c r="DM3" s="499"/>
      <c r="DN3" s="499"/>
      <c r="DO3" s="499"/>
      <c r="DP3" s="499"/>
      <c r="DQ3" s="499"/>
      <c r="DR3" s="499"/>
      <c r="DS3" s="499"/>
      <c r="DT3" s="499"/>
      <c r="DU3" s="499"/>
      <c r="DV3" s="499"/>
      <c r="DW3" s="499"/>
      <c r="DX3" s="499"/>
      <c r="DY3" s="499"/>
      <c r="DZ3" s="499"/>
      <c r="EA3" s="502"/>
    </row>
    <row r="4" spans="1:131" s="515" customFormat="1" ht="26.25" customHeight="1" thickBot="1" x14ac:dyDescent="0.2">
      <c r="A4" s="511" t="s">
        <v>312</v>
      </c>
      <c r="B4" s="511"/>
      <c r="C4" s="511"/>
      <c r="D4" s="511"/>
      <c r="E4" s="511"/>
      <c r="F4" s="511"/>
      <c r="G4" s="511"/>
      <c r="H4" s="511"/>
      <c r="I4" s="511"/>
      <c r="J4" s="511"/>
      <c r="K4" s="511"/>
      <c r="L4" s="511"/>
      <c r="M4" s="511"/>
      <c r="N4" s="511"/>
      <c r="O4" s="511"/>
      <c r="P4" s="511"/>
      <c r="Q4" s="511"/>
      <c r="R4" s="511"/>
      <c r="S4" s="511"/>
      <c r="T4" s="511"/>
      <c r="U4" s="511"/>
      <c r="V4" s="511"/>
      <c r="W4" s="511"/>
      <c r="X4" s="511"/>
      <c r="Y4" s="511"/>
      <c r="Z4" s="511"/>
      <c r="AA4" s="511"/>
      <c r="AB4" s="511"/>
      <c r="AC4" s="511"/>
      <c r="AD4" s="511"/>
      <c r="AE4" s="511"/>
      <c r="AF4" s="511"/>
      <c r="AG4" s="511"/>
      <c r="AH4" s="511"/>
      <c r="AI4" s="511"/>
      <c r="AJ4" s="511"/>
      <c r="AK4" s="511"/>
      <c r="AL4" s="511"/>
      <c r="AM4" s="511"/>
      <c r="AN4" s="511"/>
      <c r="AO4" s="511"/>
      <c r="AP4" s="511"/>
      <c r="AQ4" s="511"/>
      <c r="AR4" s="511"/>
      <c r="AS4" s="511"/>
      <c r="AT4" s="511"/>
      <c r="AU4" s="511"/>
      <c r="AV4" s="511"/>
      <c r="AW4" s="511"/>
      <c r="AX4" s="511"/>
      <c r="AY4" s="511"/>
      <c r="AZ4" s="512"/>
      <c r="BA4" s="512"/>
      <c r="BB4" s="512"/>
      <c r="BC4" s="512"/>
      <c r="BD4" s="512"/>
      <c r="BE4" s="513"/>
      <c r="BF4" s="513"/>
      <c r="BG4" s="513"/>
      <c r="BH4" s="513"/>
      <c r="BI4" s="513"/>
      <c r="BJ4" s="513"/>
      <c r="BK4" s="513"/>
      <c r="BL4" s="513"/>
      <c r="BM4" s="513"/>
      <c r="BN4" s="513"/>
      <c r="BO4" s="513"/>
      <c r="BP4" s="513"/>
      <c r="BQ4" s="512" t="s">
        <v>313</v>
      </c>
      <c r="BR4" s="512"/>
      <c r="BS4" s="512"/>
      <c r="BT4" s="512"/>
      <c r="BU4" s="512"/>
      <c r="BV4" s="512"/>
      <c r="BW4" s="512"/>
      <c r="BX4" s="512"/>
      <c r="BY4" s="512"/>
      <c r="BZ4" s="512"/>
      <c r="CA4" s="512"/>
      <c r="CB4" s="512"/>
      <c r="CC4" s="512"/>
      <c r="CD4" s="512"/>
      <c r="CE4" s="512"/>
      <c r="CF4" s="512"/>
      <c r="CG4" s="512"/>
      <c r="CH4" s="512"/>
      <c r="CI4" s="512"/>
      <c r="CJ4" s="512"/>
      <c r="CK4" s="512"/>
      <c r="CL4" s="512"/>
      <c r="CM4" s="512"/>
      <c r="CN4" s="512"/>
      <c r="CO4" s="512"/>
      <c r="CP4" s="512"/>
      <c r="CQ4" s="512"/>
      <c r="CR4" s="512"/>
      <c r="CS4" s="512"/>
      <c r="CT4" s="512"/>
      <c r="CU4" s="512"/>
      <c r="CV4" s="512"/>
      <c r="CW4" s="512"/>
      <c r="CX4" s="512"/>
      <c r="CY4" s="512"/>
      <c r="CZ4" s="512"/>
      <c r="DA4" s="512"/>
      <c r="DB4" s="512"/>
      <c r="DC4" s="512"/>
      <c r="DD4" s="512"/>
      <c r="DE4" s="512"/>
      <c r="DF4" s="512"/>
      <c r="DG4" s="512"/>
      <c r="DH4" s="512"/>
      <c r="DI4" s="512"/>
      <c r="DJ4" s="512"/>
      <c r="DK4" s="512"/>
      <c r="DL4" s="512"/>
      <c r="DM4" s="512"/>
      <c r="DN4" s="512"/>
      <c r="DO4" s="512"/>
      <c r="DP4" s="512"/>
      <c r="DQ4" s="512"/>
      <c r="DR4" s="512"/>
      <c r="DS4" s="512"/>
      <c r="DT4" s="512"/>
      <c r="DU4" s="512"/>
      <c r="DV4" s="512"/>
      <c r="DW4" s="512"/>
      <c r="DX4" s="512"/>
      <c r="DY4" s="512"/>
      <c r="DZ4" s="512"/>
      <c r="EA4" s="514"/>
    </row>
    <row r="5" spans="1:131" s="515" customFormat="1" ht="26.25" customHeight="1" x14ac:dyDescent="0.15">
      <c r="A5" s="516" t="s">
        <v>314</v>
      </c>
      <c r="B5" s="517"/>
      <c r="C5" s="517"/>
      <c r="D5" s="517"/>
      <c r="E5" s="517"/>
      <c r="F5" s="517"/>
      <c r="G5" s="517"/>
      <c r="H5" s="517"/>
      <c r="I5" s="517"/>
      <c r="J5" s="517"/>
      <c r="K5" s="517"/>
      <c r="L5" s="517"/>
      <c r="M5" s="517"/>
      <c r="N5" s="517"/>
      <c r="O5" s="517"/>
      <c r="P5" s="518"/>
      <c r="Q5" s="519" t="s">
        <v>315</v>
      </c>
      <c r="R5" s="520"/>
      <c r="S5" s="520"/>
      <c r="T5" s="520"/>
      <c r="U5" s="521"/>
      <c r="V5" s="519" t="s">
        <v>316</v>
      </c>
      <c r="W5" s="520"/>
      <c r="X5" s="520"/>
      <c r="Y5" s="520"/>
      <c r="Z5" s="521"/>
      <c r="AA5" s="519" t="s">
        <v>317</v>
      </c>
      <c r="AB5" s="520"/>
      <c r="AC5" s="520"/>
      <c r="AD5" s="520"/>
      <c r="AE5" s="520"/>
      <c r="AF5" s="522" t="s">
        <v>318</v>
      </c>
      <c r="AG5" s="520"/>
      <c r="AH5" s="520"/>
      <c r="AI5" s="520"/>
      <c r="AJ5" s="523"/>
      <c r="AK5" s="520" t="s">
        <v>319</v>
      </c>
      <c r="AL5" s="520"/>
      <c r="AM5" s="520"/>
      <c r="AN5" s="520"/>
      <c r="AO5" s="521"/>
      <c r="AP5" s="519" t="s">
        <v>320</v>
      </c>
      <c r="AQ5" s="520"/>
      <c r="AR5" s="520"/>
      <c r="AS5" s="520"/>
      <c r="AT5" s="521"/>
      <c r="AU5" s="519" t="s">
        <v>321</v>
      </c>
      <c r="AV5" s="520"/>
      <c r="AW5" s="520"/>
      <c r="AX5" s="520"/>
      <c r="AY5" s="523"/>
      <c r="AZ5" s="524"/>
      <c r="BA5" s="524"/>
      <c r="BB5" s="524"/>
      <c r="BC5" s="524"/>
      <c r="BD5" s="524"/>
      <c r="BE5" s="525"/>
      <c r="BF5" s="525"/>
      <c r="BG5" s="525"/>
      <c r="BH5" s="525"/>
      <c r="BI5" s="525"/>
      <c r="BJ5" s="525"/>
      <c r="BK5" s="525"/>
      <c r="BL5" s="525"/>
      <c r="BM5" s="525"/>
      <c r="BN5" s="525"/>
      <c r="BO5" s="525"/>
      <c r="BP5" s="525"/>
      <c r="BQ5" s="516" t="s">
        <v>322</v>
      </c>
      <c r="BR5" s="517"/>
      <c r="BS5" s="517"/>
      <c r="BT5" s="517"/>
      <c r="BU5" s="517"/>
      <c r="BV5" s="517"/>
      <c r="BW5" s="517"/>
      <c r="BX5" s="517"/>
      <c r="BY5" s="517"/>
      <c r="BZ5" s="517"/>
      <c r="CA5" s="517"/>
      <c r="CB5" s="517"/>
      <c r="CC5" s="517"/>
      <c r="CD5" s="517"/>
      <c r="CE5" s="517"/>
      <c r="CF5" s="517"/>
      <c r="CG5" s="518"/>
      <c r="CH5" s="519" t="s">
        <v>323</v>
      </c>
      <c r="CI5" s="520"/>
      <c r="CJ5" s="520"/>
      <c r="CK5" s="520"/>
      <c r="CL5" s="521"/>
      <c r="CM5" s="519" t="s">
        <v>324</v>
      </c>
      <c r="CN5" s="520"/>
      <c r="CO5" s="520"/>
      <c r="CP5" s="520"/>
      <c r="CQ5" s="521"/>
      <c r="CR5" s="519" t="s">
        <v>325</v>
      </c>
      <c r="CS5" s="520"/>
      <c r="CT5" s="520"/>
      <c r="CU5" s="520"/>
      <c r="CV5" s="521"/>
      <c r="CW5" s="519" t="s">
        <v>326</v>
      </c>
      <c r="CX5" s="520"/>
      <c r="CY5" s="520"/>
      <c r="CZ5" s="520"/>
      <c r="DA5" s="521"/>
      <c r="DB5" s="519" t="s">
        <v>327</v>
      </c>
      <c r="DC5" s="520"/>
      <c r="DD5" s="520"/>
      <c r="DE5" s="520"/>
      <c r="DF5" s="521"/>
      <c r="DG5" s="526" t="s">
        <v>328</v>
      </c>
      <c r="DH5" s="527"/>
      <c r="DI5" s="527"/>
      <c r="DJ5" s="527"/>
      <c r="DK5" s="528"/>
      <c r="DL5" s="526" t="s">
        <v>329</v>
      </c>
      <c r="DM5" s="527"/>
      <c r="DN5" s="527"/>
      <c r="DO5" s="527"/>
      <c r="DP5" s="528"/>
      <c r="DQ5" s="519" t="s">
        <v>330</v>
      </c>
      <c r="DR5" s="520"/>
      <c r="DS5" s="520"/>
      <c r="DT5" s="520"/>
      <c r="DU5" s="521"/>
      <c r="DV5" s="519" t="s">
        <v>321</v>
      </c>
      <c r="DW5" s="520"/>
      <c r="DX5" s="520"/>
      <c r="DY5" s="520"/>
      <c r="DZ5" s="523"/>
      <c r="EA5" s="514"/>
    </row>
    <row r="6" spans="1:131" s="515" customFormat="1" ht="26.25" customHeight="1" thickBot="1" x14ac:dyDescent="0.2">
      <c r="A6" s="529"/>
      <c r="B6" s="530"/>
      <c r="C6" s="530"/>
      <c r="D6" s="530"/>
      <c r="E6" s="530"/>
      <c r="F6" s="530"/>
      <c r="G6" s="530"/>
      <c r="H6" s="530"/>
      <c r="I6" s="530"/>
      <c r="J6" s="530"/>
      <c r="K6" s="530"/>
      <c r="L6" s="530"/>
      <c r="M6" s="530"/>
      <c r="N6" s="530"/>
      <c r="O6" s="530"/>
      <c r="P6" s="531"/>
      <c r="Q6" s="532"/>
      <c r="R6" s="533"/>
      <c r="S6" s="533"/>
      <c r="T6" s="533"/>
      <c r="U6" s="534"/>
      <c r="V6" s="532"/>
      <c r="W6" s="533"/>
      <c r="X6" s="533"/>
      <c r="Y6" s="533"/>
      <c r="Z6" s="534"/>
      <c r="AA6" s="532"/>
      <c r="AB6" s="533"/>
      <c r="AC6" s="533"/>
      <c r="AD6" s="533"/>
      <c r="AE6" s="533"/>
      <c r="AF6" s="535"/>
      <c r="AG6" s="533"/>
      <c r="AH6" s="533"/>
      <c r="AI6" s="533"/>
      <c r="AJ6" s="536"/>
      <c r="AK6" s="533"/>
      <c r="AL6" s="533"/>
      <c r="AM6" s="533"/>
      <c r="AN6" s="533"/>
      <c r="AO6" s="534"/>
      <c r="AP6" s="532"/>
      <c r="AQ6" s="533"/>
      <c r="AR6" s="533"/>
      <c r="AS6" s="533"/>
      <c r="AT6" s="534"/>
      <c r="AU6" s="532"/>
      <c r="AV6" s="533"/>
      <c r="AW6" s="533"/>
      <c r="AX6" s="533"/>
      <c r="AY6" s="536"/>
      <c r="AZ6" s="512"/>
      <c r="BA6" s="512"/>
      <c r="BB6" s="512"/>
      <c r="BC6" s="512"/>
      <c r="BD6" s="512"/>
      <c r="BE6" s="513"/>
      <c r="BF6" s="513"/>
      <c r="BG6" s="513"/>
      <c r="BH6" s="513"/>
      <c r="BI6" s="513"/>
      <c r="BJ6" s="513"/>
      <c r="BK6" s="513"/>
      <c r="BL6" s="513"/>
      <c r="BM6" s="513"/>
      <c r="BN6" s="513"/>
      <c r="BO6" s="513"/>
      <c r="BP6" s="513"/>
      <c r="BQ6" s="529"/>
      <c r="BR6" s="530"/>
      <c r="BS6" s="530"/>
      <c r="BT6" s="530"/>
      <c r="BU6" s="530"/>
      <c r="BV6" s="530"/>
      <c r="BW6" s="530"/>
      <c r="BX6" s="530"/>
      <c r="BY6" s="530"/>
      <c r="BZ6" s="530"/>
      <c r="CA6" s="530"/>
      <c r="CB6" s="530"/>
      <c r="CC6" s="530"/>
      <c r="CD6" s="530"/>
      <c r="CE6" s="530"/>
      <c r="CF6" s="530"/>
      <c r="CG6" s="531"/>
      <c r="CH6" s="532"/>
      <c r="CI6" s="533"/>
      <c r="CJ6" s="533"/>
      <c r="CK6" s="533"/>
      <c r="CL6" s="534"/>
      <c r="CM6" s="532"/>
      <c r="CN6" s="533"/>
      <c r="CO6" s="533"/>
      <c r="CP6" s="533"/>
      <c r="CQ6" s="534"/>
      <c r="CR6" s="532"/>
      <c r="CS6" s="533"/>
      <c r="CT6" s="533"/>
      <c r="CU6" s="533"/>
      <c r="CV6" s="534"/>
      <c r="CW6" s="532"/>
      <c r="CX6" s="533"/>
      <c r="CY6" s="533"/>
      <c r="CZ6" s="533"/>
      <c r="DA6" s="534"/>
      <c r="DB6" s="532"/>
      <c r="DC6" s="533"/>
      <c r="DD6" s="533"/>
      <c r="DE6" s="533"/>
      <c r="DF6" s="534"/>
      <c r="DG6" s="537"/>
      <c r="DH6" s="538"/>
      <c r="DI6" s="538"/>
      <c r="DJ6" s="538"/>
      <c r="DK6" s="539"/>
      <c r="DL6" s="537"/>
      <c r="DM6" s="538"/>
      <c r="DN6" s="538"/>
      <c r="DO6" s="538"/>
      <c r="DP6" s="539"/>
      <c r="DQ6" s="532"/>
      <c r="DR6" s="533"/>
      <c r="DS6" s="533"/>
      <c r="DT6" s="533"/>
      <c r="DU6" s="534"/>
      <c r="DV6" s="532"/>
      <c r="DW6" s="533"/>
      <c r="DX6" s="533"/>
      <c r="DY6" s="533"/>
      <c r="DZ6" s="536"/>
      <c r="EA6" s="514"/>
    </row>
    <row r="7" spans="1:131" s="515" customFormat="1" ht="26.25" customHeight="1" thickTop="1" x14ac:dyDescent="0.15">
      <c r="A7" s="540">
        <v>1</v>
      </c>
      <c r="B7" s="541" t="s">
        <v>331</v>
      </c>
      <c r="C7" s="542"/>
      <c r="D7" s="542"/>
      <c r="E7" s="542"/>
      <c r="F7" s="542"/>
      <c r="G7" s="542"/>
      <c r="H7" s="542"/>
      <c r="I7" s="542"/>
      <c r="J7" s="542"/>
      <c r="K7" s="542"/>
      <c r="L7" s="542"/>
      <c r="M7" s="542"/>
      <c r="N7" s="542"/>
      <c r="O7" s="542"/>
      <c r="P7" s="543"/>
      <c r="Q7" s="544">
        <v>5888</v>
      </c>
      <c r="R7" s="545"/>
      <c r="S7" s="545"/>
      <c r="T7" s="545"/>
      <c r="U7" s="545"/>
      <c r="V7" s="545">
        <v>5485</v>
      </c>
      <c r="W7" s="545"/>
      <c r="X7" s="545"/>
      <c r="Y7" s="545"/>
      <c r="Z7" s="545"/>
      <c r="AA7" s="545">
        <v>403</v>
      </c>
      <c r="AB7" s="545"/>
      <c r="AC7" s="545"/>
      <c r="AD7" s="545"/>
      <c r="AE7" s="546"/>
      <c r="AF7" s="547">
        <v>387</v>
      </c>
      <c r="AG7" s="548"/>
      <c r="AH7" s="548"/>
      <c r="AI7" s="548"/>
      <c r="AJ7" s="549"/>
      <c r="AK7" s="550">
        <v>251</v>
      </c>
      <c r="AL7" s="551"/>
      <c r="AM7" s="551"/>
      <c r="AN7" s="551"/>
      <c r="AO7" s="551"/>
      <c r="AP7" s="551">
        <v>5626</v>
      </c>
      <c r="AQ7" s="551"/>
      <c r="AR7" s="551"/>
      <c r="AS7" s="551"/>
      <c r="AT7" s="551"/>
      <c r="AU7" s="552"/>
      <c r="AV7" s="552"/>
      <c r="AW7" s="552"/>
      <c r="AX7" s="552"/>
      <c r="AY7" s="553"/>
      <c r="AZ7" s="512"/>
      <c r="BA7" s="512"/>
      <c r="BB7" s="512"/>
      <c r="BC7" s="512"/>
      <c r="BD7" s="512"/>
      <c r="BE7" s="513"/>
      <c r="BF7" s="513"/>
      <c r="BG7" s="513"/>
      <c r="BH7" s="513"/>
      <c r="BI7" s="513"/>
      <c r="BJ7" s="513"/>
      <c r="BK7" s="513"/>
      <c r="BL7" s="513"/>
      <c r="BM7" s="513"/>
      <c r="BN7" s="513"/>
      <c r="BO7" s="513"/>
      <c r="BP7" s="513"/>
      <c r="BQ7" s="554">
        <v>1</v>
      </c>
      <c r="BR7" s="555"/>
      <c r="BS7" s="556" t="s">
        <v>332</v>
      </c>
      <c r="BT7" s="557"/>
      <c r="BU7" s="557"/>
      <c r="BV7" s="557"/>
      <c r="BW7" s="557"/>
      <c r="BX7" s="557"/>
      <c r="BY7" s="557"/>
      <c r="BZ7" s="557"/>
      <c r="CA7" s="557"/>
      <c r="CB7" s="557"/>
      <c r="CC7" s="557"/>
      <c r="CD7" s="557"/>
      <c r="CE7" s="557"/>
      <c r="CF7" s="557"/>
      <c r="CG7" s="558"/>
      <c r="CH7" s="559">
        <v>-2</v>
      </c>
      <c r="CI7" s="560"/>
      <c r="CJ7" s="560"/>
      <c r="CK7" s="560"/>
      <c r="CL7" s="561"/>
      <c r="CM7" s="559">
        <v>26</v>
      </c>
      <c r="CN7" s="560"/>
      <c r="CO7" s="560"/>
      <c r="CP7" s="560"/>
      <c r="CQ7" s="561"/>
      <c r="CR7" s="559">
        <v>58</v>
      </c>
      <c r="CS7" s="560"/>
      <c r="CT7" s="560"/>
      <c r="CU7" s="560"/>
      <c r="CV7" s="561"/>
      <c r="CW7" s="559" t="s">
        <v>333</v>
      </c>
      <c r="CX7" s="560"/>
      <c r="CY7" s="560"/>
      <c r="CZ7" s="560"/>
      <c r="DA7" s="561"/>
      <c r="DB7" s="559" t="s">
        <v>333</v>
      </c>
      <c r="DC7" s="560"/>
      <c r="DD7" s="560"/>
      <c r="DE7" s="560"/>
      <c r="DF7" s="561"/>
      <c r="DG7" s="559" t="s">
        <v>333</v>
      </c>
      <c r="DH7" s="560"/>
      <c r="DI7" s="560"/>
      <c r="DJ7" s="560"/>
      <c r="DK7" s="561"/>
      <c r="DL7" s="559" t="s">
        <v>334</v>
      </c>
      <c r="DM7" s="560"/>
      <c r="DN7" s="560"/>
      <c r="DO7" s="560"/>
      <c r="DP7" s="561"/>
      <c r="DQ7" s="559" t="s">
        <v>334</v>
      </c>
      <c r="DR7" s="560"/>
      <c r="DS7" s="560"/>
      <c r="DT7" s="560"/>
      <c r="DU7" s="561"/>
      <c r="DV7" s="562"/>
      <c r="DW7" s="563"/>
      <c r="DX7" s="563"/>
      <c r="DY7" s="563"/>
      <c r="DZ7" s="564"/>
      <c r="EA7" s="514"/>
    </row>
    <row r="8" spans="1:131" s="515" customFormat="1" ht="26.25" customHeight="1" x14ac:dyDescent="0.15">
      <c r="A8" s="565">
        <v>2</v>
      </c>
      <c r="B8" s="566"/>
      <c r="C8" s="567"/>
      <c r="D8" s="567"/>
      <c r="E8" s="567"/>
      <c r="F8" s="567"/>
      <c r="G8" s="567"/>
      <c r="H8" s="567"/>
      <c r="I8" s="567"/>
      <c r="J8" s="567"/>
      <c r="K8" s="567"/>
      <c r="L8" s="567"/>
      <c r="M8" s="567"/>
      <c r="N8" s="567"/>
      <c r="O8" s="567"/>
      <c r="P8" s="568"/>
      <c r="Q8" s="569"/>
      <c r="R8" s="570"/>
      <c r="S8" s="570"/>
      <c r="T8" s="570"/>
      <c r="U8" s="570"/>
      <c r="V8" s="570"/>
      <c r="W8" s="570"/>
      <c r="X8" s="570"/>
      <c r="Y8" s="570"/>
      <c r="Z8" s="570"/>
      <c r="AA8" s="570"/>
      <c r="AB8" s="570"/>
      <c r="AC8" s="570"/>
      <c r="AD8" s="570"/>
      <c r="AE8" s="571"/>
      <c r="AF8" s="572"/>
      <c r="AG8" s="573"/>
      <c r="AH8" s="573"/>
      <c r="AI8" s="573"/>
      <c r="AJ8" s="574"/>
      <c r="AK8" s="575"/>
      <c r="AL8" s="576"/>
      <c r="AM8" s="576"/>
      <c r="AN8" s="576"/>
      <c r="AO8" s="576"/>
      <c r="AP8" s="576"/>
      <c r="AQ8" s="576"/>
      <c r="AR8" s="576"/>
      <c r="AS8" s="576"/>
      <c r="AT8" s="576"/>
      <c r="AU8" s="577"/>
      <c r="AV8" s="577"/>
      <c r="AW8" s="577"/>
      <c r="AX8" s="577"/>
      <c r="AY8" s="578"/>
      <c r="AZ8" s="512"/>
      <c r="BA8" s="512"/>
      <c r="BB8" s="512"/>
      <c r="BC8" s="512"/>
      <c r="BD8" s="512"/>
      <c r="BE8" s="513"/>
      <c r="BF8" s="513"/>
      <c r="BG8" s="513"/>
      <c r="BH8" s="513"/>
      <c r="BI8" s="513"/>
      <c r="BJ8" s="513"/>
      <c r="BK8" s="513"/>
      <c r="BL8" s="513"/>
      <c r="BM8" s="513"/>
      <c r="BN8" s="513"/>
      <c r="BO8" s="513"/>
      <c r="BP8" s="513"/>
      <c r="BQ8" s="579">
        <v>2</v>
      </c>
      <c r="BR8" s="580"/>
      <c r="BS8" s="581"/>
      <c r="BT8" s="582"/>
      <c r="BU8" s="582"/>
      <c r="BV8" s="582"/>
      <c r="BW8" s="582"/>
      <c r="BX8" s="582"/>
      <c r="BY8" s="582"/>
      <c r="BZ8" s="582"/>
      <c r="CA8" s="582"/>
      <c r="CB8" s="582"/>
      <c r="CC8" s="582"/>
      <c r="CD8" s="582"/>
      <c r="CE8" s="582"/>
      <c r="CF8" s="582"/>
      <c r="CG8" s="583"/>
      <c r="CH8" s="584"/>
      <c r="CI8" s="585"/>
      <c r="CJ8" s="585"/>
      <c r="CK8" s="585"/>
      <c r="CL8" s="586"/>
      <c r="CM8" s="584"/>
      <c r="CN8" s="585"/>
      <c r="CO8" s="585"/>
      <c r="CP8" s="585"/>
      <c r="CQ8" s="586"/>
      <c r="CR8" s="584"/>
      <c r="CS8" s="585"/>
      <c r="CT8" s="585"/>
      <c r="CU8" s="585"/>
      <c r="CV8" s="586"/>
      <c r="CW8" s="584"/>
      <c r="CX8" s="585"/>
      <c r="CY8" s="585"/>
      <c r="CZ8" s="585"/>
      <c r="DA8" s="586"/>
      <c r="DB8" s="584"/>
      <c r="DC8" s="585"/>
      <c r="DD8" s="585"/>
      <c r="DE8" s="585"/>
      <c r="DF8" s="586"/>
      <c r="DG8" s="584"/>
      <c r="DH8" s="585"/>
      <c r="DI8" s="585"/>
      <c r="DJ8" s="585"/>
      <c r="DK8" s="586"/>
      <c r="DL8" s="584"/>
      <c r="DM8" s="585"/>
      <c r="DN8" s="585"/>
      <c r="DO8" s="585"/>
      <c r="DP8" s="586"/>
      <c r="DQ8" s="584"/>
      <c r="DR8" s="585"/>
      <c r="DS8" s="585"/>
      <c r="DT8" s="585"/>
      <c r="DU8" s="586"/>
      <c r="DV8" s="587"/>
      <c r="DW8" s="588"/>
      <c r="DX8" s="588"/>
      <c r="DY8" s="588"/>
      <c r="DZ8" s="589"/>
      <c r="EA8" s="514"/>
    </row>
    <row r="9" spans="1:131" s="515" customFormat="1" ht="26.25" customHeight="1" x14ac:dyDescent="0.15">
      <c r="A9" s="565">
        <v>3</v>
      </c>
      <c r="B9" s="566"/>
      <c r="C9" s="567"/>
      <c r="D9" s="567"/>
      <c r="E9" s="567"/>
      <c r="F9" s="567"/>
      <c r="G9" s="567"/>
      <c r="H9" s="567"/>
      <c r="I9" s="567"/>
      <c r="J9" s="567"/>
      <c r="K9" s="567"/>
      <c r="L9" s="567"/>
      <c r="M9" s="567"/>
      <c r="N9" s="567"/>
      <c r="O9" s="567"/>
      <c r="P9" s="568"/>
      <c r="Q9" s="569"/>
      <c r="R9" s="570"/>
      <c r="S9" s="570"/>
      <c r="T9" s="570"/>
      <c r="U9" s="570"/>
      <c r="V9" s="570"/>
      <c r="W9" s="570"/>
      <c r="X9" s="570"/>
      <c r="Y9" s="570"/>
      <c r="Z9" s="570"/>
      <c r="AA9" s="570"/>
      <c r="AB9" s="570"/>
      <c r="AC9" s="570"/>
      <c r="AD9" s="570"/>
      <c r="AE9" s="571"/>
      <c r="AF9" s="572"/>
      <c r="AG9" s="573"/>
      <c r="AH9" s="573"/>
      <c r="AI9" s="573"/>
      <c r="AJ9" s="574"/>
      <c r="AK9" s="575"/>
      <c r="AL9" s="576"/>
      <c r="AM9" s="576"/>
      <c r="AN9" s="576"/>
      <c r="AO9" s="576"/>
      <c r="AP9" s="576"/>
      <c r="AQ9" s="576"/>
      <c r="AR9" s="576"/>
      <c r="AS9" s="576"/>
      <c r="AT9" s="576"/>
      <c r="AU9" s="577"/>
      <c r="AV9" s="577"/>
      <c r="AW9" s="577"/>
      <c r="AX9" s="577"/>
      <c r="AY9" s="578"/>
      <c r="AZ9" s="512"/>
      <c r="BA9" s="512"/>
      <c r="BB9" s="512"/>
      <c r="BC9" s="512"/>
      <c r="BD9" s="512"/>
      <c r="BE9" s="513"/>
      <c r="BF9" s="513"/>
      <c r="BG9" s="513"/>
      <c r="BH9" s="513"/>
      <c r="BI9" s="513"/>
      <c r="BJ9" s="513"/>
      <c r="BK9" s="513"/>
      <c r="BL9" s="513"/>
      <c r="BM9" s="513"/>
      <c r="BN9" s="513"/>
      <c r="BO9" s="513"/>
      <c r="BP9" s="513"/>
      <c r="BQ9" s="579">
        <v>3</v>
      </c>
      <c r="BR9" s="580"/>
      <c r="BS9" s="581"/>
      <c r="BT9" s="582"/>
      <c r="BU9" s="582"/>
      <c r="BV9" s="582"/>
      <c r="BW9" s="582"/>
      <c r="BX9" s="582"/>
      <c r="BY9" s="582"/>
      <c r="BZ9" s="582"/>
      <c r="CA9" s="582"/>
      <c r="CB9" s="582"/>
      <c r="CC9" s="582"/>
      <c r="CD9" s="582"/>
      <c r="CE9" s="582"/>
      <c r="CF9" s="582"/>
      <c r="CG9" s="583"/>
      <c r="CH9" s="584"/>
      <c r="CI9" s="585"/>
      <c r="CJ9" s="585"/>
      <c r="CK9" s="585"/>
      <c r="CL9" s="586"/>
      <c r="CM9" s="584"/>
      <c r="CN9" s="585"/>
      <c r="CO9" s="585"/>
      <c r="CP9" s="585"/>
      <c r="CQ9" s="586"/>
      <c r="CR9" s="584"/>
      <c r="CS9" s="585"/>
      <c r="CT9" s="585"/>
      <c r="CU9" s="585"/>
      <c r="CV9" s="586"/>
      <c r="CW9" s="584"/>
      <c r="CX9" s="585"/>
      <c r="CY9" s="585"/>
      <c r="CZ9" s="585"/>
      <c r="DA9" s="586"/>
      <c r="DB9" s="584"/>
      <c r="DC9" s="585"/>
      <c r="DD9" s="585"/>
      <c r="DE9" s="585"/>
      <c r="DF9" s="586"/>
      <c r="DG9" s="584"/>
      <c r="DH9" s="585"/>
      <c r="DI9" s="585"/>
      <c r="DJ9" s="585"/>
      <c r="DK9" s="586"/>
      <c r="DL9" s="584"/>
      <c r="DM9" s="585"/>
      <c r="DN9" s="585"/>
      <c r="DO9" s="585"/>
      <c r="DP9" s="586"/>
      <c r="DQ9" s="584"/>
      <c r="DR9" s="585"/>
      <c r="DS9" s="585"/>
      <c r="DT9" s="585"/>
      <c r="DU9" s="586"/>
      <c r="DV9" s="587"/>
      <c r="DW9" s="588"/>
      <c r="DX9" s="588"/>
      <c r="DY9" s="588"/>
      <c r="DZ9" s="589"/>
      <c r="EA9" s="514"/>
    </row>
    <row r="10" spans="1:131" s="515" customFormat="1" ht="26.25" customHeight="1" x14ac:dyDescent="0.15">
      <c r="A10" s="565">
        <v>4</v>
      </c>
      <c r="B10" s="566"/>
      <c r="C10" s="567"/>
      <c r="D10" s="567"/>
      <c r="E10" s="567"/>
      <c r="F10" s="567"/>
      <c r="G10" s="567"/>
      <c r="H10" s="567"/>
      <c r="I10" s="567"/>
      <c r="J10" s="567"/>
      <c r="K10" s="567"/>
      <c r="L10" s="567"/>
      <c r="M10" s="567"/>
      <c r="N10" s="567"/>
      <c r="O10" s="567"/>
      <c r="P10" s="568"/>
      <c r="Q10" s="569"/>
      <c r="R10" s="570"/>
      <c r="S10" s="570"/>
      <c r="T10" s="570"/>
      <c r="U10" s="570"/>
      <c r="V10" s="570"/>
      <c r="W10" s="570"/>
      <c r="X10" s="570"/>
      <c r="Y10" s="570"/>
      <c r="Z10" s="570"/>
      <c r="AA10" s="570"/>
      <c r="AB10" s="570"/>
      <c r="AC10" s="570"/>
      <c r="AD10" s="570"/>
      <c r="AE10" s="571"/>
      <c r="AF10" s="572"/>
      <c r="AG10" s="573"/>
      <c r="AH10" s="573"/>
      <c r="AI10" s="573"/>
      <c r="AJ10" s="574"/>
      <c r="AK10" s="575"/>
      <c r="AL10" s="576"/>
      <c r="AM10" s="576"/>
      <c r="AN10" s="576"/>
      <c r="AO10" s="576"/>
      <c r="AP10" s="576"/>
      <c r="AQ10" s="576"/>
      <c r="AR10" s="576"/>
      <c r="AS10" s="576"/>
      <c r="AT10" s="576"/>
      <c r="AU10" s="577"/>
      <c r="AV10" s="577"/>
      <c r="AW10" s="577"/>
      <c r="AX10" s="577"/>
      <c r="AY10" s="578"/>
      <c r="AZ10" s="512"/>
      <c r="BA10" s="512"/>
      <c r="BB10" s="512"/>
      <c r="BC10" s="512"/>
      <c r="BD10" s="512"/>
      <c r="BE10" s="513"/>
      <c r="BF10" s="513"/>
      <c r="BG10" s="513"/>
      <c r="BH10" s="513"/>
      <c r="BI10" s="513"/>
      <c r="BJ10" s="513"/>
      <c r="BK10" s="513"/>
      <c r="BL10" s="513"/>
      <c r="BM10" s="513"/>
      <c r="BN10" s="513"/>
      <c r="BO10" s="513"/>
      <c r="BP10" s="513"/>
      <c r="BQ10" s="579">
        <v>4</v>
      </c>
      <c r="BR10" s="580"/>
      <c r="BS10" s="581"/>
      <c r="BT10" s="582"/>
      <c r="BU10" s="582"/>
      <c r="BV10" s="582"/>
      <c r="BW10" s="582"/>
      <c r="BX10" s="582"/>
      <c r="BY10" s="582"/>
      <c r="BZ10" s="582"/>
      <c r="CA10" s="582"/>
      <c r="CB10" s="582"/>
      <c r="CC10" s="582"/>
      <c r="CD10" s="582"/>
      <c r="CE10" s="582"/>
      <c r="CF10" s="582"/>
      <c r="CG10" s="583"/>
      <c r="CH10" s="584"/>
      <c r="CI10" s="585"/>
      <c r="CJ10" s="585"/>
      <c r="CK10" s="585"/>
      <c r="CL10" s="586"/>
      <c r="CM10" s="584"/>
      <c r="CN10" s="585"/>
      <c r="CO10" s="585"/>
      <c r="CP10" s="585"/>
      <c r="CQ10" s="586"/>
      <c r="CR10" s="584"/>
      <c r="CS10" s="585"/>
      <c r="CT10" s="585"/>
      <c r="CU10" s="585"/>
      <c r="CV10" s="586"/>
      <c r="CW10" s="584"/>
      <c r="CX10" s="585"/>
      <c r="CY10" s="585"/>
      <c r="CZ10" s="585"/>
      <c r="DA10" s="586"/>
      <c r="DB10" s="584"/>
      <c r="DC10" s="585"/>
      <c r="DD10" s="585"/>
      <c r="DE10" s="585"/>
      <c r="DF10" s="586"/>
      <c r="DG10" s="584"/>
      <c r="DH10" s="585"/>
      <c r="DI10" s="585"/>
      <c r="DJ10" s="585"/>
      <c r="DK10" s="586"/>
      <c r="DL10" s="584"/>
      <c r="DM10" s="585"/>
      <c r="DN10" s="585"/>
      <c r="DO10" s="585"/>
      <c r="DP10" s="586"/>
      <c r="DQ10" s="584"/>
      <c r="DR10" s="585"/>
      <c r="DS10" s="585"/>
      <c r="DT10" s="585"/>
      <c r="DU10" s="586"/>
      <c r="DV10" s="587"/>
      <c r="DW10" s="588"/>
      <c r="DX10" s="588"/>
      <c r="DY10" s="588"/>
      <c r="DZ10" s="589"/>
      <c r="EA10" s="514"/>
    </row>
    <row r="11" spans="1:131" s="515" customFormat="1" ht="26.25" customHeight="1" x14ac:dyDescent="0.15">
      <c r="A11" s="565">
        <v>5</v>
      </c>
      <c r="B11" s="566"/>
      <c r="C11" s="567"/>
      <c r="D11" s="567"/>
      <c r="E11" s="567"/>
      <c r="F11" s="567"/>
      <c r="G11" s="567"/>
      <c r="H11" s="567"/>
      <c r="I11" s="567"/>
      <c r="J11" s="567"/>
      <c r="K11" s="567"/>
      <c r="L11" s="567"/>
      <c r="M11" s="567"/>
      <c r="N11" s="567"/>
      <c r="O11" s="567"/>
      <c r="P11" s="568"/>
      <c r="Q11" s="569"/>
      <c r="R11" s="570"/>
      <c r="S11" s="570"/>
      <c r="T11" s="570"/>
      <c r="U11" s="570"/>
      <c r="V11" s="570"/>
      <c r="W11" s="570"/>
      <c r="X11" s="570"/>
      <c r="Y11" s="570"/>
      <c r="Z11" s="570"/>
      <c r="AA11" s="570"/>
      <c r="AB11" s="570"/>
      <c r="AC11" s="570"/>
      <c r="AD11" s="570"/>
      <c r="AE11" s="571"/>
      <c r="AF11" s="572"/>
      <c r="AG11" s="573"/>
      <c r="AH11" s="573"/>
      <c r="AI11" s="573"/>
      <c r="AJ11" s="574"/>
      <c r="AK11" s="575"/>
      <c r="AL11" s="576"/>
      <c r="AM11" s="576"/>
      <c r="AN11" s="576"/>
      <c r="AO11" s="576"/>
      <c r="AP11" s="576"/>
      <c r="AQ11" s="576"/>
      <c r="AR11" s="576"/>
      <c r="AS11" s="576"/>
      <c r="AT11" s="576"/>
      <c r="AU11" s="577"/>
      <c r="AV11" s="577"/>
      <c r="AW11" s="577"/>
      <c r="AX11" s="577"/>
      <c r="AY11" s="578"/>
      <c r="AZ11" s="512"/>
      <c r="BA11" s="512"/>
      <c r="BB11" s="512"/>
      <c r="BC11" s="512"/>
      <c r="BD11" s="512"/>
      <c r="BE11" s="513"/>
      <c r="BF11" s="513"/>
      <c r="BG11" s="513"/>
      <c r="BH11" s="513"/>
      <c r="BI11" s="513"/>
      <c r="BJ11" s="513"/>
      <c r="BK11" s="513"/>
      <c r="BL11" s="513"/>
      <c r="BM11" s="513"/>
      <c r="BN11" s="513"/>
      <c r="BO11" s="513"/>
      <c r="BP11" s="513"/>
      <c r="BQ11" s="579">
        <v>5</v>
      </c>
      <c r="BR11" s="580"/>
      <c r="BS11" s="581"/>
      <c r="BT11" s="582"/>
      <c r="BU11" s="582"/>
      <c r="BV11" s="582"/>
      <c r="BW11" s="582"/>
      <c r="BX11" s="582"/>
      <c r="BY11" s="582"/>
      <c r="BZ11" s="582"/>
      <c r="CA11" s="582"/>
      <c r="CB11" s="582"/>
      <c r="CC11" s="582"/>
      <c r="CD11" s="582"/>
      <c r="CE11" s="582"/>
      <c r="CF11" s="582"/>
      <c r="CG11" s="583"/>
      <c r="CH11" s="584"/>
      <c r="CI11" s="585"/>
      <c r="CJ11" s="585"/>
      <c r="CK11" s="585"/>
      <c r="CL11" s="586"/>
      <c r="CM11" s="584"/>
      <c r="CN11" s="585"/>
      <c r="CO11" s="585"/>
      <c r="CP11" s="585"/>
      <c r="CQ11" s="586"/>
      <c r="CR11" s="584"/>
      <c r="CS11" s="585"/>
      <c r="CT11" s="585"/>
      <c r="CU11" s="585"/>
      <c r="CV11" s="586"/>
      <c r="CW11" s="584"/>
      <c r="CX11" s="585"/>
      <c r="CY11" s="585"/>
      <c r="CZ11" s="585"/>
      <c r="DA11" s="586"/>
      <c r="DB11" s="584"/>
      <c r="DC11" s="585"/>
      <c r="DD11" s="585"/>
      <c r="DE11" s="585"/>
      <c r="DF11" s="586"/>
      <c r="DG11" s="584"/>
      <c r="DH11" s="585"/>
      <c r="DI11" s="585"/>
      <c r="DJ11" s="585"/>
      <c r="DK11" s="586"/>
      <c r="DL11" s="584"/>
      <c r="DM11" s="585"/>
      <c r="DN11" s="585"/>
      <c r="DO11" s="585"/>
      <c r="DP11" s="586"/>
      <c r="DQ11" s="584"/>
      <c r="DR11" s="585"/>
      <c r="DS11" s="585"/>
      <c r="DT11" s="585"/>
      <c r="DU11" s="586"/>
      <c r="DV11" s="587"/>
      <c r="DW11" s="588"/>
      <c r="DX11" s="588"/>
      <c r="DY11" s="588"/>
      <c r="DZ11" s="589"/>
      <c r="EA11" s="514"/>
    </row>
    <row r="12" spans="1:131" s="515" customFormat="1" ht="26.25" customHeight="1" x14ac:dyDescent="0.15">
      <c r="A12" s="565">
        <v>6</v>
      </c>
      <c r="B12" s="566"/>
      <c r="C12" s="567"/>
      <c r="D12" s="567"/>
      <c r="E12" s="567"/>
      <c r="F12" s="567"/>
      <c r="G12" s="567"/>
      <c r="H12" s="567"/>
      <c r="I12" s="567"/>
      <c r="J12" s="567"/>
      <c r="K12" s="567"/>
      <c r="L12" s="567"/>
      <c r="M12" s="567"/>
      <c r="N12" s="567"/>
      <c r="O12" s="567"/>
      <c r="P12" s="568"/>
      <c r="Q12" s="569"/>
      <c r="R12" s="570"/>
      <c r="S12" s="570"/>
      <c r="T12" s="570"/>
      <c r="U12" s="570"/>
      <c r="V12" s="570"/>
      <c r="W12" s="570"/>
      <c r="X12" s="570"/>
      <c r="Y12" s="570"/>
      <c r="Z12" s="570"/>
      <c r="AA12" s="570"/>
      <c r="AB12" s="570"/>
      <c r="AC12" s="570"/>
      <c r="AD12" s="570"/>
      <c r="AE12" s="571"/>
      <c r="AF12" s="572"/>
      <c r="AG12" s="573"/>
      <c r="AH12" s="573"/>
      <c r="AI12" s="573"/>
      <c r="AJ12" s="574"/>
      <c r="AK12" s="575"/>
      <c r="AL12" s="576"/>
      <c r="AM12" s="576"/>
      <c r="AN12" s="576"/>
      <c r="AO12" s="576"/>
      <c r="AP12" s="576"/>
      <c r="AQ12" s="576"/>
      <c r="AR12" s="576"/>
      <c r="AS12" s="576"/>
      <c r="AT12" s="576"/>
      <c r="AU12" s="577"/>
      <c r="AV12" s="577"/>
      <c r="AW12" s="577"/>
      <c r="AX12" s="577"/>
      <c r="AY12" s="578"/>
      <c r="AZ12" s="512"/>
      <c r="BA12" s="512"/>
      <c r="BB12" s="512"/>
      <c r="BC12" s="512"/>
      <c r="BD12" s="512"/>
      <c r="BE12" s="513"/>
      <c r="BF12" s="513"/>
      <c r="BG12" s="513"/>
      <c r="BH12" s="513"/>
      <c r="BI12" s="513"/>
      <c r="BJ12" s="513"/>
      <c r="BK12" s="513"/>
      <c r="BL12" s="513"/>
      <c r="BM12" s="513"/>
      <c r="BN12" s="513"/>
      <c r="BO12" s="513"/>
      <c r="BP12" s="513"/>
      <c r="BQ12" s="579">
        <v>6</v>
      </c>
      <c r="BR12" s="580"/>
      <c r="BS12" s="581"/>
      <c r="BT12" s="582"/>
      <c r="BU12" s="582"/>
      <c r="BV12" s="582"/>
      <c r="BW12" s="582"/>
      <c r="BX12" s="582"/>
      <c r="BY12" s="582"/>
      <c r="BZ12" s="582"/>
      <c r="CA12" s="582"/>
      <c r="CB12" s="582"/>
      <c r="CC12" s="582"/>
      <c r="CD12" s="582"/>
      <c r="CE12" s="582"/>
      <c r="CF12" s="582"/>
      <c r="CG12" s="583"/>
      <c r="CH12" s="584"/>
      <c r="CI12" s="585"/>
      <c r="CJ12" s="585"/>
      <c r="CK12" s="585"/>
      <c r="CL12" s="586"/>
      <c r="CM12" s="584"/>
      <c r="CN12" s="585"/>
      <c r="CO12" s="585"/>
      <c r="CP12" s="585"/>
      <c r="CQ12" s="586"/>
      <c r="CR12" s="584"/>
      <c r="CS12" s="585"/>
      <c r="CT12" s="585"/>
      <c r="CU12" s="585"/>
      <c r="CV12" s="586"/>
      <c r="CW12" s="584"/>
      <c r="CX12" s="585"/>
      <c r="CY12" s="585"/>
      <c r="CZ12" s="585"/>
      <c r="DA12" s="586"/>
      <c r="DB12" s="584"/>
      <c r="DC12" s="585"/>
      <c r="DD12" s="585"/>
      <c r="DE12" s="585"/>
      <c r="DF12" s="586"/>
      <c r="DG12" s="584"/>
      <c r="DH12" s="585"/>
      <c r="DI12" s="585"/>
      <c r="DJ12" s="585"/>
      <c r="DK12" s="586"/>
      <c r="DL12" s="584"/>
      <c r="DM12" s="585"/>
      <c r="DN12" s="585"/>
      <c r="DO12" s="585"/>
      <c r="DP12" s="586"/>
      <c r="DQ12" s="584"/>
      <c r="DR12" s="585"/>
      <c r="DS12" s="585"/>
      <c r="DT12" s="585"/>
      <c r="DU12" s="586"/>
      <c r="DV12" s="587"/>
      <c r="DW12" s="588"/>
      <c r="DX12" s="588"/>
      <c r="DY12" s="588"/>
      <c r="DZ12" s="589"/>
      <c r="EA12" s="514"/>
    </row>
    <row r="13" spans="1:131" s="515" customFormat="1" ht="26.25" customHeight="1" x14ac:dyDescent="0.15">
      <c r="A13" s="565">
        <v>7</v>
      </c>
      <c r="B13" s="566"/>
      <c r="C13" s="567"/>
      <c r="D13" s="567"/>
      <c r="E13" s="567"/>
      <c r="F13" s="567"/>
      <c r="G13" s="567"/>
      <c r="H13" s="567"/>
      <c r="I13" s="567"/>
      <c r="J13" s="567"/>
      <c r="K13" s="567"/>
      <c r="L13" s="567"/>
      <c r="M13" s="567"/>
      <c r="N13" s="567"/>
      <c r="O13" s="567"/>
      <c r="P13" s="568"/>
      <c r="Q13" s="569"/>
      <c r="R13" s="570"/>
      <c r="S13" s="570"/>
      <c r="T13" s="570"/>
      <c r="U13" s="570"/>
      <c r="V13" s="570"/>
      <c r="W13" s="570"/>
      <c r="X13" s="570"/>
      <c r="Y13" s="570"/>
      <c r="Z13" s="570"/>
      <c r="AA13" s="570"/>
      <c r="AB13" s="570"/>
      <c r="AC13" s="570"/>
      <c r="AD13" s="570"/>
      <c r="AE13" s="571"/>
      <c r="AF13" s="572"/>
      <c r="AG13" s="573"/>
      <c r="AH13" s="573"/>
      <c r="AI13" s="573"/>
      <c r="AJ13" s="574"/>
      <c r="AK13" s="575"/>
      <c r="AL13" s="576"/>
      <c r="AM13" s="576"/>
      <c r="AN13" s="576"/>
      <c r="AO13" s="576"/>
      <c r="AP13" s="576"/>
      <c r="AQ13" s="576"/>
      <c r="AR13" s="576"/>
      <c r="AS13" s="576"/>
      <c r="AT13" s="576"/>
      <c r="AU13" s="577"/>
      <c r="AV13" s="577"/>
      <c r="AW13" s="577"/>
      <c r="AX13" s="577"/>
      <c r="AY13" s="578"/>
      <c r="AZ13" s="512"/>
      <c r="BA13" s="512"/>
      <c r="BB13" s="512"/>
      <c r="BC13" s="512"/>
      <c r="BD13" s="512"/>
      <c r="BE13" s="513"/>
      <c r="BF13" s="513"/>
      <c r="BG13" s="513"/>
      <c r="BH13" s="513"/>
      <c r="BI13" s="513"/>
      <c r="BJ13" s="513"/>
      <c r="BK13" s="513"/>
      <c r="BL13" s="513"/>
      <c r="BM13" s="513"/>
      <c r="BN13" s="513"/>
      <c r="BO13" s="513"/>
      <c r="BP13" s="513"/>
      <c r="BQ13" s="579">
        <v>7</v>
      </c>
      <c r="BR13" s="580"/>
      <c r="BS13" s="581"/>
      <c r="BT13" s="582"/>
      <c r="BU13" s="582"/>
      <c r="BV13" s="582"/>
      <c r="BW13" s="582"/>
      <c r="BX13" s="582"/>
      <c r="BY13" s="582"/>
      <c r="BZ13" s="582"/>
      <c r="CA13" s="582"/>
      <c r="CB13" s="582"/>
      <c r="CC13" s="582"/>
      <c r="CD13" s="582"/>
      <c r="CE13" s="582"/>
      <c r="CF13" s="582"/>
      <c r="CG13" s="583"/>
      <c r="CH13" s="584"/>
      <c r="CI13" s="585"/>
      <c r="CJ13" s="585"/>
      <c r="CK13" s="585"/>
      <c r="CL13" s="586"/>
      <c r="CM13" s="584"/>
      <c r="CN13" s="585"/>
      <c r="CO13" s="585"/>
      <c r="CP13" s="585"/>
      <c r="CQ13" s="586"/>
      <c r="CR13" s="584"/>
      <c r="CS13" s="585"/>
      <c r="CT13" s="585"/>
      <c r="CU13" s="585"/>
      <c r="CV13" s="586"/>
      <c r="CW13" s="584"/>
      <c r="CX13" s="585"/>
      <c r="CY13" s="585"/>
      <c r="CZ13" s="585"/>
      <c r="DA13" s="586"/>
      <c r="DB13" s="584"/>
      <c r="DC13" s="585"/>
      <c r="DD13" s="585"/>
      <c r="DE13" s="585"/>
      <c r="DF13" s="586"/>
      <c r="DG13" s="584"/>
      <c r="DH13" s="585"/>
      <c r="DI13" s="585"/>
      <c r="DJ13" s="585"/>
      <c r="DK13" s="586"/>
      <c r="DL13" s="584"/>
      <c r="DM13" s="585"/>
      <c r="DN13" s="585"/>
      <c r="DO13" s="585"/>
      <c r="DP13" s="586"/>
      <c r="DQ13" s="584"/>
      <c r="DR13" s="585"/>
      <c r="DS13" s="585"/>
      <c r="DT13" s="585"/>
      <c r="DU13" s="586"/>
      <c r="DV13" s="587"/>
      <c r="DW13" s="588"/>
      <c r="DX13" s="588"/>
      <c r="DY13" s="588"/>
      <c r="DZ13" s="589"/>
      <c r="EA13" s="514"/>
    </row>
    <row r="14" spans="1:131" s="515" customFormat="1" ht="26.25" customHeight="1" x14ac:dyDescent="0.15">
      <c r="A14" s="565">
        <v>8</v>
      </c>
      <c r="B14" s="566"/>
      <c r="C14" s="567"/>
      <c r="D14" s="567"/>
      <c r="E14" s="567"/>
      <c r="F14" s="567"/>
      <c r="G14" s="567"/>
      <c r="H14" s="567"/>
      <c r="I14" s="567"/>
      <c r="J14" s="567"/>
      <c r="K14" s="567"/>
      <c r="L14" s="567"/>
      <c r="M14" s="567"/>
      <c r="N14" s="567"/>
      <c r="O14" s="567"/>
      <c r="P14" s="568"/>
      <c r="Q14" s="569"/>
      <c r="R14" s="570"/>
      <c r="S14" s="570"/>
      <c r="T14" s="570"/>
      <c r="U14" s="570"/>
      <c r="V14" s="570"/>
      <c r="W14" s="570"/>
      <c r="X14" s="570"/>
      <c r="Y14" s="570"/>
      <c r="Z14" s="570"/>
      <c r="AA14" s="570"/>
      <c r="AB14" s="570"/>
      <c r="AC14" s="570"/>
      <c r="AD14" s="570"/>
      <c r="AE14" s="571"/>
      <c r="AF14" s="572"/>
      <c r="AG14" s="573"/>
      <c r="AH14" s="573"/>
      <c r="AI14" s="573"/>
      <c r="AJ14" s="574"/>
      <c r="AK14" s="575"/>
      <c r="AL14" s="576"/>
      <c r="AM14" s="576"/>
      <c r="AN14" s="576"/>
      <c r="AO14" s="576"/>
      <c r="AP14" s="576"/>
      <c r="AQ14" s="576"/>
      <c r="AR14" s="576"/>
      <c r="AS14" s="576"/>
      <c r="AT14" s="576"/>
      <c r="AU14" s="577"/>
      <c r="AV14" s="577"/>
      <c r="AW14" s="577"/>
      <c r="AX14" s="577"/>
      <c r="AY14" s="578"/>
      <c r="AZ14" s="512"/>
      <c r="BA14" s="512"/>
      <c r="BB14" s="512"/>
      <c r="BC14" s="512"/>
      <c r="BD14" s="512"/>
      <c r="BE14" s="513"/>
      <c r="BF14" s="513"/>
      <c r="BG14" s="513"/>
      <c r="BH14" s="513"/>
      <c r="BI14" s="513"/>
      <c r="BJ14" s="513"/>
      <c r="BK14" s="513"/>
      <c r="BL14" s="513"/>
      <c r="BM14" s="513"/>
      <c r="BN14" s="513"/>
      <c r="BO14" s="513"/>
      <c r="BP14" s="513"/>
      <c r="BQ14" s="579">
        <v>8</v>
      </c>
      <c r="BR14" s="580"/>
      <c r="BS14" s="581"/>
      <c r="BT14" s="582"/>
      <c r="BU14" s="582"/>
      <c r="BV14" s="582"/>
      <c r="BW14" s="582"/>
      <c r="BX14" s="582"/>
      <c r="BY14" s="582"/>
      <c r="BZ14" s="582"/>
      <c r="CA14" s="582"/>
      <c r="CB14" s="582"/>
      <c r="CC14" s="582"/>
      <c r="CD14" s="582"/>
      <c r="CE14" s="582"/>
      <c r="CF14" s="582"/>
      <c r="CG14" s="583"/>
      <c r="CH14" s="584"/>
      <c r="CI14" s="585"/>
      <c r="CJ14" s="585"/>
      <c r="CK14" s="585"/>
      <c r="CL14" s="586"/>
      <c r="CM14" s="584"/>
      <c r="CN14" s="585"/>
      <c r="CO14" s="585"/>
      <c r="CP14" s="585"/>
      <c r="CQ14" s="586"/>
      <c r="CR14" s="584"/>
      <c r="CS14" s="585"/>
      <c r="CT14" s="585"/>
      <c r="CU14" s="585"/>
      <c r="CV14" s="586"/>
      <c r="CW14" s="584"/>
      <c r="CX14" s="585"/>
      <c r="CY14" s="585"/>
      <c r="CZ14" s="585"/>
      <c r="DA14" s="586"/>
      <c r="DB14" s="584"/>
      <c r="DC14" s="585"/>
      <c r="DD14" s="585"/>
      <c r="DE14" s="585"/>
      <c r="DF14" s="586"/>
      <c r="DG14" s="584"/>
      <c r="DH14" s="585"/>
      <c r="DI14" s="585"/>
      <c r="DJ14" s="585"/>
      <c r="DK14" s="586"/>
      <c r="DL14" s="584"/>
      <c r="DM14" s="585"/>
      <c r="DN14" s="585"/>
      <c r="DO14" s="585"/>
      <c r="DP14" s="586"/>
      <c r="DQ14" s="584"/>
      <c r="DR14" s="585"/>
      <c r="DS14" s="585"/>
      <c r="DT14" s="585"/>
      <c r="DU14" s="586"/>
      <c r="DV14" s="587"/>
      <c r="DW14" s="588"/>
      <c r="DX14" s="588"/>
      <c r="DY14" s="588"/>
      <c r="DZ14" s="589"/>
      <c r="EA14" s="514"/>
    </row>
    <row r="15" spans="1:131" s="515" customFormat="1" ht="26.25" customHeight="1" x14ac:dyDescent="0.15">
      <c r="A15" s="565">
        <v>9</v>
      </c>
      <c r="B15" s="566"/>
      <c r="C15" s="567"/>
      <c r="D15" s="567"/>
      <c r="E15" s="567"/>
      <c r="F15" s="567"/>
      <c r="G15" s="567"/>
      <c r="H15" s="567"/>
      <c r="I15" s="567"/>
      <c r="J15" s="567"/>
      <c r="K15" s="567"/>
      <c r="L15" s="567"/>
      <c r="M15" s="567"/>
      <c r="N15" s="567"/>
      <c r="O15" s="567"/>
      <c r="P15" s="568"/>
      <c r="Q15" s="569"/>
      <c r="R15" s="570"/>
      <c r="S15" s="570"/>
      <c r="T15" s="570"/>
      <c r="U15" s="570"/>
      <c r="V15" s="570"/>
      <c r="W15" s="570"/>
      <c r="X15" s="570"/>
      <c r="Y15" s="570"/>
      <c r="Z15" s="570"/>
      <c r="AA15" s="570"/>
      <c r="AB15" s="570"/>
      <c r="AC15" s="570"/>
      <c r="AD15" s="570"/>
      <c r="AE15" s="571"/>
      <c r="AF15" s="572"/>
      <c r="AG15" s="573"/>
      <c r="AH15" s="573"/>
      <c r="AI15" s="573"/>
      <c r="AJ15" s="574"/>
      <c r="AK15" s="575"/>
      <c r="AL15" s="576"/>
      <c r="AM15" s="576"/>
      <c r="AN15" s="576"/>
      <c r="AO15" s="576"/>
      <c r="AP15" s="576"/>
      <c r="AQ15" s="576"/>
      <c r="AR15" s="576"/>
      <c r="AS15" s="576"/>
      <c r="AT15" s="576"/>
      <c r="AU15" s="577"/>
      <c r="AV15" s="577"/>
      <c r="AW15" s="577"/>
      <c r="AX15" s="577"/>
      <c r="AY15" s="578"/>
      <c r="AZ15" s="512"/>
      <c r="BA15" s="512"/>
      <c r="BB15" s="512"/>
      <c r="BC15" s="512"/>
      <c r="BD15" s="512"/>
      <c r="BE15" s="513"/>
      <c r="BF15" s="513"/>
      <c r="BG15" s="513"/>
      <c r="BH15" s="513"/>
      <c r="BI15" s="513"/>
      <c r="BJ15" s="513"/>
      <c r="BK15" s="513"/>
      <c r="BL15" s="513"/>
      <c r="BM15" s="513"/>
      <c r="BN15" s="513"/>
      <c r="BO15" s="513"/>
      <c r="BP15" s="513"/>
      <c r="BQ15" s="579">
        <v>9</v>
      </c>
      <c r="BR15" s="580"/>
      <c r="BS15" s="581"/>
      <c r="BT15" s="582"/>
      <c r="BU15" s="582"/>
      <c r="BV15" s="582"/>
      <c r="BW15" s="582"/>
      <c r="BX15" s="582"/>
      <c r="BY15" s="582"/>
      <c r="BZ15" s="582"/>
      <c r="CA15" s="582"/>
      <c r="CB15" s="582"/>
      <c r="CC15" s="582"/>
      <c r="CD15" s="582"/>
      <c r="CE15" s="582"/>
      <c r="CF15" s="582"/>
      <c r="CG15" s="583"/>
      <c r="CH15" s="584"/>
      <c r="CI15" s="585"/>
      <c r="CJ15" s="585"/>
      <c r="CK15" s="585"/>
      <c r="CL15" s="586"/>
      <c r="CM15" s="584"/>
      <c r="CN15" s="585"/>
      <c r="CO15" s="585"/>
      <c r="CP15" s="585"/>
      <c r="CQ15" s="586"/>
      <c r="CR15" s="584"/>
      <c r="CS15" s="585"/>
      <c r="CT15" s="585"/>
      <c r="CU15" s="585"/>
      <c r="CV15" s="586"/>
      <c r="CW15" s="584"/>
      <c r="CX15" s="585"/>
      <c r="CY15" s="585"/>
      <c r="CZ15" s="585"/>
      <c r="DA15" s="586"/>
      <c r="DB15" s="584"/>
      <c r="DC15" s="585"/>
      <c r="DD15" s="585"/>
      <c r="DE15" s="585"/>
      <c r="DF15" s="586"/>
      <c r="DG15" s="584"/>
      <c r="DH15" s="585"/>
      <c r="DI15" s="585"/>
      <c r="DJ15" s="585"/>
      <c r="DK15" s="586"/>
      <c r="DL15" s="584"/>
      <c r="DM15" s="585"/>
      <c r="DN15" s="585"/>
      <c r="DO15" s="585"/>
      <c r="DP15" s="586"/>
      <c r="DQ15" s="584"/>
      <c r="DR15" s="585"/>
      <c r="DS15" s="585"/>
      <c r="DT15" s="585"/>
      <c r="DU15" s="586"/>
      <c r="DV15" s="587"/>
      <c r="DW15" s="588"/>
      <c r="DX15" s="588"/>
      <c r="DY15" s="588"/>
      <c r="DZ15" s="589"/>
      <c r="EA15" s="514"/>
    </row>
    <row r="16" spans="1:131" s="515" customFormat="1" ht="26.25" customHeight="1" x14ac:dyDescent="0.15">
      <c r="A16" s="565">
        <v>10</v>
      </c>
      <c r="B16" s="566"/>
      <c r="C16" s="567"/>
      <c r="D16" s="567"/>
      <c r="E16" s="567"/>
      <c r="F16" s="567"/>
      <c r="G16" s="567"/>
      <c r="H16" s="567"/>
      <c r="I16" s="567"/>
      <c r="J16" s="567"/>
      <c r="K16" s="567"/>
      <c r="L16" s="567"/>
      <c r="M16" s="567"/>
      <c r="N16" s="567"/>
      <c r="O16" s="567"/>
      <c r="P16" s="568"/>
      <c r="Q16" s="569"/>
      <c r="R16" s="570"/>
      <c r="S16" s="570"/>
      <c r="T16" s="570"/>
      <c r="U16" s="570"/>
      <c r="V16" s="570"/>
      <c r="W16" s="570"/>
      <c r="X16" s="570"/>
      <c r="Y16" s="570"/>
      <c r="Z16" s="570"/>
      <c r="AA16" s="570"/>
      <c r="AB16" s="570"/>
      <c r="AC16" s="570"/>
      <c r="AD16" s="570"/>
      <c r="AE16" s="571"/>
      <c r="AF16" s="572"/>
      <c r="AG16" s="573"/>
      <c r="AH16" s="573"/>
      <c r="AI16" s="573"/>
      <c r="AJ16" s="574"/>
      <c r="AK16" s="575"/>
      <c r="AL16" s="576"/>
      <c r="AM16" s="576"/>
      <c r="AN16" s="576"/>
      <c r="AO16" s="576"/>
      <c r="AP16" s="576"/>
      <c r="AQ16" s="576"/>
      <c r="AR16" s="576"/>
      <c r="AS16" s="576"/>
      <c r="AT16" s="576"/>
      <c r="AU16" s="577"/>
      <c r="AV16" s="577"/>
      <c r="AW16" s="577"/>
      <c r="AX16" s="577"/>
      <c r="AY16" s="578"/>
      <c r="AZ16" s="512"/>
      <c r="BA16" s="512"/>
      <c r="BB16" s="512"/>
      <c r="BC16" s="512"/>
      <c r="BD16" s="512"/>
      <c r="BE16" s="513"/>
      <c r="BF16" s="513"/>
      <c r="BG16" s="513"/>
      <c r="BH16" s="513"/>
      <c r="BI16" s="513"/>
      <c r="BJ16" s="513"/>
      <c r="BK16" s="513"/>
      <c r="BL16" s="513"/>
      <c r="BM16" s="513"/>
      <c r="BN16" s="513"/>
      <c r="BO16" s="513"/>
      <c r="BP16" s="513"/>
      <c r="BQ16" s="579">
        <v>10</v>
      </c>
      <c r="BR16" s="580"/>
      <c r="BS16" s="581"/>
      <c r="BT16" s="582"/>
      <c r="BU16" s="582"/>
      <c r="BV16" s="582"/>
      <c r="BW16" s="582"/>
      <c r="BX16" s="582"/>
      <c r="BY16" s="582"/>
      <c r="BZ16" s="582"/>
      <c r="CA16" s="582"/>
      <c r="CB16" s="582"/>
      <c r="CC16" s="582"/>
      <c r="CD16" s="582"/>
      <c r="CE16" s="582"/>
      <c r="CF16" s="582"/>
      <c r="CG16" s="583"/>
      <c r="CH16" s="584"/>
      <c r="CI16" s="585"/>
      <c r="CJ16" s="585"/>
      <c r="CK16" s="585"/>
      <c r="CL16" s="586"/>
      <c r="CM16" s="584"/>
      <c r="CN16" s="585"/>
      <c r="CO16" s="585"/>
      <c r="CP16" s="585"/>
      <c r="CQ16" s="586"/>
      <c r="CR16" s="584"/>
      <c r="CS16" s="585"/>
      <c r="CT16" s="585"/>
      <c r="CU16" s="585"/>
      <c r="CV16" s="586"/>
      <c r="CW16" s="584"/>
      <c r="CX16" s="585"/>
      <c r="CY16" s="585"/>
      <c r="CZ16" s="585"/>
      <c r="DA16" s="586"/>
      <c r="DB16" s="584"/>
      <c r="DC16" s="585"/>
      <c r="DD16" s="585"/>
      <c r="DE16" s="585"/>
      <c r="DF16" s="586"/>
      <c r="DG16" s="584"/>
      <c r="DH16" s="585"/>
      <c r="DI16" s="585"/>
      <c r="DJ16" s="585"/>
      <c r="DK16" s="586"/>
      <c r="DL16" s="584"/>
      <c r="DM16" s="585"/>
      <c r="DN16" s="585"/>
      <c r="DO16" s="585"/>
      <c r="DP16" s="586"/>
      <c r="DQ16" s="584"/>
      <c r="DR16" s="585"/>
      <c r="DS16" s="585"/>
      <c r="DT16" s="585"/>
      <c r="DU16" s="586"/>
      <c r="DV16" s="587"/>
      <c r="DW16" s="588"/>
      <c r="DX16" s="588"/>
      <c r="DY16" s="588"/>
      <c r="DZ16" s="589"/>
      <c r="EA16" s="514"/>
    </row>
    <row r="17" spans="1:131" s="515" customFormat="1" ht="26.25" customHeight="1" x14ac:dyDescent="0.15">
      <c r="A17" s="565">
        <v>11</v>
      </c>
      <c r="B17" s="566"/>
      <c r="C17" s="567"/>
      <c r="D17" s="567"/>
      <c r="E17" s="567"/>
      <c r="F17" s="567"/>
      <c r="G17" s="567"/>
      <c r="H17" s="567"/>
      <c r="I17" s="567"/>
      <c r="J17" s="567"/>
      <c r="K17" s="567"/>
      <c r="L17" s="567"/>
      <c r="M17" s="567"/>
      <c r="N17" s="567"/>
      <c r="O17" s="567"/>
      <c r="P17" s="568"/>
      <c r="Q17" s="569"/>
      <c r="R17" s="570"/>
      <c r="S17" s="570"/>
      <c r="T17" s="570"/>
      <c r="U17" s="570"/>
      <c r="V17" s="570"/>
      <c r="W17" s="570"/>
      <c r="X17" s="570"/>
      <c r="Y17" s="570"/>
      <c r="Z17" s="570"/>
      <c r="AA17" s="570"/>
      <c r="AB17" s="570"/>
      <c r="AC17" s="570"/>
      <c r="AD17" s="570"/>
      <c r="AE17" s="571"/>
      <c r="AF17" s="572"/>
      <c r="AG17" s="573"/>
      <c r="AH17" s="573"/>
      <c r="AI17" s="573"/>
      <c r="AJ17" s="574"/>
      <c r="AK17" s="575"/>
      <c r="AL17" s="576"/>
      <c r="AM17" s="576"/>
      <c r="AN17" s="576"/>
      <c r="AO17" s="576"/>
      <c r="AP17" s="576"/>
      <c r="AQ17" s="576"/>
      <c r="AR17" s="576"/>
      <c r="AS17" s="576"/>
      <c r="AT17" s="576"/>
      <c r="AU17" s="577"/>
      <c r="AV17" s="577"/>
      <c r="AW17" s="577"/>
      <c r="AX17" s="577"/>
      <c r="AY17" s="578"/>
      <c r="AZ17" s="512"/>
      <c r="BA17" s="512"/>
      <c r="BB17" s="512"/>
      <c r="BC17" s="512"/>
      <c r="BD17" s="512"/>
      <c r="BE17" s="513"/>
      <c r="BF17" s="513"/>
      <c r="BG17" s="513"/>
      <c r="BH17" s="513"/>
      <c r="BI17" s="513"/>
      <c r="BJ17" s="513"/>
      <c r="BK17" s="513"/>
      <c r="BL17" s="513"/>
      <c r="BM17" s="513"/>
      <c r="BN17" s="513"/>
      <c r="BO17" s="513"/>
      <c r="BP17" s="513"/>
      <c r="BQ17" s="579">
        <v>11</v>
      </c>
      <c r="BR17" s="580"/>
      <c r="BS17" s="581"/>
      <c r="BT17" s="582"/>
      <c r="BU17" s="582"/>
      <c r="BV17" s="582"/>
      <c r="BW17" s="582"/>
      <c r="BX17" s="582"/>
      <c r="BY17" s="582"/>
      <c r="BZ17" s="582"/>
      <c r="CA17" s="582"/>
      <c r="CB17" s="582"/>
      <c r="CC17" s="582"/>
      <c r="CD17" s="582"/>
      <c r="CE17" s="582"/>
      <c r="CF17" s="582"/>
      <c r="CG17" s="583"/>
      <c r="CH17" s="584"/>
      <c r="CI17" s="585"/>
      <c r="CJ17" s="585"/>
      <c r="CK17" s="585"/>
      <c r="CL17" s="586"/>
      <c r="CM17" s="584"/>
      <c r="CN17" s="585"/>
      <c r="CO17" s="585"/>
      <c r="CP17" s="585"/>
      <c r="CQ17" s="586"/>
      <c r="CR17" s="584"/>
      <c r="CS17" s="585"/>
      <c r="CT17" s="585"/>
      <c r="CU17" s="585"/>
      <c r="CV17" s="586"/>
      <c r="CW17" s="584"/>
      <c r="CX17" s="585"/>
      <c r="CY17" s="585"/>
      <c r="CZ17" s="585"/>
      <c r="DA17" s="586"/>
      <c r="DB17" s="584"/>
      <c r="DC17" s="585"/>
      <c r="DD17" s="585"/>
      <c r="DE17" s="585"/>
      <c r="DF17" s="586"/>
      <c r="DG17" s="584"/>
      <c r="DH17" s="585"/>
      <c r="DI17" s="585"/>
      <c r="DJ17" s="585"/>
      <c r="DK17" s="586"/>
      <c r="DL17" s="584"/>
      <c r="DM17" s="585"/>
      <c r="DN17" s="585"/>
      <c r="DO17" s="585"/>
      <c r="DP17" s="586"/>
      <c r="DQ17" s="584"/>
      <c r="DR17" s="585"/>
      <c r="DS17" s="585"/>
      <c r="DT17" s="585"/>
      <c r="DU17" s="586"/>
      <c r="DV17" s="587"/>
      <c r="DW17" s="588"/>
      <c r="DX17" s="588"/>
      <c r="DY17" s="588"/>
      <c r="DZ17" s="589"/>
      <c r="EA17" s="514"/>
    </row>
    <row r="18" spans="1:131" s="515" customFormat="1" ht="26.25" customHeight="1" x14ac:dyDescent="0.15">
      <c r="A18" s="565">
        <v>12</v>
      </c>
      <c r="B18" s="566"/>
      <c r="C18" s="567"/>
      <c r="D18" s="567"/>
      <c r="E18" s="567"/>
      <c r="F18" s="567"/>
      <c r="G18" s="567"/>
      <c r="H18" s="567"/>
      <c r="I18" s="567"/>
      <c r="J18" s="567"/>
      <c r="K18" s="567"/>
      <c r="L18" s="567"/>
      <c r="M18" s="567"/>
      <c r="N18" s="567"/>
      <c r="O18" s="567"/>
      <c r="P18" s="568"/>
      <c r="Q18" s="569"/>
      <c r="R18" s="570"/>
      <c r="S18" s="570"/>
      <c r="T18" s="570"/>
      <c r="U18" s="570"/>
      <c r="V18" s="570"/>
      <c r="W18" s="570"/>
      <c r="X18" s="570"/>
      <c r="Y18" s="570"/>
      <c r="Z18" s="570"/>
      <c r="AA18" s="570"/>
      <c r="AB18" s="570"/>
      <c r="AC18" s="570"/>
      <c r="AD18" s="570"/>
      <c r="AE18" s="571"/>
      <c r="AF18" s="572"/>
      <c r="AG18" s="573"/>
      <c r="AH18" s="573"/>
      <c r="AI18" s="573"/>
      <c r="AJ18" s="574"/>
      <c r="AK18" s="575"/>
      <c r="AL18" s="576"/>
      <c r="AM18" s="576"/>
      <c r="AN18" s="576"/>
      <c r="AO18" s="576"/>
      <c r="AP18" s="576"/>
      <c r="AQ18" s="576"/>
      <c r="AR18" s="576"/>
      <c r="AS18" s="576"/>
      <c r="AT18" s="576"/>
      <c r="AU18" s="577"/>
      <c r="AV18" s="577"/>
      <c r="AW18" s="577"/>
      <c r="AX18" s="577"/>
      <c r="AY18" s="578"/>
      <c r="AZ18" s="512"/>
      <c r="BA18" s="512"/>
      <c r="BB18" s="512"/>
      <c r="BC18" s="512"/>
      <c r="BD18" s="512"/>
      <c r="BE18" s="513"/>
      <c r="BF18" s="513"/>
      <c r="BG18" s="513"/>
      <c r="BH18" s="513"/>
      <c r="BI18" s="513"/>
      <c r="BJ18" s="513"/>
      <c r="BK18" s="513"/>
      <c r="BL18" s="513"/>
      <c r="BM18" s="513"/>
      <c r="BN18" s="513"/>
      <c r="BO18" s="513"/>
      <c r="BP18" s="513"/>
      <c r="BQ18" s="579">
        <v>12</v>
      </c>
      <c r="BR18" s="580"/>
      <c r="BS18" s="581"/>
      <c r="BT18" s="582"/>
      <c r="BU18" s="582"/>
      <c r="BV18" s="582"/>
      <c r="BW18" s="582"/>
      <c r="BX18" s="582"/>
      <c r="BY18" s="582"/>
      <c r="BZ18" s="582"/>
      <c r="CA18" s="582"/>
      <c r="CB18" s="582"/>
      <c r="CC18" s="582"/>
      <c r="CD18" s="582"/>
      <c r="CE18" s="582"/>
      <c r="CF18" s="582"/>
      <c r="CG18" s="583"/>
      <c r="CH18" s="584"/>
      <c r="CI18" s="585"/>
      <c r="CJ18" s="585"/>
      <c r="CK18" s="585"/>
      <c r="CL18" s="586"/>
      <c r="CM18" s="584"/>
      <c r="CN18" s="585"/>
      <c r="CO18" s="585"/>
      <c r="CP18" s="585"/>
      <c r="CQ18" s="586"/>
      <c r="CR18" s="584"/>
      <c r="CS18" s="585"/>
      <c r="CT18" s="585"/>
      <c r="CU18" s="585"/>
      <c r="CV18" s="586"/>
      <c r="CW18" s="584"/>
      <c r="CX18" s="585"/>
      <c r="CY18" s="585"/>
      <c r="CZ18" s="585"/>
      <c r="DA18" s="586"/>
      <c r="DB18" s="584"/>
      <c r="DC18" s="585"/>
      <c r="DD18" s="585"/>
      <c r="DE18" s="585"/>
      <c r="DF18" s="586"/>
      <c r="DG18" s="584"/>
      <c r="DH18" s="585"/>
      <c r="DI18" s="585"/>
      <c r="DJ18" s="585"/>
      <c r="DK18" s="586"/>
      <c r="DL18" s="584"/>
      <c r="DM18" s="585"/>
      <c r="DN18" s="585"/>
      <c r="DO18" s="585"/>
      <c r="DP18" s="586"/>
      <c r="DQ18" s="584"/>
      <c r="DR18" s="585"/>
      <c r="DS18" s="585"/>
      <c r="DT18" s="585"/>
      <c r="DU18" s="586"/>
      <c r="DV18" s="587"/>
      <c r="DW18" s="588"/>
      <c r="DX18" s="588"/>
      <c r="DY18" s="588"/>
      <c r="DZ18" s="589"/>
      <c r="EA18" s="514"/>
    </row>
    <row r="19" spans="1:131" s="515" customFormat="1" ht="26.25" customHeight="1" x14ac:dyDescent="0.15">
      <c r="A19" s="565">
        <v>13</v>
      </c>
      <c r="B19" s="566"/>
      <c r="C19" s="567"/>
      <c r="D19" s="567"/>
      <c r="E19" s="567"/>
      <c r="F19" s="567"/>
      <c r="G19" s="567"/>
      <c r="H19" s="567"/>
      <c r="I19" s="567"/>
      <c r="J19" s="567"/>
      <c r="K19" s="567"/>
      <c r="L19" s="567"/>
      <c r="M19" s="567"/>
      <c r="N19" s="567"/>
      <c r="O19" s="567"/>
      <c r="P19" s="568"/>
      <c r="Q19" s="569"/>
      <c r="R19" s="570"/>
      <c r="S19" s="570"/>
      <c r="T19" s="570"/>
      <c r="U19" s="570"/>
      <c r="V19" s="570"/>
      <c r="W19" s="570"/>
      <c r="X19" s="570"/>
      <c r="Y19" s="570"/>
      <c r="Z19" s="570"/>
      <c r="AA19" s="570"/>
      <c r="AB19" s="570"/>
      <c r="AC19" s="570"/>
      <c r="AD19" s="570"/>
      <c r="AE19" s="571"/>
      <c r="AF19" s="572"/>
      <c r="AG19" s="573"/>
      <c r="AH19" s="573"/>
      <c r="AI19" s="573"/>
      <c r="AJ19" s="574"/>
      <c r="AK19" s="575"/>
      <c r="AL19" s="576"/>
      <c r="AM19" s="576"/>
      <c r="AN19" s="576"/>
      <c r="AO19" s="576"/>
      <c r="AP19" s="576"/>
      <c r="AQ19" s="576"/>
      <c r="AR19" s="576"/>
      <c r="AS19" s="576"/>
      <c r="AT19" s="576"/>
      <c r="AU19" s="577"/>
      <c r="AV19" s="577"/>
      <c r="AW19" s="577"/>
      <c r="AX19" s="577"/>
      <c r="AY19" s="578"/>
      <c r="AZ19" s="512"/>
      <c r="BA19" s="512"/>
      <c r="BB19" s="512"/>
      <c r="BC19" s="512"/>
      <c r="BD19" s="512"/>
      <c r="BE19" s="513"/>
      <c r="BF19" s="513"/>
      <c r="BG19" s="513"/>
      <c r="BH19" s="513"/>
      <c r="BI19" s="513"/>
      <c r="BJ19" s="513"/>
      <c r="BK19" s="513"/>
      <c r="BL19" s="513"/>
      <c r="BM19" s="513"/>
      <c r="BN19" s="513"/>
      <c r="BO19" s="513"/>
      <c r="BP19" s="513"/>
      <c r="BQ19" s="579">
        <v>13</v>
      </c>
      <c r="BR19" s="580"/>
      <c r="BS19" s="581"/>
      <c r="BT19" s="582"/>
      <c r="BU19" s="582"/>
      <c r="BV19" s="582"/>
      <c r="BW19" s="582"/>
      <c r="BX19" s="582"/>
      <c r="BY19" s="582"/>
      <c r="BZ19" s="582"/>
      <c r="CA19" s="582"/>
      <c r="CB19" s="582"/>
      <c r="CC19" s="582"/>
      <c r="CD19" s="582"/>
      <c r="CE19" s="582"/>
      <c r="CF19" s="582"/>
      <c r="CG19" s="583"/>
      <c r="CH19" s="584"/>
      <c r="CI19" s="585"/>
      <c r="CJ19" s="585"/>
      <c r="CK19" s="585"/>
      <c r="CL19" s="586"/>
      <c r="CM19" s="584"/>
      <c r="CN19" s="585"/>
      <c r="CO19" s="585"/>
      <c r="CP19" s="585"/>
      <c r="CQ19" s="586"/>
      <c r="CR19" s="584"/>
      <c r="CS19" s="585"/>
      <c r="CT19" s="585"/>
      <c r="CU19" s="585"/>
      <c r="CV19" s="586"/>
      <c r="CW19" s="584"/>
      <c r="CX19" s="585"/>
      <c r="CY19" s="585"/>
      <c r="CZ19" s="585"/>
      <c r="DA19" s="586"/>
      <c r="DB19" s="584"/>
      <c r="DC19" s="585"/>
      <c r="DD19" s="585"/>
      <c r="DE19" s="585"/>
      <c r="DF19" s="586"/>
      <c r="DG19" s="584"/>
      <c r="DH19" s="585"/>
      <c r="DI19" s="585"/>
      <c r="DJ19" s="585"/>
      <c r="DK19" s="586"/>
      <c r="DL19" s="584"/>
      <c r="DM19" s="585"/>
      <c r="DN19" s="585"/>
      <c r="DO19" s="585"/>
      <c r="DP19" s="586"/>
      <c r="DQ19" s="584"/>
      <c r="DR19" s="585"/>
      <c r="DS19" s="585"/>
      <c r="DT19" s="585"/>
      <c r="DU19" s="586"/>
      <c r="DV19" s="587"/>
      <c r="DW19" s="588"/>
      <c r="DX19" s="588"/>
      <c r="DY19" s="588"/>
      <c r="DZ19" s="589"/>
      <c r="EA19" s="514"/>
    </row>
    <row r="20" spans="1:131" s="515" customFormat="1" ht="26.25" customHeight="1" x14ac:dyDescent="0.15">
      <c r="A20" s="565">
        <v>14</v>
      </c>
      <c r="B20" s="566"/>
      <c r="C20" s="567"/>
      <c r="D20" s="567"/>
      <c r="E20" s="567"/>
      <c r="F20" s="567"/>
      <c r="G20" s="567"/>
      <c r="H20" s="567"/>
      <c r="I20" s="567"/>
      <c r="J20" s="567"/>
      <c r="K20" s="567"/>
      <c r="L20" s="567"/>
      <c r="M20" s="567"/>
      <c r="N20" s="567"/>
      <c r="O20" s="567"/>
      <c r="P20" s="568"/>
      <c r="Q20" s="569"/>
      <c r="R20" s="570"/>
      <c r="S20" s="570"/>
      <c r="T20" s="570"/>
      <c r="U20" s="570"/>
      <c r="V20" s="570"/>
      <c r="W20" s="570"/>
      <c r="X20" s="570"/>
      <c r="Y20" s="570"/>
      <c r="Z20" s="570"/>
      <c r="AA20" s="570"/>
      <c r="AB20" s="570"/>
      <c r="AC20" s="570"/>
      <c r="AD20" s="570"/>
      <c r="AE20" s="571"/>
      <c r="AF20" s="572"/>
      <c r="AG20" s="573"/>
      <c r="AH20" s="573"/>
      <c r="AI20" s="573"/>
      <c r="AJ20" s="574"/>
      <c r="AK20" s="575"/>
      <c r="AL20" s="576"/>
      <c r="AM20" s="576"/>
      <c r="AN20" s="576"/>
      <c r="AO20" s="576"/>
      <c r="AP20" s="576"/>
      <c r="AQ20" s="576"/>
      <c r="AR20" s="576"/>
      <c r="AS20" s="576"/>
      <c r="AT20" s="576"/>
      <c r="AU20" s="577"/>
      <c r="AV20" s="577"/>
      <c r="AW20" s="577"/>
      <c r="AX20" s="577"/>
      <c r="AY20" s="578"/>
      <c r="AZ20" s="512"/>
      <c r="BA20" s="512"/>
      <c r="BB20" s="512"/>
      <c r="BC20" s="512"/>
      <c r="BD20" s="512"/>
      <c r="BE20" s="513"/>
      <c r="BF20" s="513"/>
      <c r="BG20" s="513"/>
      <c r="BH20" s="513"/>
      <c r="BI20" s="513"/>
      <c r="BJ20" s="513"/>
      <c r="BK20" s="513"/>
      <c r="BL20" s="513"/>
      <c r="BM20" s="513"/>
      <c r="BN20" s="513"/>
      <c r="BO20" s="513"/>
      <c r="BP20" s="513"/>
      <c r="BQ20" s="579">
        <v>14</v>
      </c>
      <c r="BR20" s="580"/>
      <c r="BS20" s="581"/>
      <c r="BT20" s="582"/>
      <c r="BU20" s="582"/>
      <c r="BV20" s="582"/>
      <c r="BW20" s="582"/>
      <c r="BX20" s="582"/>
      <c r="BY20" s="582"/>
      <c r="BZ20" s="582"/>
      <c r="CA20" s="582"/>
      <c r="CB20" s="582"/>
      <c r="CC20" s="582"/>
      <c r="CD20" s="582"/>
      <c r="CE20" s="582"/>
      <c r="CF20" s="582"/>
      <c r="CG20" s="583"/>
      <c r="CH20" s="584"/>
      <c r="CI20" s="585"/>
      <c r="CJ20" s="585"/>
      <c r="CK20" s="585"/>
      <c r="CL20" s="586"/>
      <c r="CM20" s="584"/>
      <c r="CN20" s="585"/>
      <c r="CO20" s="585"/>
      <c r="CP20" s="585"/>
      <c r="CQ20" s="586"/>
      <c r="CR20" s="584"/>
      <c r="CS20" s="585"/>
      <c r="CT20" s="585"/>
      <c r="CU20" s="585"/>
      <c r="CV20" s="586"/>
      <c r="CW20" s="584"/>
      <c r="CX20" s="585"/>
      <c r="CY20" s="585"/>
      <c r="CZ20" s="585"/>
      <c r="DA20" s="586"/>
      <c r="DB20" s="584"/>
      <c r="DC20" s="585"/>
      <c r="DD20" s="585"/>
      <c r="DE20" s="585"/>
      <c r="DF20" s="586"/>
      <c r="DG20" s="584"/>
      <c r="DH20" s="585"/>
      <c r="DI20" s="585"/>
      <c r="DJ20" s="585"/>
      <c r="DK20" s="586"/>
      <c r="DL20" s="584"/>
      <c r="DM20" s="585"/>
      <c r="DN20" s="585"/>
      <c r="DO20" s="585"/>
      <c r="DP20" s="586"/>
      <c r="DQ20" s="584"/>
      <c r="DR20" s="585"/>
      <c r="DS20" s="585"/>
      <c r="DT20" s="585"/>
      <c r="DU20" s="586"/>
      <c r="DV20" s="587"/>
      <c r="DW20" s="588"/>
      <c r="DX20" s="588"/>
      <c r="DY20" s="588"/>
      <c r="DZ20" s="589"/>
      <c r="EA20" s="514"/>
    </row>
    <row r="21" spans="1:131" s="515" customFormat="1" ht="26.25" customHeight="1" thickBot="1" x14ac:dyDescent="0.2">
      <c r="A21" s="565">
        <v>15</v>
      </c>
      <c r="B21" s="566"/>
      <c r="C21" s="567"/>
      <c r="D21" s="567"/>
      <c r="E21" s="567"/>
      <c r="F21" s="567"/>
      <c r="G21" s="567"/>
      <c r="H21" s="567"/>
      <c r="I21" s="567"/>
      <c r="J21" s="567"/>
      <c r="K21" s="567"/>
      <c r="L21" s="567"/>
      <c r="M21" s="567"/>
      <c r="N21" s="567"/>
      <c r="O21" s="567"/>
      <c r="P21" s="568"/>
      <c r="Q21" s="569"/>
      <c r="R21" s="570"/>
      <c r="S21" s="570"/>
      <c r="T21" s="570"/>
      <c r="U21" s="570"/>
      <c r="V21" s="570"/>
      <c r="W21" s="570"/>
      <c r="X21" s="570"/>
      <c r="Y21" s="570"/>
      <c r="Z21" s="570"/>
      <c r="AA21" s="570"/>
      <c r="AB21" s="570"/>
      <c r="AC21" s="570"/>
      <c r="AD21" s="570"/>
      <c r="AE21" s="571"/>
      <c r="AF21" s="572"/>
      <c r="AG21" s="573"/>
      <c r="AH21" s="573"/>
      <c r="AI21" s="573"/>
      <c r="AJ21" s="574"/>
      <c r="AK21" s="575"/>
      <c r="AL21" s="576"/>
      <c r="AM21" s="576"/>
      <c r="AN21" s="576"/>
      <c r="AO21" s="576"/>
      <c r="AP21" s="576"/>
      <c r="AQ21" s="576"/>
      <c r="AR21" s="576"/>
      <c r="AS21" s="576"/>
      <c r="AT21" s="576"/>
      <c r="AU21" s="577"/>
      <c r="AV21" s="577"/>
      <c r="AW21" s="577"/>
      <c r="AX21" s="577"/>
      <c r="AY21" s="578"/>
      <c r="AZ21" s="512"/>
      <c r="BA21" s="512"/>
      <c r="BB21" s="512"/>
      <c r="BC21" s="512"/>
      <c r="BD21" s="512"/>
      <c r="BE21" s="513"/>
      <c r="BF21" s="513"/>
      <c r="BG21" s="513"/>
      <c r="BH21" s="513"/>
      <c r="BI21" s="513"/>
      <c r="BJ21" s="513"/>
      <c r="BK21" s="513"/>
      <c r="BL21" s="513"/>
      <c r="BM21" s="513"/>
      <c r="BN21" s="513"/>
      <c r="BO21" s="513"/>
      <c r="BP21" s="513"/>
      <c r="BQ21" s="579">
        <v>15</v>
      </c>
      <c r="BR21" s="580"/>
      <c r="BS21" s="581"/>
      <c r="BT21" s="582"/>
      <c r="BU21" s="582"/>
      <c r="BV21" s="582"/>
      <c r="BW21" s="582"/>
      <c r="BX21" s="582"/>
      <c r="BY21" s="582"/>
      <c r="BZ21" s="582"/>
      <c r="CA21" s="582"/>
      <c r="CB21" s="582"/>
      <c r="CC21" s="582"/>
      <c r="CD21" s="582"/>
      <c r="CE21" s="582"/>
      <c r="CF21" s="582"/>
      <c r="CG21" s="583"/>
      <c r="CH21" s="584"/>
      <c r="CI21" s="585"/>
      <c r="CJ21" s="585"/>
      <c r="CK21" s="585"/>
      <c r="CL21" s="586"/>
      <c r="CM21" s="584"/>
      <c r="CN21" s="585"/>
      <c r="CO21" s="585"/>
      <c r="CP21" s="585"/>
      <c r="CQ21" s="586"/>
      <c r="CR21" s="584"/>
      <c r="CS21" s="585"/>
      <c r="CT21" s="585"/>
      <c r="CU21" s="585"/>
      <c r="CV21" s="586"/>
      <c r="CW21" s="584"/>
      <c r="CX21" s="585"/>
      <c r="CY21" s="585"/>
      <c r="CZ21" s="585"/>
      <c r="DA21" s="586"/>
      <c r="DB21" s="584"/>
      <c r="DC21" s="585"/>
      <c r="DD21" s="585"/>
      <c r="DE21" s="585"/>
      <c r="DF21" s="586"/>
      <c r="DG21" s="584"/>
      <c r="DH21" s="585"/>
      <c r="DI21" s="585"/>
      <c r="DJ21" s="585"/>
      <c r="DK21" s="586"/>
      <c r="DL21" s="584"/>
      <c r="DM21" s="585"/>
      <c r="DN21" s="585"/>
      <c r="DO21" s="585"/>
      <c r="DP21" s="586"/>
      <c r="DQ21" s="584"/>
      <c r="DR21" s="585"/>
      <c r="DS21" s="585"/>
      <c r="DT21" s="585"/>
      <c r="DU21" s="586"/>
      <c r="DV21" s="587"/>
      <c r="DW21" s="588"/>
      <c r="DX21" s="588"/>
      <c r="DY21" s="588"/>
      <c r="DZ21" s="589"/>
      <c r="EA21" s="514"/>
    </row>
    <row r="22" spans="1:131" s="515" customFormat="1" ht="26.25" customHeight="1" x14ac:dyDescent="0.15">
      <c r="A22" s="565">
        <v>16</v>
      </c>
      <c r="B22" s="566"/>
      <c r="C22" s="567"/>
      <c r="D22" s="567"/>
      <c r="E22" s="567"/>
      <c r="F22" s="567"/>
      <c r="G22" s="567"/>
      <c r="H22" s="567"/>
      <c r="I22" s="567"/>
      <c r="J22" s="567"/>
      <c r="K22" s="567"/>
      <c r="L22" s="567"/>
      <c r="M22" s="567"/>
      <c r="N22" s="567"/>
      <c r="O22" s="567"/>
      <c r="P22" s="568"/>
      <c r="Q22" s="590"/>
      <c r="R22" s="591"/>
      <c r="S22" s="591"/>
      <c r="T22" s="591"/>
      <c r="U22" s="591"/>
      <c r="V22" s="591"/>
      <c r="W22" s="591"/>
      <c r="X22" s="591"/>
      <c r="Y22" s="591"/>
      <c r="Z22" s="591"/>
      <c r="AA22" s="591"/>
      <c r="AB22" s="591"/>
      <c r="AC22" s="591"/>
      <c r="AD22" s="591"/>
      <c r="AE22" s="592"/>
      <c r="AF22" s="572"/>
      <c r="AG22" s="573"/>
      <c r="AH22" s="573"/>
      <c r="AI22" s="573"/>
      <c r="AJ22" s="574"/>
      <c r="AK22" s="593"/>
      <c r="AL22" s="594"/>
      <c r="AM22" s="594"/>
      <c r="AN22" s="594"/>
      <c r="AO22" s="594"/>
      <c r="AP22" s="594"/>
      <c r="AQ22" s="594"/>
      <c r="AR22" s="594"/>
      <c r="AS22" s="594"/>
      <c r="AT22" s="594"/>
      <c r="AU22" s="595"/>
      <c r="AV22" s="595"/>
      <c r="AW22" s="595"/>
      <c r="AX22" s="595"/>
      <c r="AY22" s="596"/>
      <c r="AZ22" s="597" t="s">
        <v>335</v>
      </c>
      <c r="BA22" s="597"/>
      <c r="BB22" s="597"/>
      <c r="BC22" s="597"/>
      <c r="BD22" s="598"/>
      <c r="BE22" s="513"/>
      <c r="BF22" s="513"/>
      <c r="BG22" s="513"/>
      <c r="BH22" s="513"/>
      <c r="BI22" s="513"/>
      <c r="BJ22" s="513"/>
      <c r="BK22" s="513"/>
      <c r="BL22" s="513"/>
      <c r="BM22" s="513"/>
      <c r="BN22" s="513"/>
      <c r="BO22" s="513"/>
      <c r="BP22" s="513"/>
      <c r="BQ22" s="579">
        <v>16</v>
      </c>
      <c r="BR22" s="580"/>
      <c r="BS22" s="581"/>
      <c r="BT22" s="582"/>
      <c r="BU22" s="582"/>
      <c r="BV22" s="582"/>
      <c r="BW22" s="582"/>
      <c r="BX22" s="582"/>
      <c r="BY22" s="582"/>
      <c r="BZ22" s="582"/>
      <c r="CA22" s="582"/>
      <c r="CB22" s="582"/>
      <c r="CC22" s="582"/>
      <c r="CD22" s="582"/>
      <c r="CE22" s="582"/>
      <c r="CF22" s="582"/>
      <c r="CG22" s="583"/>
      <c r="CH22" s="584"/>
      <c r="CI22" s="585"/>
      <c r="CJ22" s="585"/>
      <c r="CK22" s="585"/>
      <c r="CL22" s="586"/>
      <c r="CM22" s="584"/>
      <c r="CN22" s="585"/>
      <c r="CO22" s="585"/>
      <c r="CP22" s="585"/>
      <c r="CQ22" s="586"/>
      <c r="CR22" s="584"/>
      <c r="CS22" s="585"/>
      <c r="CT22" s="585"/>
      <c r="CU22" s="585"/>
      <c r="CV22" s="586"/>
      <c r="CW22" s="584"/>
      <c r="CX22" s="585"/>
      <c r="CY22" s="585"/>
      <c r="CZ22" s="585"/>
      <c r="DA22" s="586"/>
      <c r="DB22" s="584"/>
      <c r="DC22" s="585"/>
      <c r="DD22" s="585"/>
      <c r="DE22" s="585"/>
      <c r="DF22" s="586"/>
      <c r="DG22" s="584"/>
      <c r="DH22" s="585"/>
      <c r="DI22" s="585"/>
      <c r="DJ22" s="585"/>
      <c r="DK22" s="586"/>
      <c r="DL22" s="584"/>
      <c r="DM22" s="585"/>
      <c r="DN22" s="585"/>
      <c r="DO22" s="585"/>
      <c r="DP22" s="586"/>
      <c r="DQ22" s="584"/>
      <c r="DR22" s="585"/>
      <c r="DS22" s="585"/>
      <c r="DT22" s="585"/>
      <c r="DU22" s="586"/>
      <c r="DV22" s="587"/>
      <c r="DW22" s="588"/>
      <c r="DX22" s="588"/>
      <c r="DY22" s="588"/>
      <c r="DZ22" s="589"/>
      <c r="EA22" s="514"/>
    </row>
    <row r="23" spans="1:131" s="515" customFormat="1" ht="26.25" customHeight="1" thickBot="1" x14ac:dyDescent="0.2">
      <c r="A23" s="599" t="s">
        <v>336</v>
      </c>
      <c r="B23" s="600" t="s">
        <v>337</v>
      </c>
      <c r="C23" s="601"/>
      <c r="D23" s="601"/>
      <c r="E23" s="601"/>
      <c r="F23" s="601"/>
      <c r="G23" s="601"/>
      <c r="H23" s="601"/>
      <c r="I23" s="601"/>
      <c r="J23" s="601"/>
      <c r="K23" s="601"/>
      <c r="L23" s="601"/>
      <c r="M23" s="601"/>
      <c r="N23" s="601"/>
      <c r="O23" s="601"/>
      <c r="P23" s="602"/>
      <c r="Q23" s="603">
        <v>5888</v>
      </c>
      <c r="R23" s="604"/>
      <c r="S23" s="604"/>
      <c r="T23" s="604"/>
      <c r="U23" s="604"/>
      <c r="V23" s="604">
        <v>5485</v>
      </c>
      <c r="W23" s="604"/>
      <c r="X23" s="604"/>
      <c r="Y23" s="604"/>
      <c r="Z23" s="604"/>
      <c r="AA23" s="604">
        <v>403</v>
      </c>
      <c r="AB23" s="604"/>
      <c r="AC23" s="604"/>
      <c r="AD23" s="604"/>
      <c r="AE23" s="605"/>
      <c r="AF23" s="606">
        <v>387</v>
      </c>
      <c r="AG23" s="604"/>
      <c r="AH23" s="604"/>
      <c r="AI23" s="604"/>
      <c r="AJ23" s="607"/>
      <c r="AK23" s="608"/>
      <c r="AL23" s="609"/>
      <c r="AM23" s="609"/>
      <c r="AN23" s="609"/>
      <c r="AO23" s="609"/>
      <c r="AP23" s="604">
        <v>5626</v>
      </c>
      <c r="AQ23" s="604"/>
      <c r="AR23" s="604"/>
      <c r="AS23" s="604"/>
      <c r="AT23" s="604"/>
      <c r="AU23" s="610"/>
      <c r="AV23" s="610"/>
      <c r="AW23" s="610"/>
      <c r="AX23" s="610"/>
      <c r="AY23" s="611"/>
      <c r="AZ23" s="612" t="s">
        <v>68</v>
      </c>
      <c r="BA23" s="613"/>
      <c r="BB23" s="613"/>
      <c r="BC23" s="613"/>
      <c r="BD23" s="614"/>
      <c r="BE23" s="513"/>
      <c r="BF23" s="513"/>
      <c r="BG23" s="513"/>
      <c r="BH23" s="513"/>
      <c r="BI23" s="513"/>
      <c r="BJ23" s="513"/>
      <c r="BK23" s="513"/>
      <c r="BL23" s="513"/>
      <c r="BM23" s="513"/>
      <c r="BN23" s="513"/>
      <c r="BO23" s="513"/>
      <c r="BP23" s="513"/>
      <c r="BQ23" s="579">
        <v>17</v>
      </c>
      <c r="BR23" s="580"/>
      <c r="BS23" s="581"/>
      <c r="BT23" s="582"/>
      <c r="BU23" s="582"/>
      <c r="BV23" s="582"/>
      <c r="BW23" s="582"/>
      <c r="BX23" s="582"/>
      <c r="BY23" s="582"/>
      <c r="BZ23" s="582"/>
      <c r="CA23" s="582"/>
      <c r="CB23" s="582"/>
      <c r="CC23" s="582"/>
      <c r="CD23" s="582"/>
      <c r="CE23" s="582"/>
      <c r="CF23" s="582"/>
      <c r="CG23" s="583"/>
      <c r="CH23" s="584"/>
      <c r="CI23" s="585"/>
      <c r="CJ23" s="585"/>
      <c r="CK23" s="585"/>
      <c r="CL23" s="586"/>
      <c r="CM23" s="584"/>
      <c r="CN23" s="585"/>
      <c r="CO23" s="585"/>
      <c r="CP23" s="585"/>
      <c r="CQ23" s="586"/>
      <c r="CR23" s="584"/>
      <c r="CS23" s="585"/>
      <c r="CT23" s="585"/>
      <c r="CU23" s="585"/>
      <c r="CV23" s="586"/>
      <c r="CW23" s="584"/>
      <c r="CX23" s="585"/>
      <c r="CY23" s="585"/>
      <c r="CZ23" s="585"/>
      <c r="DA23" s="586"/>
      <c r="DB23" s="584"/>
      <c r="DC23" s="585"/>
      <c r="DD23" s="585"/>
      <c r="DE23" s="585"/>
      <c r="DF23" s="586"/>
      <c r="DG23" s="584"/>
      <c r="DH23" s="585"/>
      <c r="DI23" s="585"/>
      <c r="DJ23" s="585"/>
      <c r="DK23" s="586"/>
      <c r="DL23" s="584"/>
      <c r="DM23" s="585"/>
      <c r="DN23" s="585"/>
      <c r="DO23" s="585"/>
      <c r="DP23" s="586"/>
      <c r="DQ23" s="584"/>
      <c r="DR23" s="585"/>
      <c r="DS23" s="585"/>
      <c r="DT23" s="585"/>
      <c r="DU23" s="586"/>
      <c r="DV23" s="587"/>
      <c r="DW23" s="588"/>
      <c r="DX23" s="588"/>
      <c r="DY23" s="588"/>
      <c r="DZ23" s="589"/>
      <c r="EA23" s="514"/>
    </row>
    <row r="24" spans="1:131" s="515" customFormat="1" ht="26.25" customHeight="1" x14ac:dyDescent="0.15">
      <c r="A24" s="615" t="s">
        <v>338</v>
      </c>
      <c r="B24" s="615"/>
      <c r="C24" s="615"/>
      <c r="D24" s="615"/>
      <c r="E24" s="615"/>
      <c r="F24" s="615"/>
      <c r="G24" s="615"/>
      <c r="H24" s="615"/>
      <c r="I24" s="615"/>
      <c r="J24" s="615"/>
      <c r="K24" s="615"/>
      <c r="L24" s="615"/>
      <c r="M24" s="615"/>
      <c r="N24" s="615"/>
      <c r="O24" s="615"/>
      <c r="P24" s="615"/>
      <c r="Q24" s="615"/>
      <c r="R24" s="615"/>
      <c r="S24" s="615"/>
      <c r="T24" s="615"/>
      <c r="U24" s="615"/>
      <c r="V24" s="615"/>
      <c r="W24" s="615"/>
      <c r="X24" s="615"/>
      <c r="Y24" s="615"/>
      <c r="Z24" s="615"/>
      <c r="AA24" s="615"/>
      <c r="AB24" s="615"/>
      <c r="AC24" s="615"/>
      <c r="AD24" s="615"/>
      <c r="AE24" s="615"/>
      <c r="AF24" s="615"/>
      <c r="AG24" s="615"/>
      <c r="AH24" s="615"/>
      <c r="AI24" s="615"/>
      <c r="AJ24" s="615"/>
      <c r="AK24" s="615"/>
      <c r="AL24" s="615"/>
      <c r="AM24" s="615"/>
      <c r="AN24" s="615"/>
      <c r="AO24" s="615"/>
      <c r="AP24" s="615"/>
      <c r="AQ24" s="615"/>
      <c r="AR24" s="615"/>
      <c r="AS24" s="615"/>
      <c r="AT24" s="615"/>
      <c r="AU24" s="615"/>
      <c r="AV24" s="615"/>
      <c r="AW24" s="615"/>
      <c r="AX24" s="615"/>
      <c r="AY24" s="615"/>
      <c r="AZ24" s="512"/>
      <c r="BA24" s="512"/>
      <c r="BB24" s="512"/>
      <c r="BC24" s="512"/>
      <c r="BD24" s="512"/>
      <c r="BE24" s="513"/>
      <c r="BF24" s="513"/>
      <c r="BG24" s="513"/>
      <c r="BH24" s="513"/>
      <c r="BI24" s="513"/>
      <c r="BJ24" s="513"/>
      <c r="BK24" s="513"/>
      <c r="BL24" s="513"/>
      <c r="BM24" s="513"/>
      <c r="BN24" s="513"/>
      <c r="BO24" s="513"/>
      <c r="BP24" s="513"/>
      <c r="BQ24" s="579">
        <v>18</v>
      </c>
      <c r="BR24" s="580"/>
      <c r="BS24" s="581"/>
      <c r="BT24" s="582"/>
      <c r="BU24" s="582"/>
      <c r="BV24" s="582"/>
      <c r="BW24" s="582"/>
      <c r="BX24" s="582"/>
      <c r="BY24" s="582"/>
      <c r="BZ24" s="582"/>
      <c r="CA24" s="582"/>
      <c r="CB24" s="582"/>
      <c r="CC24" s="582"/>
      <c r="CD24" s="582"/>
      <c r="CE24" s="582"/>
      <c r="CF24" s="582"/>
      <c r="CG24" s="583"/>
      <c r="CH24" s="584"/>
      <c r="CI24" s="585"/>
      <c r="CJ24" s="585"/>
      <c r="CK24" s="585"/>
      <c r="CL24" s="586"/>
      <c r="CM24" s="584"/>
      <c r="CN24" s="585"/>
      <c r="CO24" s="585"/>
      <c r="CP24" s="585"/>
      <c r="CQ24" s="586"/>
      <c r="CR24" s="584"/>
      <c r="CS24" s="585"/>
      <c r="CT24" s="585"/>
      <c r="CU24" s="585"/>
      <c r="CV24" s="586"/>
      <c r="CW24" s="584"/>
      <c r="CX24" s="585"/>
      <c r="CY24" s="585"/>
      <c r="CZ24" s="585"/>
      <c r="DA24" s="586"/>
      <c r="DB24" s="584"/>
      <c r="DC24" s="585"/>
      <c r="DD24" s="585"/>
      <c r="DE24" s="585"/>
      <c r="DF24" s="586"/>
      <c r="DG24" s="584"/>
      <c r="DH24" s="585"/>
      <c r="DI24" s="585"/>
      <c r="DJ24" s="585"/>
      <c r="DK24" s="586"/>
      <c r="DL24" s="584"/>
      <c r="DM24" s="585"/>
      <c r="DN24" s="585"/>
      <c r="DO24" s="585"/>
      <c r="DP24" s="586"/>
      <c r="DQ24" s="584"/>
      <c r="DR24" s="585"/>
      <c r="DS24" s="585"/>
      <c r="DT24" s="585"/>
      <c r="DU24" s="586"/>
      <c r="DV24" s="587"/>
      <c r="DW24" s="588"/>
      <c r="DX24" s="588"/>
      <c r="DY24" s="588"/>
      <c r="DZ24" s="589"/>
      <c r="EA24" s="514"/>
    </row>
    <row r="25" spans="1:131" s="503" customFormat="1" ht="26.25" customHeight="1" thickBot="1" x14ac:dyDescent="0.2">
      <c r="A25" s="511" t="s">
        <v>339</v>
      </c>
      <c r="B25" s="511"/>
      <c r="C25" s="511"/>
      <c r="D25" s="511"/>
      <c r="E25" s="511"/>
      <c r="F25" s="511"/>
      <c r="G25" s="511"/>
      <c r="H25" s="511"/>
      <c r="I25" s="511"/>
      <c r="J25" s="511"/>
      <c r="K25" s="511"/>
      <c r="L25" s="511"/>
      <c r="M25" s="511"/>
      <c r="N25" s="511"/>
      <c r="O25" s="511"/>
      <c r="P25" s="511"/>
      <c r="Q25" s="511"/>
      <c r="R25" s="511"/>
      <c r="S25" s="511"/>
      <c r="T25" s="511"/>
      <c r="U25" s="511"/>
      <c r="V25" s="511"/>
      <c r="W25" s="511"/>
      <c r="X25" s="511"/>
      <c r="Y25" s="511"/>
      <c r="Z25" s="511"/>
      <c r="AA25" s="511"/>
      <c r="AB25" s="511"/>
      <c r="AC25" s="511"/>
      <c r="AD25" s="511"/>
      <c r="AE25" s="511"/>
      <c r="AF25" s="511"/>
      <c r="AG25" s="511"/>
      <c r="AH25" s="511"/>
      <c r="AI25" s="511"/>
      <c r="AJ25" s="511"/>
      <c r="AK25" s="511"/>
      <c r="AL25" s="511"/>
      <c r="AM25" s="511"/>
      <c r="AN25" s="511"/>
      <c r="AO25" s="511"/>
      <c r="AP25" s="511"/>
      <c r="AQ25" s="511"/>
      <c r="AR25" s="511"/>
      <c r="AS25" s="511"/>
      <c r="AT25" s="511"/>
      <c r="AU25" s="511"/>
      <c r="AV25" s="511"/>
      <c r="AW25" s="511"/>
      <c r="AX25" s="511"/>
      <c r="AY25" s="511"/>
      <c r="AZ25" s="511"/>
      <c r="BA25" s="511"/>
      <c r="BB25" s="511"/>
      <c r="BC25" s="511"/>
      <c r="BD25" s="511"/>
      <c r="BE25" s="511"/>
      <c r="BF25" s="511"/>
      <c r="BG25" s="511"/>
      <c r="BH25" s="511"/>
      <c r="BI25" s="511"/>
      <c r="BJ25" s="512"/>
      <c r="BK25" s="512"/>
      <c r="BL25" s="512"/>
      <c r="BM25" s="512"/>
      <c r="BN25" s="512"/>
      <c r="BO25" s="616"/>
      <c r="BP25" s="616"/>
      <c r="BQ25" s="579">
        <v>19</v>
      </c>
      <c r="BR25" s="580"/>
      <c r="BS25" s="581"/>
      <c r="BT25" s="582"/>
      <c r="BU25" s="582"/>
      <c r="BV25" s="582"/>
      <c r="BW25" s="582"/>
      <c r="BX25" s="582"/>
      <c r="BY25" s="582"/>
      <c r="BZ25" s="582"/>
      <c r="CA25" s="582"/>
      <c r="CB25" s="582"/>
      <c r="CC25" s="582"/>
      <c r="CD25" s="582"/>
      <c r="CE25" s="582"/>
      <c r="CF25" s="582"/>
      <c r="CG25" s="583"/>
      <c r="CH25" s="584"/>
      <c r="CI25" s="585"/>
      <c r="CJ25" s="585"/>
      <c r="CK25" s="585"/>
      <c r="CL25" s="586"/>
      <c r="CM25" s="584"/>
      <c r="CN25" s="585"/>
      <c r="CO25" s="585"/>
      <c r="CP25" s="585"/>
      <c r="CQ25" s="586"/>
      <c r="CR25" s="584"/>
      <c r="CS25" s="585"/>
      <c r="CT25" s="585"/>
      <c r="CU25" s="585"/>
      <c r="CV25" s="586"/>
      <c r="CW25" s="584"/>
      <c r="CX25" s="585"/>
      <c r="CY25" s="585"/>
      <c r="CZ25" s="585"/>
      <c r="DA25" s="586"/>
      <c r="DB25" s="584"/>
      <c r="DC25" s="585"/>
      <c r="DD25" s="585"/>
      <c r="DE25" s="585"/>
      <c r="DF25" s="586"/>
      <c r="DG25" s="584"/>
      <c r="DH25" s="585"/>
      <c r="DI25" s="585"/>
      <c r="DJ25" s="585"/>
      <c r="DK25" s="586"/>
      <c r="DL25" s="584"/>
      <c r="DM25" s="585"/>
      <c r="DN25" s="585"/>
      <c r="DO25" s="585"/>
      <c r="DP25" s="586"/>
      <c r="DQ25" s="584"/>
      <c r="DR25" s="585"/>
      <c r="DS25" s="585"/>
      <c r="DT25" s="585"/>
      <c r="DU25" s="586"/>
      <c r="DV25" s="587"/>
      <c r="DW25" s="588"/>
      <c r="DX25" s="588"/>
      <c r="DY25" s="588"/>
      <c r="DZ25" s="589"/>
      <c r="EA25" s="502"/>
    </row>
    <row r="26" spans="1:131" s="503" customFormat="1" ht="26.25" customHeight="1" x14ac:dyDescent="0.15">
      <c r="A26" s="516" t="s">
        <v>314</v>
      </c>
      <c r="B26" s="517"/>
      <c r="C26" s="517"/>
      <c r="D26" s="517"/>
      <c r="E26" s="517"/>
      <c r="F26" s="517"/>
      <c r="G26" s="517"/>
      <c r="H26" s="517"/>
      <c r="I26" s="517"/>
      <c r="J26" s="517"/>
      <c r="K26" s="517"/>
      <c r="L26" s="517"/>
      <c r="M26" s="517"/>
      <c r="N26" s="517"/>
      <c r="O26" s="517"/>
      <c r="P26" s="518"/>
      <c r="Q26" s="519" t="s">
        <v>340</v>
      </c>
      <c r="R26" s="520"/>
      <c r="S26" s="520"/>
      <c r="T26" s="520"/>
      <c r="U26" s="521"/>
      <c r="V26" s="519" t="s">
        <v>341</v>
      </c>
      <c r="W26" s="520"/>
      <c r="X26" s="520"/>
      <c r="Y26" s="520"/>
      <c r="Z26" s="521"/>
      <c r="AA26" s="519" t="s">
        <v>342</v>
      </c>
      <c r="AB26" s="520"/>
      <c r="AC26" s="520"/>
      <c r="AD26" s="520"/>
      <c r="AE26" s="520"/>
      <c r="AF26" s="617" t="s">
        <v>343</v>
      </c>
      <c r="AG26" s="618"/>
      <c r="AH26" s="618"/>
      <c r="AI26" s="618"/>
      <c r="AJ26" s="619"/>
      <c r="AK26" s="520" t="s">
        <v>344</v>
      </c>
      <c r="AL26" s="520"/>
      <c r="AM26" s="520"/>
      <c r="AN26" s="520"/>
      <c r="AO26" s="521"/>
      <c r="AP26" s="519" t="s">
        <v>345</v>
      </c>
      <c r="AQ26" s="520"/>
      <c r="AR26" s="520"/>
      <c r="AS26" s="520"/>
      <c r="AT26" s="521"/>
      <c r="AU26" s="519" t="s">
        <v>346</v>
      </c>
      <c r="AV26" s="520"/>
      <c r="AW26" s="520"/>
      <c r="AX26" s="520"/>
      <c r="AY26" s="521"/>
      <c r="AZ26" s="519" t="s">
        <v>347</v>
      </c>
      <c r="BA26" s="520"/>
      <c r="BB26" s="520"/>
      <c r="BC26" s="520"/>
      <c r="BD26" s="521"/>
      <c r="BE26" s="519" t="s">
        <v>321</v>
      </c>
      <c r="BF26" s="520"/>
      <c r="BG26" s="520"/>
      <c r="BH26" s="520"/>
      <c r="BI26" s="523"/>
      <c r="BJ26" s="512"/>
      <c r="BK26" s="512"/>
      <c r="BL26" s="512"/>
      <c r="BM26" s="512"/>
      <c r="BN26" s="512"/>
      <c r="BO26" s="616"/>
      <c r="BP26" s="616"/>
      <c r="BQ26" s="579">
        <v>20</v>
      </c>
      <c r="BR26" s="580"/>
      <c r="BS26" s="581"/>
      <c r="BT26" s="582"/>
      <c r="BU26" s="582"/>
      <c r="BV26" s="582"/>
      <c r="BW26" s="582"/>
      <c r="BX26" s="582"/>
      <c r="BY26" s="582"/>
      <c r="BZ26" s="582"/>
      <c r="CA26" s="582"/>
      <c r="CB26" s="582"/>
      <c r="CC26" s="582"/>
      <c r="CD26" s="582"/>
      <c r="CE26" s="582"/>
      <c r="CF26" s="582"/>
      <c r="CG26" s="583"/>
      <c r="CH26" s="584"/>
      <c r="CI26" s="585"/>
      <c r="CJ26" s="585"/>
      <c r="CK26" s="585"/>
      <c r="CL26" s="586"/>
      <c r="CM26" s="584"/>
      <c r="CN26" s="585"/>
      <c r="CO26" s="585"/>
      <c r="CP26" s="585"/>
      <c r="CQ26" s="586"/>
      <c r="CR26" s="584"/>
      <c r="CS26" s="585"/>
      <c r="CT26" s="585"/>
      <c r="CU26" s="585"/>
      <c r="CV26" s="586"/>
      <c r="CW26" s="584"/>
      <c r="CX26" s="585"/>
      <c r="CY26" s="585"/>
      <c r="CZ26" s="585"/>
      <c r="DA26" s="586"/>
      <c r="DB26" s="584"/>
      <c r="DC26" s="585"/>
      <c r="DD26" s="585"/>
      <c r="DE26" s="585"/>
      <c r="DF26" s="586"/>
      <c r="DG26" s="584"/>
      <c r="DH26" s="585"/>
      <c r="DI26" s="585"/>
      <c r="DJ26" s="585"/>
      <c r="DK26" s="586"/>
      <c r="DL26" s="584"/>
      <c r="DM26" s="585"/>
      <c r="DN26" s="585"/>
      <c r="DO26" s="585"/>
      <c r="DP26" s="586"/>
      <c r="DQ26" s="584"/>
      <c r="DR26" s="585"/>
      <c r="DS26" s="585"/>
      <c r="DT26" s="585"/>
      <c r="DU26" s="586"/>
      <c r="DV26" s="587"/>
      <c r="DW26" s="588"/>
      <c r="DX26" s="588"/>
      <c r="DY26" s="588"/>
      <c r="DZ26" s="589"/>
      <c r="EA26" s="502"/>
    </row>
    <row r="27" spans="1:131" s="503" customFormat="1" ht="26.25" customHeight="1" thickBot="1" x14ac:dyDescent="0.2">
      <c r="A27" s="529"/>
      <c r="B27" s="530"/>
      <c r="C27" s="530"/>
      <c r="D27" s="530"/>
      <c r="E27" s="530"/>
      <c r="F27" s="530"/>
      <c r="G27" s="530"/>
      <c r="H27" s="530"/>
      <c r="I27" s="530"/>
      <c r="J27" s="530"/>
      <c r="K27" s="530"/>
      <c r="L27" s="530"/>
      <c r="M27" s="530"/>
      <c r="N27" s="530"/>
      <c r="O27" s="530"/>
      <c r="P27" s="531"/>
      <c r="Q27" s="532"/>
      <c r="R27" s="533"/>
      <c r="S27" s="533"/>
      <c r="T27" s="533"/>
      <c r="U27" s="534"/>
      <c r="V27" s="532"/>
      <c r="W27" s="533"/>
      <c r="X27" s="533"/>
      <c r="Y27" s="533"/>
      <c r="Z27" s="534"/>
      <c r="AA27" s="532"/>
      <c r="AB27" s="533"/>
      <c r="AC27" s="533"/>
      <c r="AD27" s="533"/>
      <c r="AE27" s="533"/>
      <c r="AF27" s="620"/>
      <c r="AG27" s="621"/>
      <c r="AH27" s="621"/>
      <c r="AI27" s="621"/>
      <c r="AJ27" s="622"/>
      <c r="AK27" s="533"/>
      <c r="AL27" s="533"/>
      <c r="AM27" s="533"/>
      <c r="AN27" s="533"/>
      <c r="AO27" s="534"/>
      <c r="AP27" s="532"/>
      <c r="AQ27" s="533"/>
      <c r="AR27" s="533"/>
      <c r="AS27" s="533"/>
      <c r="AT27" s="534"/>
      <c r="AU27" s="532"/>
      <c r="AV27" s="533"/>
      <c r="AW27" s="533"/>
      <c r="AX27" s="533"/>
      <c r="AY27" s="534"/>
      <c r="AZ27" s="532"/>
      <c r="BA27" s="533"/>
      <c r="BB27" s="533"/>
      <c r="BC27" s="533"/>
      <c r="BD27" s="534"/>
      <c r="BE27" s="532"/>
      <c r="BF27" s="533"/>
      <c r="BG27" s="533"/>
      <c r="BH27" s="533"/>
      <c r="BI27" s="536"/>
      <c r="BJ27" s="512"/>
      <c r="BK27" s="512"/>
      <c r="BL27" s="512"/>
      <c r="BM27" s="512"/>
      <c r="BN27" s="512"/>
      <c r="BO27" s="616"/>
      <c r="BP27" s="616"/>
      <c r="BQ27" s="579">
        <v>21</v>
      </c>
      <c r="BR27" s="580"/>
      <c r="BS27" s="581"/>
      <c r="BT27" s="582"/>
      <c r="BU27" s="582"/>
      <c r="BV27" s="582"/>
      <c r="BW27" s="582"/>
      <c r="BX27" s="582"/>
      <c r="BY27" s="582"/>
      <c r="BZ27" s="582"/>
      <c r="CA27" s="582"/>
      <c r="CB27" s="582"/>
      <c r="CC27" s="582"/>
      <c r="CD27" s="582"/>
      <c r="CE27" s="582"/>
      <c r="CF27" s="582"/>
      <c r="CG27" s="583"/>
      <c r="CH27" s="584"/>
      <c r="CI27" s="585"/>
      <c r="CJ27" s="585"/>
      <c r="CK27" s="585"/>
      <c r="CL27" s="586"/>
      <c r="CM27" s="584"/>
      <c r="CN27" s="585"/>
      <c r="CO27" s="585"/>
      <c r="CP27" s="585"/>
      <c r="CQ27" s="586"/>
      <c r="CR27" s="584"/>
      <c r="CS27" s="585"/>
      <c r="CT27" s="585"/>
      <c r="CU27" s="585"/>
      <c r="CV27" s="586"/>
      <c r="CW27" s="584"/>
      <c r="CX27" s="585"/>
      <c r="CY27" s="585"/>
      <c r="CZ27" s="585"/>
      <c r="DA27" s="586"/>
      <c r="DB27" s="584"/>
      <c r="DC27" s="585"/>
      <c r="DD27" s="585"/>
      <c r="DE27" s="585"/>
      <c r="DF27" s="586"/>
      <c r="DG27" s="584"/>
      <c r="DH27" s="585"/>
      <c r="DI27" s="585"/>
      <c r="DJ27" s="585"/>
      <c r="DK27" s="586"/>
      <c r="DL27" s="584"/>
      <c r="DM27" s="585"/>
      <c r="DN27" s="585"/>
      <c r="DO27" s="585"/>
      <c r="DP27" s="586"/>
      <c r="DQ27" s="584"/>
      <c r="DR27" s="585"/>
      <c r="DS27" s="585"/>
      <c r="DT27" s="585"/>
      <c r="DU27" s="586"/>
      <c r="DV27" s="587"/>
      <c r="DW27" s="588"/>
      <c r="DX27" s="588"/>
      <c r="DY27" s="588"/>
      <c r="DZ27" s="589"/>
      <c r="EA27" s="502"/>
    </row>
    <row r="28" spans="1:131" s="503" customFormat="1" ht="26.25" customHeight="1" thickTop="1" x14ac:dyDescent="0.15">
      <c r="A28" s="623">
        <v>1</v>
      </c>
      <c r="B28" s="541" t="s">
        <v>348</v>
      </c>
      <c r="C28" s="542"/>
      <c r="D28" s="542"/>
      <c r="E28" s="542"/>
      <c r="F28" s="542"/>
      <c r="G28" s="542"/>
      <c r="H28" s="542"/>
      <c r="I28" s="542"/>
      <c r="J28" s="542"/>
      <c r="K28" s="542"/>
      <c r="L28" s="542"/>
      <c r="M28" s="542"/>
      <c r="N28" s="542"/>
      <c r="O28" s="542"/>
      <c r="P28" s="543"/>
      <c r="Q28" s="624">
        <v>15</v>
      </c>
      <c r="R28" s="625"/>
      <c r="S28" s="625"/>
      <c r="T28" s="625"/>
      <c r="U28" s="625"/>
      <c r="V28" s="625">
        <v>14</v>
      </c>
      <c r="W28" s="625"/>
      <c r="X28" s="625"/>
      <c r="Y28" s="625"/>
      <c r="Z28" s="625"/>
      <c r="AA28" s="625">
        <v>1</v>
      </c>
      <c r="AB28" s="625"/>
      <c r="AC28" s="625"/>
      <c r="AD28" s="625"/>
      <c r="AE28" s="626"/>
      <c r="AF28" s="627">
        <v>1</v>
      </c>
      <c r="AG28" s="625"/>
      <c r="AH28" s="625"/>
      <c r="AI28" s="625"/>
      <c r="AJ28" s="628"/>
      <c r="AK28" s="629">
        <v>11</v>
      </c>
      <c r="AL28" s="630"/>
      <c r="AM28" s="630"/>
      <c r="AN28" s="630"/>
      <c r="AO28" s="630"/>
      <c r="AP28" s="630" t="s">
        <v>349</v>
      </c>
      <c r="AQ28" s="630"/>
      <c r="AR28" s="630"/>
      <c r="AS28" s="630"/>
      <c r="AT28" s="630"/>
      <c r="AU28" s="630" t="s">
        <v>333</v>
      </c>
      <c r="AV28" s="630"/>
      <c r="AW28" s="630"/>
      <c r="AX28" s="630"/>
      <c r="AY28" s="630"/>
      <c r="AZ28" s="631" t="s">
        <v>334</v>
      </c>
      <c r="BA28" s="631"/>
      <c r="BB28" s="631"/>
      <c r="BC28" s="631"/>
      <c r="BD28" s="631"/>
      <c r="BE28" s="632"/>
      <c r="BF28" s="632"/>
      <c r="BG28" s="632"/>
      <c r="BH28" s="632"/>
      <c r="BI28" s="633"/>
      <c r="BJ28" s="512"/>
      <c r="BK28" s="512"/>
      <c r="BL28" s="512"/>
      <c r="BM28" s="512"/>
      <c r="BN28" s="512"/>
      <c r="BO28" s="616"/>
      <c r="BP28" s="616"/>
      <c r="BQ28" s="579">
        <v>22</v>
      </c>
      <c r="BR28" s="580"/>
      <c r="BS28" s="581"/>
      <c r="BT28" s="582"/>
      <c r="BU28" s="582"/>
      <c r="BV28" s="582"/>
      <c r="BW28" s="582"/>
      <c r="BX28" s="582"/>
      <c r="BY28" s="582"/>
      <c r="BZ28" s="582"/>
      <c r="CA28" s="582"/>
      <c r="CB28" s="582"/>
      <c r="CC28" s="582"/>
      <c r="CD28" s="582"/>
      <c r="CE28" s="582"/>
      <c r="CF28" s="582"/>
      <c r="CG28" s="583"/>
      <c r="CH28" s="584"/>
      <c r="CI28" s="585"/>
      <c r="CJ28" s="585"/>
      <c r="CK28" s="585"/>
      <c r="CL28" s="586"/>
      <c r="CM28" s="584"/>
      <c r="CN28" s="585"/>
      <c r="CO28" s="585"/>
      <c r="CP28" s="585"/>
      <c r="CQ28" s="586"/>
      <c r="CR28" s="584"/>
      <c r="CS28" s="585"/>
      <c r="CT28" s="585"/>
      <c r="CU28" s="585"/>
      <c r="CV28" s="586"/>
      <c r="CW28" s="584"/>
      <c r="CX28" s="585"/>
      <c r="CY28" s="585"/>
      <c r="CZ28" s="585"/>
      <c r="DA28" s="586"/>
      <c r="DB28" s="584"/>
      <c r="DC28" s="585"/>
      <c r="DD28" s="585"/>
      <c r="DE28" s="585"/>
      <c r="DF28" s="586"/>
      <c r="DG28" s="584"/>
      <c r="DH28" s="585"/>
      <c r="DI28" s="585"/>
      <c r="DJ28" s="585"/>
      <c r="DK28" s="586"/>
      <c r="DL28" s="584"/>
      <c r="DM28" s="585"/>
      <c r="DN28" s="585"/>
      <c r="DO28" s="585"/>
      <c r="DP28" s="586"/>
      <c r="DQ28" s="584"/>
      <c r="DR28" s="585"/>
      <c r="DS28" s="585"/>
      <c r="DT28" s="585"/>
      <c r="DU28" s="586"/>
      <c r="DV28" s="587"/>
      <c r="DW28" s="588"/>
      <c r="DX28" s="588"/>
      <c r="DY28" s="588"/>
      <c r="DZ28" s="589"/>
      <c r="EA28" s="502"/>
    </row>
    <row r="29" spans="1:131" s="503" customFormat="1" ht="26.25" customHeight="1" x14ac:dyDescent="0.15">
      <c r="A29" s="623">
        <v>2</v>
      </c>
      <c r="B29" s="566" t="s">
        <v>350</v>
      </c>
      <c r="C29" s="567"/>
      <c r="D29" s="567"/>
      <c r="E29" s="567"/>
      <c r="F29" s="567"/>
      <c r="G29" s="567"/>
      <c r="H29" s="567"/>
      <c r="I29" s="567"/>
      <c r="J29" s="567"/>
      <c r="K29" s="567"/>
      <c r="L29" s="567"/>
      <c r="M29" s="567"/>
      <c r="N29" s="567"/>
      <c r="O29" s="567"/>
      <c r="P29" s="568"/>
      <c r="Q29" s="569">
        <v>749</v>
      </c>
      <c r="R29" s="570"/>
      <c r="S29" s="570"/>
      <c r="T29" s="570"/>
      <c r="U29" s="570"/>
      <c r="V29" s="570">
        <v>738</v>
      </c>
      <c r="W29" s="570"/>
      <c r="X29" s="570"/>
      <c r="Y29" s="570"/>
      <c r="Z29" s="570"/>
      <c r="AA29" s="570">
        <v>11</v>
      </c>
      <c r="AB29" s="570"/>
      <c r="AC29" s="570"/>
      <c r="AD29" s="570"/>
      <c r="AE29" s="571"/>
      <c r="AF29" s="572">
        <v>11</v>
      </c>
      <c r="AG29" s="573"/>
      <c r="AH29" s="573"/>
      <c r="AI29" s="573"/>
      <c r="AJ29" s="574"/>
      <c r="AK29" s="634">
        <v>125</v>
      </c>
      <c r="AL29" s="635"/>
      <c r="AM29" s="635"/>
      <c r="AN29" s="635"/>
      <c r="AO29" s="635"/>
      <c r="AP29" s="635" t="s">
        <v>349</v>
      </c>
      <c r="AQ29" s="635"/>
      <c r="AR29" s="635"/>
      <c r="AS29" s="635"/>
      <c r="AT29" s="635"/>
      <c r="AU29" s="635" t="s">
        <v>334</v>
      </c>
      <c r="AV29" s="635"/>
      <c r="AW29" s="635"/>
      <c r="AX29" s="635"/>
      <c r="AY29" s="635"/>
      <c r="AZ29" s="636" t="s">
        <v>349</v>
      </c>
      <c r="BA29" s="636"/>
      <c r="BB29" s="636"/>
      <c r="BC29" s="636"/>
      <c r="BD29" s="636"/>
      <c r="BE29" s="637"/>
      <c r="BF29" s="637"/>
      <c r="BG29" s="637"/>
      <c r="BH29" s="637"/>
      <c r="BI29" s="638"/>
      <c r="BJ29" s="512"/>
      <c r="BK29" s="512"/>
      <c r="BL29" s="512"/>
      <c r="BM29" s="512"/>
      <c r="BN29" s="512"/>
      <c r="BO29" s="616"/>
      <c r="BP29" s="616"/>
      <c r="BQ29" s="579">
        <v>23</v>
      </c>
      <c r="BR29" s="580"/>
      <c r="BS29" s="581"/>
      <c r="BT29" s="582"/>
      <c r="BU29" s="582"/>
      <c r="BV29" s="582"/>
      <c r="BW29" s="582"/>
      <c r="BX29" s="582"/>
      <c r="BY29" s="582"/>
      <c r="BZ29" s="582"/>
      <c r="CA29" s="582"/>
      <c r="CB29" s="582"/>
      <c r="CC29" s="582"/>
      <c r="CD29" s="582"/>
      <c r="CE29" s="582"/>
      <c r="CF29" s="582"/>
      <c r="CG29" s="583"/>
      <c r="CH29" s="584"/>
      <c r="CI29" s="585"/>
      <c r="CJ29" s="585"/>
      <c r="CK29" s="585"/>
      <c r="CL29" s="586"/>
      <c r="CM29" s="584"/>
      <c r="CN29" s="585"/>
      <c r="CO29" s="585"/>
      <c r="CP29" s="585"/>
      <c r="CQ29" s="586"/>
      <c r="CR29" s="584"/>
      <c r="CS29" s="585"/>
      <c r="CT29" s="585"/>
      <c r="CU29" s="585"/>
      <c r="CV29" s="586"/>
      <c r="CW29" s="584"/>
      <c r="CX29" s="585"/>
      <c r="CY29" s="585"/>
      <c r="CZ29" s="585"/>
      <c r="DA29" s="586"/>
      <c r="DB29" s="584"/>
      <c r="DC29" s="585"/>
      <c r="DD29" s="585"/>
      <c r="DE29" s="585"/>
      <c r="DF29" s="586"/>
      <c r="DG29" s="584"/>
      <c r="DH29" s="585"/>
      <c r="DI29" s="585"/>
      <c r="DJ29" s="585"/>
      <c r="DK29" s="586"/>
      <c r="DL29" s="584"/>
      <c r="DM29" s="585"/>
      <c r="DN29" s="585"/>
      <c r="DO29" s="585"/>
      <c r="DP29" s="586"/>
      <c r="DQ29" s="584"/>
      <c r="DR29" s="585"/>
      <c r="DS29" s="585"/>
      <c r="DT29" s="585"/>
      <c r="DU29" s="586"/>
      <c r="DV29" s="587"/>
      <c r="DW29" s="588"/>
      <c r="DX29" s="588"/>
      <c r="DY29" s="588"/>
      <c r="DZ29" s="589"/>
      <c r="EA29" s="502"/>
    </row>
    <row r="30" spans="1:131" s="503" customFormat="1" ht="26.25" customHeight="1" x14ac:dyDescent="0.15">
      <c r="A30" s="623">
        <v>3</v>
      </c>
      <c r="B30" s="566" t="s">
        <v>351</v>
      </c>
      <c r="C30" s="567"/>
      <c r="D30" s="567"/>
      <c r="E30" s="567"/>
      <c r="F30" s="567"/>
      <c r="G30" s="567"/>
      <c r="H30" s="567"/>
      <c r="I30" s="567"/>
      <c r="J30" s="567"/>
      <c r="K30" s="567"/>
      <c r="L30" s="567"/>
      <c r="M30" s="567"/>
      <c r="N30" s="567"/>
      <c r="O30" s="567"/>
      <c r="P30" s="568"/>
      <c r="Q30" s="569">
        <v>54</v>
      </c>
      <c r="R30" s="570"/>
      <c r="S30" s="570"/>
      <c r="T30" s="570"/>
      <c r="U30" s="570"/>
      <c r="V30" s="570">
        <v>51</v>
      </c>
      <c r="W30" s="570"/>
      <c r="X30" s="570"/>
      <c r="Y30" s="570"/>
      <c r="Z30" s="570"/>
      <c r="AA30" s="570">
        <v>3</v>
      </c>
      <c r="AB30" s="570"/>
      <c r="AC30" s="570"/>
      <c r="AD30" s="570"/>
      <c r="AE30" s="571"/>
      <c r="AF30" s="572">
        <v>3</v>
      </c>
      <c r="AG30" s="573"/>
      <c r="AH30" s="573"/>
      <c r="AI30" s="573"/>
      <c r="AJ30" s="574"/>
      <c r="AK30" s="634">
        <v>24</v>
      </c>
      <c r="AL30" s="635"/>
      <c r="AM30" s="635"/>
      <c r="AN30" s="635"/>
      <c r="AO30" s="635"/>
      <c r="AP30" s="635" t="s">
        <v>349</v>
      </c>
      <c r="AQ30" s="635"/>
      <c r="AR30" s="635"/>
      <c r="AS30" s="635"/>
      <c r="AT30" s="635"/>
      <c r="AU30" s="635" t="s">
        <v>349</v>
      </c>
      <c r="AV30" s="635"/>
      <c r="AW30" s="635"/>
      <c r="AX30" s="635"/>
      <c r="AY30" s="635"/>
      <c r="AZ30" s="636" t="s">
        <v>349</v>
      </c>
      <c r="BA30" s="636"/>
      <c r="BB30" s="636"/>
      <c r="BC30" s="636"/>
      <c r="BD30" s="636"/>
      <c r="BE30" s="637"/>
      <c r="BF30" s="637"/>
      <c r="BG30" s="637"/>
      <c r="BH30" s="637"/>
      <c r="BI30" s="638"/>
      <c r="BJ30" s="512"/>
      <c r="BK30" s="512"/>
      <c r="BL30" s="512"/>
      <c r="BM30" s="512"/>
      <c r="BN30" s="512"/>
      <c r="BO30" s="616"/>
      <c r="BP30" s="616"/>
      <c r="BQ30" s="579">
        <v>24</v>
      </c>
      <c r="BR30" s="580"/>
      <c r="BS30" s="581"/>
      <c r="BT30" s="582"/>
      <c r="BU30" s="582"/>
      <c r="BV30" s="582"/>
      <c r="BW30" s="582"/>
      <c r="BX30" s="582"/>
      <c r="BY30" s="582"/>
      <c r="BZ30" s="582"/>
      <c r="CA30" s="582"/>
      <c r="CB30" s="582"/>
      <c r="CC30" s="582"/>
      <c r="CD30" s="582"/>
      <c r="CE30" s="582"/>
      <c r="CF30" s="582"/>
      <c r="CG30" s="583"/>
      <c r="CH30" s="584"/>
      <c r="CI30" s="585"/>
      <c r="CJ30" s="585"/>
      <c r="CK30" s="585"/>
      <c r="CL30" s="586"/>
      <c r="CM30" s="584"/>
      <c r="CN30" s="585"/>
      <c r="CO30" s="585"/>
      <c r="CP30" s="585"/>
      <c r="CQ30" s="586"/>
      <c r="CR30" s="584"/>
      <c r="CS30" s="585"/>
      <c r="CT30" s="585"/>
      <c r="CU30" s="585"/>
      <c r="CV30" s="586"/>
      <c r="CW30" s="584"/>
      <c r="CX30" s="585"/>
      <c r="CY30" s="585"/>
      <c r="CZ30" s="585"/>
      <c r="DA30" s="586"/>
      <c r="DB30" s="584"/>
      <c r="DC30" s="585"/>
      <c r="DD30" s="585"/>
      <c r="DE30" s="585"/>
      <c r="DF30" s="586"/>
      <c r="DG30" s="584"/>
      <c r="DH30" s="585"/>
      <c r="DI30" s="585"/>
      <c r="DJ30" s="585"/>
      <c r="DK30" s="586"/>
      <c r="DL30" s="584"/>
      <c r="DM30" s="585"/>
      <c r="DN30" s="585"/>
      <c r="DO30" s="585"/>
      <c r="DP30" s="586"/>
      <c r="DQ30" s="584"/>
      <c r="DR30" s="585"/>
      <c r="DS30" s="585"/>
      <c r="DT30" s="585"/>
      <c r="DU30" s="586"/>
      <c r="DV30" s="587"/>
      <c r="DW30" s="588"/>
      <c r="DX30" s="588"/>
      <c r="DY30" s="588"/>
      <c r="DZ30" s="589"/>
      <c r="EA30" s="502"/>
    </row>
    <row r="31" spans="1:131" s="503" customFormat="1" ht="26.25" customHeight="1" x14ac:dyDescent="0.15">
      <c r="A31" s="623">
        <v>4</v>
      </c>
      <c r="B31" s="566" t="s">
        <v>352</v>
      </c>
      <c r="C31" s="567"/>
      <c r="D31" s="567"/>
      <c r="E31" s="567"/>
      <c r="F31" s="567"/>
      <c r="G31" s="567"/>
      <c r="H31" s="567"/>
      <c r="I31" s="567"/>
      <c r="J31" s="567"/>
      <c r="K31" s="567"/>
      <c r="L31" s="567"/>
      <c r="M31" s="567"/>
      <c r="N31" s="567"/>
      <c r="O31" s="567"/>
      <c r="P31" s="568"/>
      <c r="Q31" s="569">
        <v>232</v>
      </c>
      <c r="R31" s="570"/>
      <c r="S31" s="570"/>
      <c r="T31" s="570"/>
      <c r="U31" s="570"/>
      <c r="V31" s="570">
        <v>228</v>
      </c>
      <c r="W31" s="570"/>
      <c r="X31" s="570"/>
      <c r="Y31" s="570"/>
      <c r="Z31" s="570"/>
      <c r="AA31" s="570">
        <v>4</v>
      </c>
      <c r="AB31" s="570"/>
      <c r="AC31" s="570"/>
      <c r="AD31" s="570"/>
      <c r="AE31" s="571"/>
      <c r="AF31" s="572">
        <v>4</v>
      </c>
      <c r="AG31" s="573"/>
      <c r="AH31" s="573"/>
      <c r="AI31" s="573"/>
      <c r="AJ31" s="574"/>
      <c r="AK31" s="634">
        <v>91</v>
      </c>
      <c r="AL31" s="635"/>
      <c r="AM31" s="635"/>
      <c r="AN31" s="635"/>
      <c r="AO31" s="635"/>
      <c r="AP31" s="635">
        <v>1083</v>
      </c>
      <c r="AQ31" s="635"/>
      <c r="AR31" s="635"/>
      <c r="AS31" s="635"/>
      <c r="AT31" s="635"/>
      <c r="AU31" s="635">
        <v>780</v>
      </c>
      <c r="AV31" s="635"/>
      <c r="AW31" s="635"/>
      <c r="AX31" s="635"/>
      <c r="AY31" s="635"/>
      <c r="AZ31" s="636" t="s">
        <v>333</v>
      </c>
      <c r="BA31" s="636"/>
      <c r="BB31" s="636"/>
      <c r="BC31" s="636"/>
      <c r="BD31" s="636"/>
      <c r="BE31" s="637" t="s">
        <v>353</v>
      </c>
      <c r="BF31" s="637"/>
      <c r="BG31" s="637"/>
      <c r="BH31" s="637"/>
      <c r="BI31" s="638"/>
      <c r="BJ31" s="512"/>
      <c r="BK31" s="512"/>
      <c r="BL31" s="512"/>
      <c r="BM31" s="512"/>
      <c r="BN31" s="512"/>
      <c r="BO31" s="616"/>
      <c r="BP31" s="616"/>
      <c r="BQ31" s="579">
        <v>25</v>
      </c>
      <c r="BR31" s="580"/>
      <c r="BS31" s="581"/>
      <c r="BT31" s="582"/>
      <c r="BU31" s="582"/>
      <c r="BV31" s="582"/>
      <c r="BW31" s="582"/>
      <c r="BX31" s="582"/>
      <c r="BY31" s="582"/>
      <c r="BZ31" s="582"/>
      <c r="CA31" s="582"/>
      <c r="CB31" s="582"/>
      <c r="CC31" s="582"/>
      <c r="CD31" s="582"/>
      <c r="CE31" s="582"/>
      <c r="CF31" s="582"/>
      <c r="CG31" s="583"/>
      <c r="CH31" s="584"/>
      <c r="CI31" s="585"/>
      <c r="CJ31" s="585"/>
      <c r="CK31" s="585"/>
      <c r="CL31" s="586"/>
      <c r="CM31" s="584"/>
      <c r="CN31" s="585"/>
      <c r="CO31" s="585"/>
      <c r="CP31" s="585"/>
      <c r="CQ31" s="586"/>
      <c r="CR31" s="584"/>
      <c r="CS31" s="585"/>
      <c r="CT31" s="585"/>
      <c r="CU31" s="585"/>
      <c r="CV31" s="586"/>
      <c r="CW31" s="584"/>
      <c r="CX31" s="585"/>
      <c r="CY31" s="585"/>
      <c r="CZ31" s="585"/>
      <c r="DA31" s="586"/>
      <c r="DB31" s="584"/>
      <c r="DC31" s="585"/>
      <c r="DD31" s="585"/>
      <c r="DE31" s="585"/>
      <c r="DF31" s="586"/>
      <c r="DG31" s="584"/>
      <c r="DH31" s="585"/>
      <c r="DI31" s="585"/>
      <c r="DJ31" s="585"/>
      <c r="DK31" s="586"/>
      <c r="DL31" s="584"/>
      <c r="DM31" s="585"/>
      <c r="DN31" s="585"/>
      <c r="DO31" s="585"/>
      <c r="DP31" s="586"/>
      <c r="DQ31" s="584"/>
      <c r="DR31" s="585"/>
      <c r="DS31" s="585"/>
      <c r="DT31" s="585"/>
      <c r="DU31" s="586"/>
      <c r="DV31" s="587"/>
      <c r="DW31" s="588"/>
      <c r="DX31" s="588"/>
      <c r="DY31" s="588"/>
      <c r="DZ31" s="589"/>
      <c r="EA31" s="502"/>
    </row>
    <row r="32" spans="1:131" s="503" customFormat="1" ht="26.25" customHeight="1" x14ac:dyDescent="0.15">
      <c r="A32" s="623">
        <v>5</v>
      </c>
      <c r="B32" s="566" t="s">
        <v>354</v>
      </c>
      <c r="C32" s="567"/>
      <c r="D32" s="567"/>
      <c r="E32" s="567"/>
      <c r="F32" s="567"/>
      <c r="G32" s="567"/>
      <c r="H32" s="567"/>
      <c r="I32" s="567"/>
      <c r="J32" s="567"/>
      <c r="K32" s="567"/>
      <c r="L32" s="567"/>
      <c r="M32" s="567"/>
      <c r="N32" s="567"/>
      <c r="O32" s="567"/>
      <c r="P32" s="568"/>
      <c r="Q32" s="569">
        <v>92</v>
      </c>
      <c r="R32" s="570"/>
      <c r="S32" s="570"/>
      <c r="T32" s="570"/>
      <c r="U32" s="570"/>
      <c r="V32" s="570">
        <v>89</v>
      </c>
      <c r="W32" s="570"/>
      <c r="X32" s="570"/>
      <c r="Y32" s="570"/>
      <c r="Z32" s="570"/>
      <c r="AA32" s="570">
        <v>4</v>
      </c>
      <c r="AB32" s="570"/>
      <c r="AC32" s="570"/>
      <c r="AD32" s="570"/>
      <c r="AE32" s="571"/>
      <c r="AF32" s="572">
        <v>4</v>
      </c>
      <c r="AG32" s="573"/>
      <c r="AH32" s="573"/>
      <c r="AI32" s="573"/>
      <c r="AJ32" s="574"/>
      <c r="AK32" s="634">
        <v>79</v>
      </c>
      <c r="AL32" s="635"/>
      <c r="AM32" s="635"/>
      <c r="AN32" s="635"/>
      <c r="AO32" s="635"/>
      <c r="AP32" s="635">
        <v>532</v>
      </c>
      <c r="AQ32" s="635"/>
      <c r="AR32" s="635"/>
      <c r="AS32" s="635"/>
      <c r="AT32" s="635"/>
      <c r="AU32" s="635">
        <v>532</v>
      </c>
      <c r="AV32" s="635"/>
      <c r="AW32" s="635"/>
      <c r="AX32" s="635"/>
      <c r="AY32" s="635"/>
      <c r="AZ32" s="636" t="s">
        <v>349</v>
      </c>
      <c r="BA32" s="636"/>
      <c r="BB32" s="636"/>
      <c r="BC32" s="636"/>
      <c r="BD32" s="636"/>
      <c r="BE32" s="637" t="s">
        <v>355</v>
      </c>
      <c r="BF32" s="637"/>
      <c r="BG32" s="637"/>
      <c r="BH32" s="637"/>
      <c r="BI32" s="638"/>
      <c r="BJ32" s="512"/>
      <c r="BK32" s="512"/>
      <c r="BL32" s="512"/>
      <c r="BM32" s="512"/>
      <c r="BN32" s="512"/>
      <c r="BO32" s="616"/>
      <c r="BP32" s="616"/>
      <c r="BQ32" s="579">
        <v>26</v>
      </c>
      <c r="BR32" s="580"/>
      <c r="BS32" s="581"/>
      <c r="BT32" s="582"/>
      <c r="BU32" s="582"/>
      <c r="BV32" s="582"/>
      <c r="BW32" s="582"/>
      <c r="BX32" s="582"/>
      <c r="BY32" s="582"/>
      <c r="BZ32" s="582"/>
      <c r="CA32" s="582"/>
      <c r="CB32" s="582"/>
      <c r="CC32" s="582"/>
      <c r="CD32" s="582"/>
      <c r="CE32" s="582"/>
      <c r="CF32" s="582"/>
      <c r="CG32" s="583"/>
      <c r="CH32" s="584"/>
      <c r="CI32" s="585"/>
      <c r="CJ32" s="585"/>
      <c r="CK32" s="585"/>
      <c r="CL32" s="586"/>
      <c r="CM32" s="584"/>
      <c r="CN32" s="585"/>
      <c r="CO32" s="585"/>
      <c r="CP32" s="585"/>
      <c r="CQ32" s="586"/>
      <c r="CR32" s="584"/>
      <c r="CS32" s="585"/>
      <c r="CT32" s="585"/>
      <c r="CU32" s="585"/>
      <c r="CV32" s="586"/>
      <c r="CW32" s="584"/>
      <c r="CX32" s="585"/>
      <c r="CY32" s="585"/>
      <c r="CZ32" s="585"/>
      <c r="DA32" s="586"/>
      <c r="DB32" s="584"/>
      <c r="DC32" s="585"/>
      <c r="DD32" s="585"/>
      <c r="DE32" s="585"/>
      <c r="DF32" s="586"/>
      <c r="DG32" s="584"/>
      <c r="DH32" s="585"/>
      <c r="DI32" s="585"/>
      <c r="DJ32" s="585"/>
      <c r="DK32" s="586"/>
      <c r="DL32" s="584"/>
      <c r="DM32" s="585"/>
      <c r="DN32" s="585"/>
      <c r="DO32" s="585"/>
      <c r="DP32" s="586"/>
      <c r="DQ32" s="584"/>
      <c r="DR32" s="585"/>
      <c r="DS32" s="585"/>
      <c r="DT32" s="585"/>
      <c r="DU32" s="586"/>
      <c r="DV32" s="587"/>
      <c r="DW32" s="588"/>
      <c r="DX32" s="588"/>
      <c r="DY32" s="588"/>
      <c r="DZ32" s="589"/>
      <c r="EA32" s="502"/>
    </row>
    <row r="33" spans="1:131" s="503" customFormat="1" ht="26.25" customHeight="1" x14ac:dyDescent="0.15">
      <c r="A33" s="623">
        <v>6</v>
      </c>
      <c r="B33" s="566" t="s">
        <v>357</v>
      </c>
      <c r="C33" s="567"/>
      <c r="D33" s="567"/>
      <c r="E33" s="567"/>
      <c r="F33" s="567"/>
      <c r="G33" s="567"/>
      <c r="H33" s="567"/>
      <c r="I33" s="567"/>
      <c r="J33" s="567"/>
      <c r="K33" s="567"/>
      <c r="L33" s="567"/>
      <c r="M33" s="567"/>
      <c r="N33" s="567"/>
      <c r="O33" s="567"/>
      <c r="P33" s="568"/>
      <c r="Q33" s="569">
        <v>129</v>
      </c>
      <c r="R33" s="570"/>
      <c r="S33" s="570"/>
      <c r="T33" s="570"/>
      <c r="U33" s="570"/>
      <c r="V33" s="570">
        <v>126</v>
      </c>
      <c r="W33" s="570"/>
      <c r="X33" s="570"/>
      <c r="Y33" s="570"/>
      <c r="Z33" s="570"/>
      <c r="AA33" s="570">
        <v>3</v>
      </c>
      <c r="AB33" s="570"/>
      <c r="AC33" s="570"/>
      <c r="AD33" s="570"/>
      <c r="AE33" s="571"/>
      <c r="AF33" s="572">
        <v>3</v>
      </c>
      <c r="AG33" s="573"/>
      <c r="AH33" s="573"/>
      <c r="AI33" s="573"/>
      <c r="AJ33" s="574"/>
      <c r="AK33" s="634">
        <v>102</v>
      </c>
      <c r="AL33" s="635"/>
      <c r="AM33" s="635"/>
      <c r="AN33" s="635"/>
      <c r="AO33" s="635"/>
      <c r="AP33" s="635">
        <v>926</v>
      </c>
      <c r="AQ33" s="635"/>
      <c r="AR33" s="635"/>
      <c r="AS33" s="635"/>
      <c r="AT33" s="635"/>
      <c r="AU33" s="635">
        <v>926</v>
      </c>
      <c r="AV33" s="635"/>
      <c r="AW33" s="635"/>
      <c r="AX33" s="635"/>
      <c r="AY33" s="635"/>
      <c r="AZ33" s="636" t="s">
        <v>349</v>
      </c>
      <c r="BA33" s="636"/>
      <c r="BB33" s="636"/>
      <c r="BC33" s="636"/>
      <c r="BD33" s="636"/>
      <c r="BE33" s="637" t="s">
        <v>353</v>
      </c>
      <c r="BF33" s="637"/>
      <c r="BG33" s="637"/>
      <c r="BH33" s="637"/>
      <c r="BI33" s="638"/>
      <c r="BJ33" s="512"/>
      <c r="BK33" s="512"/>
      <c r="BL33" s="512"/>
      <c r="BM33" s="512"/>
      <c r="BN33" s="512"/>
      <c r="BO33" s="616"/>
      <c r="BP33" s="616"/>
      <c r="BQ33" s="579">
        <v>27</v>
      </c>
      <c r="BR33" s="580"/>
      <c r="BS33" s="581"/>
      <c r="BT33" s="582"/>
      <c r="BU33" s="582"/>
      <c r="BV33" s="582"/>
      <c r="BW33" s="582"/>
      <c r="BX33" s="582"/>
      <c r="BY33" s="582"/>
      <c r="BZ33" s="582"/>
      <c r="CA33" s="582"/>
      <c r="CB33" s="582"/>
      <c r="CC33" s="582"/>
      <c r="CD33" s="582"/>
      <c r="CE33" s="582"/>
      <c r="CF33" s="582"/>
      <c r="CG33" s="583"/>
      <c r="CH33" s="584"/>
      <c r="CI33" s="585"/>
      <c r="CJ33" s="585"/>
      <c r="CK33" s="585"/>
      <c r="CL33" s="586"/>
      <c r="CM33" s="584"/>
      <c r="CN33" s="585"/>
      <c r="CO33" s="585"/>
      <c r="CP33" s="585"/>
      <c r="CQ33" s="586"/>
      <c r="CR33" s="584"/>
      <c r="CS33" s="585"/>
      <c r="CT33" s="585"/>
      <c r="CU33" s="585"/>
      <c r="CV33" s="586"/>
      <c r="CW33" s="584"/>
      <c r="CX33" s="585"/>
      <c r="CY33" s="585"/>
      <c r="CZ33" s="585"/>
      <c r="DA33" s="586"/>
      <c r="DB33" s="584"/>
      <c r="DC33" s="585"/>
      <c r="DD33" s="585"/>
      <c r="DE33" s="585"/>
      <c r="DF33" s="586"/>
      <c r="DG33" s="584"/>
      <c r="DH33" s="585"/>
      <c r="DI33" s="585"/>
      <c r="DJ33" s="585"/>
      <c r="DK33" s="586"/>
      <c r="DL33" s="584"/>
      <c r="DM33" s="585"/>
      <c r="DN33" s="585"/>
      <c r="DO33" s="585"/>
      <c r="DP33" s="586"/>
      <c r="DQ33" s="584"/>
      <c r="DR33" s="585"/>
      <c r="DS33" s="585"/>
      <c r="DT33" s="585"/>
      <c r="DU33" s="586"/>
      <c r="DV33" s="587"/>
      <c r="DW33" s="588"/>
      <c r="DX33" s="588"/>
      <c r="DY33" s="588"/>
      <c r="DZ33" s="589"/>
      <c r="EA33" s="502"/>
    </row>
    <row r="34" spans="1:131" s="503" customFormat="1" ht="26.25" customHeight="1" x14ac:dyDescent="0.15">
      <c r="A34" s="623">
        <v>7</v>
      </c>
      <c r="B34" s="566"/>
      <c r="C34" s="567"/>
      <c r="D34" s="567"/>
      <c r="E34" s="567"/>
      <c r="F34" s="567"/>
      <c r="G34" s="567"/>
      <c r="H34" s="567"/>
      <c r="I34" s="567"/>
      <c r="J34" s="567"/>
      <c r="K34" s="567"/>
      <c r="L34" s="567"/>
      <c r="M34" s="567"/>
      <c r="N34" s="567"/>
      <c r="O34" s="567"/>
      <c r="P34" s="568"/>
      <c r="Q34" s="569"/>
      <c r="R34" s="570"/>
      <c r="S34" s="570"/>
      <c r="T34" s="570"/>
      <c r="U34" s="570"/>
      <c r="V34" s="570"/>
      <c r="W34" s="570"/>
      <c r="X34" s="570"/>
      <c r="Y34" s="570"/>
      <c r="Z34" s="570"/>
      <c r="AA34" s="570"/>
      <c r="AB34" s="570"/>
      <c r="AC34" s="570"/>
      <c r="AD34" s="570"/>
      <c r="AE34" s="571"/>
      <c r="AF34" s="572"/>
      <c r="AG34" s="573"/>
      <c r="AH34" s="573"/>
      <c r="AI34" s="573"/>
      <c r="AJ34" s="574"/>
      <c r="AK34" s="634"/>
      <c r="AL34" s="635"/>
      <c r="AM34" s="635"/>
      <c r="AN34" s="635"/>
      <c r="AO34" s="635"/>
      <c r="AP34" s="635"/>
      <c r="AQ34" s="635"/>
      <c r="AR34" s="635"/>
      <c r="AS34" s="635"/>
      <c r="AT34" s="635"/>
      <c r="AU34" s="635"/>
      <c r="AV34" s="635"/>
      <c r="AW34" s="635"/>
      <c r="AX34" s="635"/>
      <c r="AY34" s="635"/>
      <c r="AZ34" s="636"/>
      <c r="BA34" s="636"/>
      <c r="BB34" s="636"/>
      <c r="BC34" s="636"/>
      <c r="BD34" s="636"/>
      <c r="BE34" s="637"/>
      <c r="BF34" s="637"/>
      <c r="BG34" s="637"/>
      <c r="BH34" s="637"/>
      <c r="BI34" s="638"/>
      <c r="BJ34" s="512"/>
      <c r="BK34" s="512"/>
      <c r="BL34" s="512"/>
      <c r="BM34" s="512"/>
      <c r="BN34" s="512"/>
      <c r="BO34" s="616"/>
      <c r="BP34" s="616"/>
      <c r="BQ34" s="579">
        <v>28</v>
      </c>
      <c r="BR34" s="580"/>
      <c r="BS34" s="581"/>
      <c r="BT34" s="582"/>
      <c r="BU34" s="582"/>
      <c r="BV34" s="582"/>
      <c r="BW34" s="582"/>
      <c r="BX34" s="582"/>
      <c r="BY34" s="582"/>
      <c r="BZ34" s="582"/>
      <c r="CA34" s="582"/>
      <c r="CB34" s="582"/>
      <c r="CC34" s="582"/>
      <c r="CD34" s="582"/>
      <c r="CE34" s="582"/>
      <c r="CF34" s="582"/>
      <c r="CG34" s="583"/>
      <c r="CH34" s="584"/>
      <c r="CI34" s="585"/>
      <c r="CJ34" s="585"/>
      <c r="CK34" s="585"/>
      <c r="CL34" s="586"/>
      <c r="CM34" s="584"/>
      <c r="CN34" s="585"/>
      <c r="CO34" s="585"/>
      <c r="CP34" s="585"/>
      <c r="CQ34" s="586"/>
      <c r="CR34" s="584"/>
      <c r="CS34" s="585"/>
      <c r="CT34" s="585"/>
      <c r="CU34" s="585"/>
      <c r="CV34" s="586"/>
      <c r="CW34" s="584"/>
      <c r="CX34" s="585"/>
      <c r="CY34" s="585"/>
      <c r="CZ34" s="585"/>
      <c r="DA34" s="586"/>
      <c r="DB34" s="584"/>
      <c r="DC34" s="585"/>
      <c r="DD34" s="585"/>
      <c r="DE34" s="585"/>
      <c r="DF34" s="586"/>
      <c r="DG34" s="584"/>
      <c r="DH34" s="585"/>
      <c r="DI34" s="585"/>
      <c r="DJ34" s="585"/>
      <c r="DK34" s="586"/>
      <c r="DL34" s="584"/>
      <c r="DM34" s="585"/>
      <c r="DN34" s="585"/>
      <c r="DO34" s="585"/>
      <c r="DP34" s="586"/>
      <c r="DQ34" s="584"/>
      <c r="DR34" s="585"/>
      <c r="DS34" s="585"/>
      <c r="DT34" s="585"/>
      <c r="DU34" s="586"/>
      <c r="DV34" s="587"/>
      <c r="DW34" s="588"/>
      <c r="DX34" s="588"/>
      <c r="DY34" s="588"/>
      <c r="DZ34" s="589"/>
      <c r="EA34" s="502"/>
    </row>
    <row r="35" spans="1:131" s="503" customFormat="1" ht="26.25" customHeight="1" x14ac:dyDescent="0.15">
      <c r="A35" s="623">
        <v>8</v>
      </c>
      <c r="B35" s="566"/>
      <c r="C35" s="567"/>
      <c r="D35" s="567"/>
      <c r="E35" s="567"/>
      <c r="F35" s="567"/>
      <c r="G35" s="567"/>
      <c r="H35" s="567"/>
      <c r="I35" s="567"/>
      <c r="J35" s="567"/>
      <c r="K35" s="567"/>
      <c r="L35" s="567"/>
      <c r="M35" s="567"/>
      <c r="N35" s="567"/>
      <c r="O35" s="567"/>
      <c r="P35" s="568"/>
      <c r="Q35" s="569"/>
      <c r="R35" s="570"/>
      <c r="S35" s="570"/>
      <c r="T35" s="570"/>
      <c r="U35" s="570"/>
      <c r="V35" s="570"/>
      <c r="W35" s="570"/>
      <c r="X35" s="570"/>
      <c r="Y35" s="570"/>
      <c r="Z35" s="570"/>
      <c r="AA35" s="570"/>
      <c r="AB35" s="570"/>
      <c r="AC35" s="570"/>
      <c r="AD35" s="570"/>
      <c r="AE35" s="571"/>
      <c r="AF35" s="572"/>
      <c r="AG35" s="573"/>
      <c r="AH35" s="573"/>
      <c r="AI35" s="573"/>
      <c r="AJ35" s="574"/>
      <c r="AK35" s="634"/>
      <c r="AL35" s="635"/>
      <c r="AM35" s="635"/>
      <c r="AN35" s="635"/>
      <c r="AO35" s="635"/>
      <c r="AP35" s="635"/>
      <c r="AQ35" s="635"/>
      <c r="AR35" s="635"/>
      <c r="AS35" s="635"/>
      <c r="AT35" s="635"/>
      <c r="AU35" s="635"/>
      <c r="AV35" s="635"/>
      <c r="AW35" s="635"/>
      <c r="AX35" s="635"/>
      <c r="AY35" s="635"/>
      <c r="AZ35" s="636"/>
      <c r="BA35" s="636"/>
      <c r="BB35" s="636"/>
      <c r="BC35" s="636"/>
      <c r="BD35" s="636"/>
      <c r="BE35" s="637"/>
      <c r="BF35" s="637"/>
      <c r="BG35" s="637"/>
      <c r="BH35" s="637"/>
      <c r="BI35" s="638"/>
      <c r="BJ35" s="512"/>
      <c r="BK35" s="512"/>
      <c r="BL35" s="512"/>
      <c r="BM35" s="512"/>
      <c r="BN35" s="512"/>
      <c r="BO35" s="616"/>
      <c r="BP35" s="616"/>
      <c r="BQ35" s="579">
        <v>29</v>
      </c>
      <c r="BR35" s="580"/>
      <c r="BS35" s="581"/>
      <c r="BT35" s="582"/>
      <c r="BU35" s="582"/>
      <c r="BV35" s="582"/>
      <c r="BW35" s="582"/>
      <c r="BX35" s="582"/>
      <c r="BY35" s="582"/>
      <c r="BZ35" s="582"/>
      <c r="CA35" s="582"/>
      <c r="CB35" s="582"/>
      <c r="CC35" s="582"/>
      <c r="CD35" s="582"/>
      <c r="CE35" s="582"/>
      <c r="CF35" s="582"/>
      <c r="CG35" s="583"/>
      <c r="CH35" s="584"/>
      <c r="CI35" s="585"/>
      <c r="CJ35" s="585"/>
      <c r="CK35" s="585"/>
      <c r="CL35" s="586"/>
      <c r="CM35" s="584"/>
      <c r="CN35" s="585"/>
      <c r="CO35" s="585"/>
      <c r="CP35" s="585"/>
      <c r="CQ35" s="586"/>
      <c r="CR35" s="584"/>
      <c r="CS35" s="585"/>
      <c r="CT35" s="585"/>
      <c r="CU35" s="585"/>
      <c r="CV35" s="586"/>
      <c r="CW35" s="584"/>
      <c r="CX35" s="585"/>
      <c r="CY35" s="585"/>
      <c r="CZ35" s="585"/>
      <c r="DA35" s="586"/>
      <c r="DB35" s="584"/>
      <c r="DC35" s="585"/>
      <c r="DD35" s="585"/>
      <c r="DE35" s="585"/>
      <c r="DF35" s="586"/>
      <c r="DG35" s="584"/>
      <c r="DH35" s="585"/>
      <c r="DI35" s="585"/>
      <c r="DJ35" s="585"/>
      <c r="DK35" s="586"/>
      <c r="DL35" s="584"/>
      <c r="DM35" s="585"/>
      <c r="DN35" s="585"/>
      <c r="DO35" s="585"/>
      <c r="DP35" s="586"/>
      <c r="DQ35" s="584"/>
      <c r="DR35" s="585"/>
      <c r="DS35" s="585"/>
      <c r="DT35" s="585"/>
      <c r="DU35" s="586"/>
      <c r="DV35" s="587"/>
      <c r="DW35" s="588"/>
      <c r="DX35" s="588"/>
      <c r="DY35" s="588"/>
      <c r="DZ35" s="589"/>
      <c r="EA35" s="502"/>
    </row>
    <row r="36" spans="1:131" s="503" customFormat="1" ht="26.25" customHeight="1" x14ac:dyDescent="0.15">
      <c r="A36" s="623">
        <v>9</v>
      </c>
      <c r="B36" s="566"/>
      <c r="C36" s="567"/>
      <c r="D36" s="567"/>
      <c r="E36" s="567"/>
      <c r="F36" s="567"/>
      <c r="G36" s="567"/>
      <c r="H36" s="567"/>
      <c r="I36" s="567"/>
      <c r="J36" s="567"/>
      <c r="K36" s="567"/>
      <c r="L36" s="567"/>
      <c r="M36" s="567"/>
      <c r="N36" s="567"/>
      <c r="O36" s="567"/>
      <c r="P36" s="568"/>
      <c r="Q36" s="569"/>
      <c r="R36" s="570"/>
      <c r="S36" s="570"/>
      <c r="T36" s="570"/>
      <c r="U36" s="570"/>
      <c r="V36" s="570"/>
      <c r="W36" s="570"/>
      <c r="X36" s="570"/>
      <c r="Y36" s="570"/>
      <c r="Z36" s="570"/>
      <c r="AA36" s="570"/>
      <c r="AB36" s="570"/>
      <c r="AC36" s="570"/>
      <c r="AD36" s="570"/>
      <c r="AE36" s="571"/>
      <c r="AF36" s="572"/>
      <c r="AG36" s="573"/>
      <c r="AH36" s="573"/>
      <c r="AI36" s="573"/>
      <c r="AJ36" s="574"/>
      <c r="AK36" s="634"/>
      <c r="AL36" s="635"/>
      <c r="AM36" s="635"/>
      <c r="AN36" s="635"/>
      <c r="AO36" s="635"/>
      <c r="AP36" s="635"/>
      <c r="AQ36" s="635"/>
      <c r="AR36" s="635"/>
      <c r="AS36" s="635"/>
      <c r="AT36" s="635"/>
      <c r="AU36" s="635"/>
      <c r="AV36" s="635"/>
      <c r="AW36" s="635"/>
      <c r="AX36" s="635"/>
      <c r="AY36" s="635"/>
      <c r="AZ36" s="636"/>
      <c r="BA36" s="636"/>
      <c r="BB36" s="636"/>
      <c r="BC36" s="636"/>
      <c r="BD36" s="636"/>
      <c r="BE36" s="637"/>
      <c r="BF36" s="637"/>
      <c r="BG36" s="637"/>
      <c r="BH36" s="637"/>
      <c r="BI36" s="638"/>
      <c r="BJ36" s="512"/>
      <c r="BK36" s="512"/>
      <c r="BL36" s="512"/>
      <c r="BM36" s="512"/>
      <c r="BN36" s="512"/>
      <c r="BO36" s="616"/>
      <c r="BP36" s="616"/>
      <c r="BQ36" s="579">
        <v>30</v>
      </c>
      <c r="BR36" s="580"/>
      <c r="BS36" s="581"/>
      <c r="BT36" s="582"/>
      <c r="BU36" s="582"/>
      <c r="BV36" s="582"/>
      <c r="BW36" s="582"/>
      <c r="BX36" s="582"/>
      <c r="BY36" s="582"/>
      <c r="BZ36" s="582"/>
      <c r="CA36" s="582"/>
      <c r="CB36" s="582"/>
      <c r="CC36" s="582"/>
      <c r="CD36" s="582"/>
      <c r="CE36" s="582"/>
      <c r="CF36" s="582"/>
      <c r="CG36" s="583"/>
      <c r="CH36" s="584"/>
      <c r="CI36" s="585"/>
      <c r="CJ36" s="585"/>
      <c r="CK36" s="585"/>
      <c r="CL36" s="586"/>
      <c r="CM36" s="584"/>
      <c r="CN36" s="585"/>
      <c r="CO36" s="585"/>
      <c r="CP36" s="585"/>
      <c r="CQ36" s="586"/>
      <c r="CR36" s="584"/>
      <c r="CS36" s="585"/>
      <c r="CT36" s="585"/>
      <c r="CU36" s="585"/>
      <c r="CV36" s="586"/>
      <c r="CW36" s="584"/>
      <c r="CX36" s="585"/>
      <c r="CY36" s="585"/>
      <c r="CZ36" s="585"/>
      <c r="DA36" s="586"/>
      <c r="DB36" s="584"/>
      <c r="DC36" s="585"/>
      <c r="DD36" s="585"/>
      <c r="DE36" s="585"/>
      <c r="DF36" s="586"/>
      <c r="DG36" s="584"/>
      <c r="DH36" s="585"/>
      <c r="DI36" s="585"/>
      <c r="DJ36" s="585"/>
      <c r="DK36" s="586"/>
      <c r="DL36" s="584"/>
      <c r="DM36" s="585"/>
      <c r="DN36" s="585"/>
      <c r="DO36" s="585"/>
      <c r="DP36" s="586"/>
      <c r="DQ36" s="584"/>
      <c r="DR36" s="585"/>
      <c r="DS36" s="585"/>
      <c r="DT36" s="585"/>
      <c r="DU36" s="586"/>
      <c r="DV36" s="587"/>
      <c r="DW36" s="588"/>
      <c r="DX36" s="588"/>
      <c r="DY36" s="588"/>
      <c r="DZ36" s="589"/>
      <c r="EA36" s="502"/>
    </row>
    <row r="37" spans="1:131" s="503" customFormat="1" ht="26.25" customHeight="1" x14ac:dyDescent="0.15">
      <c r="A37" s="623">
        <v>10</v>
      </c>
      <c r="B37" s="566"/>
      <c r="C37" s="567"/>
      <c r="D37" s="567"/>
      <c r="E37" s="567"/>
      <c r="F37" s="567"/>
      <c r="G37" s="567"/>
      <c r="H37" s="567"/>
      <c r="I37" s="567"/>
      <c r="J37" s="567"/>
      <c r="K37" s="567"/>
      <c r="L37" s="567"/>
      <c r="M37" s="567"/>
      <c r="N37" s="567"/>
      <c r="O37" s="567"/>
      <c r="P37" s="568"/>
      <c r="Q37" s="569"/>
      <c r="R37" s="570"/>
      <c r="S37" s="570"/>
      <c r="T37" s="570"/>
      <c r="U37" s="570"/>
      <c r="V37" s="570"/>
      <c r="W37" s="570"/>
      <c r="X37" s="570"/>
      <c r="Y37" s="570"/>
      <c r="Z37" s="570"/>
      <c r="AA37" s="570"/>
      <c r="AB37" s="570"/>
      <c r="AC37" s="570"/>
      <c r="AD37" s="570"/>
      <c r="AE37" s="571"/>
      <c r="AF37" s="572"/>
      <c r="AG37" s="573"/>
      <c r="AH37" s="573"/>
      <c r="AI37" s="573"/>
      <c r="AJ37" s="574"/>
      <c r="AK37" s="634"/>
      <c r="AL37" s="635"/>
      <c r="AM37" s="635"/>
      <c r="AN37" s="635"/>
      <c r="AO37" s="635"/>
      <c r="AP37" s="635"/>
      <c r="AQ37" s="635"/>
      <c r="AR37" s="635"/>
      <c r="AS37" s="635"/>
      <c r="AT37" s="635"/>
      <c r="AU37" s="635"/>
      <c r="AV37" s="635"/>
      <c r="AW37" s="635"/>
      <c r="AX37" s="635"/>
      <c r="AY37" s="635"/>
      <c r="AZ37" s="636"/>
      <c r="BA37" s="636"/>
      <c r="BB37" s="636"/>
      <c r="BC37" s="636"/>
      <c r="BD37" s="636"/>
      <c r="BE37" s="637"/>
      <c r="BF37" s="637"/>
      <c r="BG37" s="637"/>
      <c r="BH37" s="637"/>
      <c r="BI37" s="638"/>
      <c r="BJ37" s="512"/>
      <c r="BK37" s="512"/>
      <c r="BL37" s="512"/>
      <c r="BM37" s="512"/>
      <c r="BN37" s="512"/>
      <c r="BO37" s="616"/>
      <c r="BP37" s="616"/>
      <c r="BQ37" s="579">
        <v>31</v>
      </c>
      <c r="BR37" s="580"/>
      <c r="BS37" s="581"/>
      <c r="BT37" s="582"/>
      <c r="BU37" s="582"/>
      <c r="BV37" s="582"/>
      <c r="BW37" s="582"/>
      <c r="BX37" s="582"/>
      <c r="BY37" s="582"/>
      <c r="BZ37" s="582"/>
      <c r="CA37" s="582"/>
      <c r="CB37" s="582"/>
      <c r="CC37" s="582"/>
      <c r="CD37" s="582"/>
      <c r="CE37" s="582"/>
      <c r="CF37" s="582"/>
      <c r="CG37" s="583"/>
      <c r="CH37" s="584"/>
      <c r="CI37" s="585"/>
      <c r="CJ37" s="585"/>
      <c r="CK37" s="585"/>
      <c r="CL37" s="586"/>
      <c r="CM37" s="584"/>
      <c r="CN37" s="585"/>
      <c r="CO37" s="585"/>
      <c r="CP37" s="585"/>
      <c r="CQ37" s="586"/>
      <c r="CR37" s="584"/>
      <c r="CS37" s="585"/>
      <c r="CT37" s="585"/>
      <c r="CU37" s="585"/>
      <c r="CV37" s="586"/>
      <c r="CW37" s="584"/>
      <c r="CX37" s="585"/>
      <c r="CY37" s="585"/>
      <c r="CZ37" s="585"/>
      <c r="DA37" s="586"/>
      <c r="DB37" s="584"/>
      <c r="DC37" s="585"/>
      <c r="DD37" s="585"/>
      <c r="DE37" s="585"/>
      <c r="DF37" s="586"/>
      <c r="DG37" s="584"/>
      <c r="DH37" s="585"/>
      <c r="DI37" s="585"/>
      <c r="DJ37" s="585"/>
      <c r="DK37" s="586"/>
      <c r="DL37" s="584"/>
      <c r="DM37" s="585"/>
      <c r="DN37" s="585"/>
      <c r="DO37" s="585"/>
      <c r="DP37" s="586"/>
      <c r="DQ37" s="584"/>
      <c r="DR37" s="585"/>
      <c r="DS37" s="585"/>
      <c r="DT37" s="585"/>
      <c r="DU37" s="586"/>
      <c r="DV37" s="587"/>
      <c r="DW37" s="588"/>
      <c r="DX37" s="588"/>
      <c r="DY37" s="588"/>
      <c r="DZ37" s="589"/>
      <c r="EA37" s="502"/>
    </row>
    <row r="38" spans="1:131" s="503" customFormat="1" ht="26.25" customHeight="1" x14ac:dyDescent="0.15">
      <c r="A38" s="623">
        <v>11</v>
      </c>
      <c r="B38" s="566"/>
      <c r="C38" s="567"/>
      <c r="D38" s="567"/>
      <c r="E38" s="567"/>
      <c r="F38" s="567"/>
      <c r="G38" s="567"/>
      <c r="H38" s="567"/>
      <c r="I38" s="567"/>
      <c r="J38" s="567"/>
      <c r="K38" s="567"/>
      <c r="L38" s="567"/>
      <c r="M38" s="567"/>
      <c r="N38" s="567"/>
      <c r="O38" s="567"/>
      <c r="P38" s="568"/>
      <c r="Q38" s="569"/>
      <c r="R38" s="570"/>
      <c r="S38" s="570"/>
      <c r="T38" s="570"/>
      <c r="U38" s="570"/>
      <c r="V38" s="570"/>
      <c r="W38" s="570"/>
      <c r="X38" s="570"/>
      <c r="Y38" s="570"/>
      <c r="Z38" s="570"/>
      <c r="AA38" s="570"/>
      <c r="AB38" s="570"/>
      <c r="AC38" s="570"/>
      <c r="AD38" s="570"/>
      <c r="AE38" s="571"/>
      <c r="AF38" s="572"/>
      <c r="AG38" s="573"/>
      <c r="AH38" s="573"/>
      <c r="AI38" s="573"/>
      <c r="AJ38" s="574"/>
      <c r="AK38" s="634"/>
      <c r="AL38" s="635"/>
      <c r="AM38" s="635"/>
      <c r="AN38" s="635"/>
      <c r="AO38" s="635"/>
      <c r="AP38" s="635"/>
      <c r="AQ38" s="635"/>
      <c r="AR38" s="635"/>
      <c r="AS38" s="635"/>
      <c r="AT38" s="635"/>
      <c r="AU38" s="635"/>
      <c r="AV38" s="635"/>
      <c r="AW38" s="635"/>
      <c r="AX38" s="635"/>
      <c r="AY38" s="635"/>
      <c r="AZ38" s="636"/>
      <c r="BA38" s="636"/>
      <c r="BB38" s="636"/>
      <c r="BC38" s="636"/>
      <c r="BD38" s="636"/>
      <c r="BE38" s="637"/>
      <c r="BF38" s="637"/>
      <c r="BG38" s="637"/>
      <c r="BH38" s="637"/>
      <c r="BI38" s="638"/>
      <c r="BJ38" s="512"/>
      <c r="BK38" s="512"/>
      <c r="BL38" s="512"/>
      <c r="BM38" s="512"/>
      <c r="BN38" s="512"/>
      <c r="BO38" s="616"/>
      <c r="BP38" s="616"/>
      <c r="BQ38" s="579">
        <v>32</v>
      </c>
      <c r="BR38" s="580"/>
      <c r="BS38" s="581"/>
      <c r="BT38" s="582"/>
      <c r="BU38" s="582"/>
      <c r="BV38" s="582"/>
      <c r="BW38" s="582"/>
      <c r="BX38" s="582"/>
      <c r="BY38" s="582"/>
      <c r="BZ38" s="582"/>
      <c r="CA38" s="582"/>
      <c r="CB38" s="582"/>
      <c r="CC38" s="582"/>
      <c r="CD38" s="582"/>
      <c r="CE38" s="582"/>
      <c r="CF38" s="582"/>
      <c r="CG38" s="583"/>
      <c r="CH38" s="584"/>
      <c r="CI38" s="585"/>
      <c r="CJ38" s="585"/>
      <c r="CK38" s="585"/>
      <c r="CL38" s="586"/>
      <c r="CM38" s="584"/>
      <c r="CN38" s="585"/>
      <c r="CO38" s="585"/>
      <c r="CP38" s="585"/>
      <c r="CQ38" s="586"/>
      <c r="CR38" s="584"/>
      <c r="CS38" s="585"/>
      <c r="CT38" s="585"/>
      <c r="CU38" s="585"/>
      <c r="CV38" s="586"/>
      <c r="CW38" s="584"/>
      <c r="CX38" s="585"/>
      <c r="CY38" s="585"/>
      <c r="CZ38" s="585"/>
      <c r="DA38" s="586"/>
      <c r="DB38" s="584"/>
      <c r="DC38" s="585"/>
      <c r="DD38" s="585"/>
      <c r="DE38" s="585"/>
      <c r="DF38" s="586"/>
      <c r="DG38" s="584"/>
      <c r="DH38" s="585"/>
      <c r="DI38" s="585"/>
      <c r="DJ38" s="585"/>
      <c r="DK38" s="586"/>
      <c r="DL38" s="584"/>
      <c r="DM38" s="585"/>
      <c r="DN38" s="585"/>
      <c r="DO38" s="585"/>
      <c r="DP38" s="586"/>
      <c r="DQ38" s="584"/>
      <c r="DR38" s="585"/>
      <c r="DS38" s="585"/>
      <c r="DT38" s="585"/>
      <c r="DU38" s="586"/>
      <c r="DV38" s="587"/>
      <c r="DW38" s="588"/>
      <c r="DX38" s="588"/>
      <c r="DY38" s="588"/>
      <c r="DZ38" s="589"/>
      <c r="EA38" s="502"/>
    </row>
    <row r="39" spans="1:131" s="503" customFormat="1" ht="26.25" customHeight="1" x14ac:dyDescent="0.15">
      <c r="A39" s="623">
        <v>12</v>
      </c>
      <c r="B39" s="566"/>
      <c r="C39" s="567"/>
      <c r="D39" s="567"/>
      <c r="E39" s="567"/>
      <c r="F39" s="567"/>
      <c r="G39" s="567"/>
      <c r="H39" s="567"/>
      <c r="I39" s="567"/>
      <c r="J39" s="567"/>
      <c r="K39" s="567"/>
      <c r="L39" s="567"/>
      <c r="M39" s="567"/>
      <c r="N39" s="567"/>
      <c r="O39" s="567"/>
      <c r="P39" s="568"/>
      <c r="Q39" s="569"/>
      <c r="R39" s="570"/>
      <c r="S39" s="570"/>
      <c r="T39" s="570"/>
      <c r="U39" s="570"/>
      <c r="V39" s="570"/>
      <c r="W39" s="570"/>
      <c r="X39" s="570"/>
      <c r="Y39" s="570"/>
      <c r="Z39" s="570"/>
      <c r="AA39" s="570"/>
      <c r="AB39" s="570"/>
      <c r="AC39" s="570"/>
      <c r="AD39" s="570"/>
      <c r="AE39" s="571"/>
      <c r="AF39" s="572"/>
      <c r="AG39" s="573"/>
      <c r="AH39" s="573"/>
      <c r="AI39" s="573"/>
      <c r="AJ39" s="574"/>
      <c r="AK39" s="634"/>
      <c r="AL39" s="635"/>
      <c r="AM39" s="635"/>
      <c r="AN39" s="635"/>
      <c r="AO39" s="635"/>
      <c r="AP39" s="635"/>
      <c r="AQ39" s="635"/>
      <c r="AR39" s="635"/>
      <c r="AS39" s="635"/>
      <c r="AT39" s="635"/>
      <c r="AU39" s="635"/>
      <c r="AV39" s="635"/>
      <c r="AW39" s="635"/>
      <c r="AX39" s="635"/>
      <c r="AY39" s="635"/>
      <c r="AZ39" s="636"/>
      <c r="BA39" s="636"/>
      <c r="BB39" s="636"/>
      <c r="BC39" s="636"/>
      <c r="BD39" s="636"/>
      <c r="BE39" s="637"/>
      <c r="BF39" s="637"/>
      <c r="BG39" s="637"/>
      <c r="BH39" s="637"/>
      <c r="BI39" s="638"/>
      <c r="BJ39" s="512"/>
      <c r="BK39" s="512"/>
      <c r="BL39" s="512"/>
      <c r="BM39" s="512"/>
      <c r="BN39" s="512"/>
      <c r="BO39" s="616"/>
      <c r="BP39" s="616"/>
      <c r="BQ39" s="579">
        <v>33</v>
      </c>
      <c r="BR39" s="580"/>
      <c r="BS39" s="581"/>
      <c r="BT39" s="582"/>
      <c r="BU39" s="582"/>
      <c r="BV39" s="582"/>
      <c r="BW39" s="582"/>
      <c r="BX39" s="582"/>
      <c r="BY39" s="582"/>
      <c r="BZ39" s="582"/>
      <c r="CA39" s="582"/>
      <c r="CB39" s="582"/>
      <c r="CC39" s="582"/>
      <c r="CD39" s="582"/>
      <c r="CE39" s="582"/>
      <c r="CF39" s="582"/>
      <c r="CG39" s="583"/>
      <c r="CH39" s="584"/>
      <c r="CI39" s="585"/>
      <c r="CJ39" s="585"/>
      <c r="CK39" s="585"/>
      <c r="CL39" s="586"/>
      <c r="CM39" s="584"/>
      <c r="CN39" s="585"/>
      <c r="CO39" s="585"/>
      <c r="CP39" s="585"/>
      <c r="CQ39" s="586"/>
      <c r="CR39" s="584"/>
      <c r="CS39" s="585"/>
      <c r="CT39" s="585"/>
      <c r="CU39" s="585"/>
      <c r="CV39" s="586"/>
      <c r="CW39" s="584"/>
      <c r="CX39" s="585"/>
      <c r="CY39" s="585"/>
      <c r="CZ39" s="585"/>
      <c r="DA39" s="586"/>
      <c r="DB39" s="584"/>
      <c r="DC39" s="585"/>
      <c r="DD39" s="585"/>
      <c r="DE39" s="585"/>
      <c r="DF39" s="586"/>
      <c r="DG39" s="584"/>
      <c r="DH39" s="585"/>
      <c r="DI39" s="585"/>
      <c r="DJ39" s="585"/>
      <c r="DK39" s="586"/>
      <c r="DL39" s="584"/>
      <c r="DM39" s="585"/>
      <c r="DN39" s="585"/>
      <c r="DO39" s="585"/>
      <c r="DP39" s="586"/>
      <c r="DQ39" s="584"/>
      <c r="DR39" s="585"/>
      <c r="DS39" s="585"/>
      <c r="DT39" s="585"/>
      <c r="DU39" s="586"/>
      <c r="DV39" s="587"/>
      <c r="DW39" s="588"/>
      <c r="DX39" s="588"/>
      <c r="DY39" s="588"/>
      <c r="DZ39" s="589"/>
      <c r="EA39" s="502"/>
    </row>
    <row r="40" spans="1:131" s="503" customFormat="1" ht="26.25" customHeight="1" x14ac:dyDescent="0.15">
      <c r="A40" s="565">
        <v>13</v>
      </c>
      <c r="B40" s="566"/>
      <c r="C40" s="567"/>
      <c r="D40" s="567"/>
      <c r="E40" s="567"/>
      <c r="F40" s="567"/>
      <c r="G40" s="567"/>
      <c r="H40" s="567"/>
      <c r="I40" s="567"/>
      <c r="J40" s="567"/>
      <c r="K40" s="567"/>
      <c r="L40" s="567"/>
      <c r="M40" s="567"/>
      <c r="N40" s="567"/>
      <c r="O40" s="567"/>
      <c r="P40" s="568"/>
      <c r="Q40" s="569"/>
      <c r="R40" s="570"/>
      <c r="S40" s="570"/>
      <c r="T40" s="570"/>
      <c r="U40" s="570"/>
      <c r="V40" s="570"/>
      <c r="W40" s="570"/>
      <c r="X40" s="570"/>
      <c r="Y40" s="570"/>
      <c r="Z40" s="570"/>
      <c r="AA40" s="570"/>
      <c r="AB40" s="570"/>
      <c r="AC40" s="570"/>
      <c r="AD40" s="570"/>
      <c r="AE40" s="571"/>
      <c r="AF40" s="572"/>
      <c r="AG40" s="573"/>
      <c r="AH40" s="573"/>
      <c r="AI40" s="573"/>
      <c r="AJ40" s="574"/>
      <c r="AK40" s="634"/>
      <c r="AL40" s="635"/>
      <c r="AM40" s="635"/>
      <c r="AN40" s="635"/>
      <c r="AO40" s="635"/>
      <c r="AP40" s="635"/>
      <c r="AQ40" s="635"/>
      <c r="AR40" s="635"/>
      <c r="AS40" s="635"/>
      <c r="AT40" s="635"/>
      <c r="AU40" s="635"/>
      <c r="AV40" s="635"/>
      <c r="AW40" s="635"/>
      <c r="AX40" s="635"/>
      <c r="AY40" s="635"/>
      <c r="AZ40" s="636"/>
      <c r="BA40" s="636"/>
      <c r="BB40" s="636"/>
      <c r="BC40" s="636"/>
      <c r="BD40" s="636"/>
      <c r="BE40" s="637"/>
      <c r="BF40" s="637"/>
      <c r="BG40" s="637"/>
      <c r="BH40" s="637"/>
      <c r="BI40" s="638"/>
      <c r="BJ40" s="512"/>
      <c r="BK40" s="512"/>
      <c r="BL40" s="512"/>
      <c r="BM40" s="512"/>
      <c r="BN40" s="512"/>
      <c r="BO40" s="616"/>
      <c r="BP40" s="616"/>
      <c r="BQ40" s="579">
        <v>34</v>
      </c>
      <c r="BR40" s="580"/>
      <c r="BS40" s="581"/>
      <c r="BT40" s="582"/>
      <c r="BU40" s="582"/>
      <c r="BV40" s="582"/>
      <c r="BW40" s="582"/>
      <c r="BX40" s="582"/>
      <c r="BY40" s="582"/>
      <c r="BZ40" s="582"/>
      <c r="CA40" s="582"/>
      <c r="CB40" s="582"/>
      <c r="CC40" s="582"/>
      <c r="CD40" s="582"/>
      <c r="CE40" s="582"/>
      <c r="CF40" s="582"/>
      <c r="CG40" s="583"/>
      <c r="CH40" s="584"/>
      <c r="CI40" s="585"/>
      <c r="CJ40" s="585"/>
      <c r="CK40" s="585"/>
      <c r="CL40" s="586"/>
      <c r="CM40" s="584"/>
      <c r="CN40" s="585"/>
      <c r="CO40" s="585"/>
      <c r="CP40" s="585"/>
      <c r="CQ40" s="586"/>
      <c r="CR40" s="584"/>
      <c r="CS40" s="585"/>
      <c r="CT40" s="585"/>
      <c r="CU40" s="585"/>
      <c r="CV40" s="586"/>
      <c r="CW40" s="584"/>
      <c r="CX40" s="585"/>
      <c r="CY40" s="585"/>
      <c r="CZ40" s="585"/>
      <c r="DA40" s="586"/>
      <c r="DB40" s="584"/>
      <c r="DC40" s="585"/>
      <c r="DD40" s="585"/>
      <c r="DE40" s="585"/>
      <c r="DF40" s="586"/>
      <c r="DG40" s="584"/>
      <c r="DH40" s="585"/>
      <c r="DI40" s="585"/>
      <c r="DJ40" s="585"/>
      <c r="DK40" s="586"/>
      <c r="DL40" s="584"/>
      <c r="DM40" s="585"/>
      <c r="DN40" s="585"/>
      <c r="DO40" s="585"/>
      <c r="DP40" s="586"/>
      <c r="DQ40" s="584"/>
      <c r="DR40" s="585"/>
      <c r="DS40" s="585"/>
      <c r="DT40" s="585"/>
      <c r="DU40" s="586"/>
      <c r="DV40" s="587"/>
      <c r="DW40" s="588"/>
      <c r="DX40" s="588"/>
      <c r="DY40" s="588"/>
      <c r="DZ40" s="589"/>
      <c r="EA40" s="502"/>
    </row>
    <row r="41" spans="1:131" s="503" customFormat="1" ht="26.25" customHeight="1" x14ac:dyDescent="0.15">
      <c r="A41" s="565">
        <v>14</v>
      </c>
      <c r="B41" s="566"/>
      <c r="C41" s="567"/>
      <c r="D41" s="567"/>
      <c r="E41" s="567"/>
      <c r="F41" s="567"/>
      <c r="G41" s="567"/>
      <c r="H41" s="567"/>
      <c r="I41" s="567"/>
      <c r="J41" s="567"/>
      <c r="K41" s="567"/>
      <c r="L41" s="567"/>
      <c r="M41" s="567"/>
      <c r="N41" s="567"/>
      <c r="O41" s="567"/>
      <c r="P41" s="568"/>
      <c r="Q41" s="569"/>
      <c r="R41" s="570"/>
      <c r="S41" s="570"/>
      <c r="T41" s="570"/>
      <c r="U41" s="570"/>
      <c r="V41" s="570"/>
      <c r="W41" s="570"/>
      <c r="X41" s="570"/>
      <c r="Y41" s="570"/>
      <c r="Z41" s="570"/>
      <c r="AA41" s="570"/>
      <c r="AB41" s="570"/>
      <c r="AC41" s="570"/>
      <c r="AD41" s="570"/>
      <c r="AE41" s="571"/>
      <c r="AF41" s="572"/>
      <c r="AG41" s="573"/>
      <c r="AH41" s="573"/>
      <c r="AI41" s="573"/>
      <c r="AJ41" s="574"/>
      <c r="AK41" s="634"/>
      <c r="AL41" s="635"/>
      <c r="AM41" s="635"/>
      <c r="AN41" s="635"/>
      <c r="AO41" s="635"/>
      <c r="AP41" s="635"/>
      <c r="AQ41" s="635"/>
      <c r="AR41" s="635"/>
      <c r="AS41" s="635"/>
      <c r="AT41" s="635"/>
      <c r="AU41" s="635"/>
      <c r="AV41" s="635"/>
      <c r="AW41" s="635"/>
      <c r="AX41" s="635"/>
      <c r="AY41" s="635"/>
      <c r="AZ41" s="636"/>
      <c r="BA41" s="636"/>
      <c r="BB41" s="636"/>
      <c r="BC41" s="636"/>
      <c r="BD41" s="636"/>
      <c r="BE41" s="637"/>
      <c r="BF41" s="637"/>
      <c r="BG41" s="637"/>
      <c r="BH41" s="637"/>
      <c r="BI41" s="638"/>
      <c r="BJ41" s="512"/>
      <c r="BK41" s="512"/>
      <c r="BL41" s="512"/>
      <c r="BM41" s="512"/>
      <c r="BN41" s="512"/>
      <c r="BO41" s="616"/>
      <c r="BP41" s="616"/>
      <c r="BQ41" s="579">
        <v>35</v>
      </c>
      <c r="BR41" s="580"/>
      <c r="BS41" s="581"/>
      <c r="BT41" s="582"/>
      <c r="BU41" s="582"/>
      <c r="BV41" s="582"/>
      <c r="BW41" s="582"/>
      <c r="BX41" s="582"/>
      <c r="BY41" s="582"/>
      <c r="BZ41" s="582"/>
      <c r="CA41" s="582"/>
      <c r="CB41" s="582"/>
      <c r="CC41" s="582"/>
      <c r="CD41" s="582"/>
      <c r="CE41" s="582"/>
      <c r="CF41" s="582"/>
      <c r="CG41" s="583"/>
      <c r="CH41" s="584"/>
      <c r="CI41" s="585"/>
      <c r="CJ41" s="585"/>
      <c r="CK41" s="585"/>
      <c r="CL41" s="586"/>
      <c r="CM41" s="584"/>
      <c r="CN41" s="585"/>
      <c r="CO41" s="585"/>
      <c r="CP41" s="585"/>
      <c r="CQ41" s="586"/>
      <c r="CR41" s="584"/>
      <c r="CS41" s="585"/>
      <c r="CT41" s="585"/>
      <c r="CU41" s="585"/>
      <c r="CV41" s="586"/>
      <c r="CW41" s="584"/>
      <c r="CX41" s="585"/>
      <c r="CY41" s="585"/>
      <c r="CZ41" s="585"/>
      <c r="DA41" s="586"/>
      <c r="DB41" s="584"/>
      <c r="DC41" s="585"/>
      <c r="DD41" s="585"/>
      <c r="DE41" s="585"/>
      <c r="DF41" s="586"/>
      <c r="DG41" s="584"/>
      <c r="DH41" s="585"/>
      <c r="DI41" s="585"/>
      <c r="DJ41" s="585"/>
      <c r="DK41" s="586"/>
      <c r="DL41" s="584"/>
      <c r="DM41" s="585"/>
      <c r="DN41" s="585"/>
      <c r="DO41" s="585"/>
      <c r="DP41" s="586"/>
      <c r="DQ41" s="584"/>
      <c r="DR41" s="585"/>
      <c r="DS41" s="585"/>
      <c r="DT41" s="585"/>
      <c r="DU41" s="586"/>
      <c r="DV41" s="587"/>
      <c r="DW41" s="588"/>
      <c r="DX41" s="588"/>
      <c r="DY41" s="588"/>
      <c r="DZ41" s="589"/>
      <c r="EA41" s="502"/>
    </row>
    <row r="42" spans="1:131" s="503" customFormat="1" ht="26.25" customHeight="1" x14ac:dyDescent="0.15">
      <c r="A42" s="565">
        <v>15</v>
      </c>
      <c r="B42" s="566"/>
      <c r="C42" s="567"/>
      <c r="D42" s="567"/>
      <c r="E42" s="567"/>
      <c r="F42" s="567"/>
      <c r="G42" s="567"/>
      <c r="H42" s="567"/>
      <c r="I42" s="567"/>
      <c r="J42" s="567"/>
      <c r="K42" s="567"/>
      <c r="L42" s="567"/>
      <c r="M42" s="567"/>
      <c r="N42" s="567"/>
      <c r="O42" s="567"/>
      <c r="P42" s="568"/>
      <c r="Q42" s="569"/>
      <c r="R42" s="570"/>
      <c r="S42" s="570"/>
      <c r="T42" s="570"/>
      <c r="U42" s="570"/>
      <c r="V42" s="570"/>
      <c r="W42" s="570"/>
      <c r="X42" s="570"/>
      <c r="Y42" s="570"/>
      <c r="Z42" s="570"/>
      <c r="AA42" s="570"/>
      <c r="AB42" s="570"/>
      <c r="AC42" s="570"/>
      <c r="AD42" s="570"/>
      <c r="AE42" s="571"/>
      <c r="AF42" s="572"/>
      <c r="AG42" s="573"/>
      <c r="AH42" s="573"/>
      <c r="AI42" s="573"/>
      <c r="AJ42" s="574"/>
      <c r="AK42" s="634"/>
      <c r="AL42" s="635"/>
      <c r="AM42" s="635"/>
      <c r="AN42" s="635"/>
      <c r="AO42" s="635"/>
      <c r="AP42" s="635"/>
      <c r="AQ42" s="635"/>
      <c r="AR42" s="635"/>
      <c r="AS42" s="635"/>
      <c r="AT42" s="635"/>
      <c r="AU42" s="635"/>
      <c r="AV42" s="635"/>
      <c r="AW42" s="635"/>
      <c r="AX42" s="635"/>
      <c r="AY42" s="635"/>
      <c r="AZ42" s="636"/>
      <c r="BA42" s="636"/>
      <c r="BB42" s="636"/>
      <c r="BC42" s="636"/>
      <c r="BD42" s="636"/>
      <c r="BE42" s="637"/>
      <c r="BF42" s="637"/>
      <c r="BG42" s="637"/>
      <c r="BH42" s="637"/>
      <c r="BI42" s="638"/>
      <c r="BJ42" s="512"/>
      <c r="BK42" s="512"/>
      <c r="BL42" s="512"/>
      <c r="BM42" s="512"/>
      <c r="BN42" s="512"/>
      <c r="BO42" s="616"/>
      <c r="BP42" s="616"/>
      <c r="BQ42" s="579">
        <v>36</v>
      </c>
      <c r="BR42" s="580"/>
      <c r="BS42" s="581"/>
      <c r="BT42" s="582"/>
      <c r="BU42" s="582"/>
      <c r="BV42" s="582"/>
      <c r="BW42" s="582"/>
      <c r="BX42" s="582"/>
      <c r="BY42" s="582"/>
      <c r="BZ42" s="582"/>
      <c r="CA42" s="582"/>
      <c r="CB42" s="582"/>
      <c r="CC42" s="582"/>
      <c r="CD42" s="582"/>
      <c r="CE42" s="582"/>
      <c r="CF42" s="582"/>
      <c r="CG42" s="583"/>
      <c r="CH42" s="584"/>
      <c r="CI42" s="585"/>
      <c r="CJ42" s="585"/>
      <c r="CK42" s="585"/>
      <c r="CL42" s="586"/>
      <c r="CM42" s="584"/>
      <c r="CN42" s="585"/>
      <c r="CO42" s="585"/>
      <c r="CP42" s="585"/>
      <c r="CQ42" s="586"/>
      <c r="CR42" s="584"/>
      <c r="CS42" s="585"/>
      <c r="CT42" s="585"/>
      <c r="CU42" s="585"/>
      <c r="CV42" s="586"/>
      <c r="CW42" s="584"/>
      <c r="CX42" s="585"/>
      <c r="CY42" s="585"/>
      <c r="CZ42" s="585"/>
      <c r="DA42" s="586"/>
      <c r="DB42" s="584"/>
      <c r="DC42" s="585"/>
      <c r="DD42" s="585"/>
      <c r="DE42" s="585"/>
      <c r="DF42" s="586"/>
      <c r="DG42" s="584"/>
      <c r="DH42" s="585"/>
      <c r="DI42" s="585"/>
      <c r="DJ42" s="585"/>
      <c r="DK42" s="586"/>
      <c r="DL42" s="584"/>
      <c r="DM42" s="585"/>
      <c r="DN42" s="585"/>
      <c r="DO42" s="585"/>
      <c r="DP42" s="586"/>
      <c r="DQ42" s="584"/>
      <c r="DR42" s="585"/>
      <c r="DS42" s="585"/>
      <c r="DT42" s="585"/>
      <c r="DU42" s="586"/>
      <c r="DV42" s="587"/>
      <c r="DW42" s="588"/>
      <c r="DX42" s="588"/>
      <c r="DY42" s="588"/>
      <c r="DZ42" s="589"/>
      <c r="EA42" s="502"/>
    </row>
    <row r="43" spans="1:131" s="503" customFormat="1" ht="26.25" customHeight="1" x14ac:dyDescent="0.15">
      <c r="A43" s="565">
        <v>16</v>
      </c>
      <c r="B43" s="566"/>
      <c r="C43" s="567"/>
      <c r="D43" s="567"/>
      <c r="E43" s="567"/>
      <c r="F43" s="567"/>
      <c r="G43" s="567"/>
      <c r="H43" s="567"/>
      <c r="I43" s="567"/>
      <c r="J43" s="567"/>
      <c r="K43" s="567"/>
      <c r="L43" s="567"/>
      <c r="M43" s="567"/>
      <c r="N43" s="567"/>
      <c r="O43" s="567"/>
      <c r="P43" s="568"/>
      <c r="Q43" s="569"/>
      <c r="R43" s="570"/>
      <c r="S43" s="570"/>
      <c r="T43" s="570"/>
      <c r="U43" s="570"/>
      <c r="V43" s="570"/>
      <c r="W43" s="570"/>
      <c r="X43" s="570"/>
      <c r="Y43" s="570"/>
      <c r="Z43" s="570"/>
      <c r="AA43" s="570"/>
      <c r="AB43" s="570"/>
      <c r="AC43" s="570"/>
      <c r="AD43" s="570"/>
      <c r="AE43" s="571"/>
      <c r="AF43" s="572"/>
      <c r="AG43" s="573"/>
      <c r="AH43" s="573"/>
      <c r="AI43" s="573"/>
      <c r="AJ43" s="574"/>
      <c r="AK43" s="634"/>
      <c r="AL43" s="635"/>
      <c r="AM43" s="635"/>
      <c r="AN43" s="635"/>
      <c r="AO43" s="635"/>
      <c r="AP43" s="635"/>
      <c r="AQ43" s="635"/>
      <c r="AR43" s="635"/>
      <c r="AS43" s="635"/>
      <c r="AT43" s="635"/>
      <c r="AU43" s="635"/>
      <c r="AV43" s="635"/>
      <c r="AW43" s="635"/>
      <c r="AX43" s="635"/>
      <c r="AY43" s="635"/>
      <c r="AZ43" s="636"/>
      <c r="BA43" s="636"/>
      <c r="BB43" s="636"/>
      <c r="BC43" s="636"/>
      <c r="BD43" s="636"/>
      <c r="BE43" s="637"/>
      <c r="BF43" s="637"/>
      <c r="BG43" s="637"/>
      <c r="BH43" s="637"/>
      <c r="BI43" s="638"/>
      <c r="BJ43" s="512"/>
      <c r="BK43" s="512"/>
      <c r="BL43" s="512"/>
      <c r="BM43" s="512"/>
      <c r="BN43" s="512"/>
      <c r="BO43" s="616"/>
      <c r="BP43" s="616"/>
      <c r="BQ43" s="579">
        <v>37</v>
      </c>
      <c r="BR43" s="580"/>
      <c r="BS43" s="581"/>
      <c r="BT43" s="582"/>
      <c r="BU43" s="582"/>
      <c r="BV43" s="582"/>
      <c r="BW43" s="582"/>
      <c r="BX43" s="582"/>
      <c r="BY43" s="582"/>
      <c r="BZ43" s="582"/>
      <c r="CA43" s="582"/>
      <c r="CB43" s="582"/>
      <c r="CC43" s="582"/>
      <c r="CD43" s="582"/>
      <c r="CE43" s="582"/>
      <c r="CF43" s="582"/>
      <c r="CG43" s="583"/>
      <c r="CH43" s="584"/>
      <c r="CI43" s="585"/>
      <c r="CJ43" s="585"/>
      <c r="CK43" s="585"/>
      <c r="CL43" s="586"/>
      <c r="CM43" s="584"/>
      <c r="CN43" s="585"/>
      <c r="CO43" s="585"/>
      <c r="CP43" s="585"/>
      <c r="CQ43" s="586"/>
      <c r="CR43" s="584"/>
      <c r="CS43" s="585"/>
      <c r="CT43" s="585"/>
      <c r="CU43" s="585"/>
      <c r="CV43" s="586"/>
      <c r="CW43" s="584"/>
      <c r="CX43" s="585"/>
      <c r="CY43" s="585"/>
      <c r="CZ43" s="585"/>
      <c r="DA43" s="586"/>
      <c r="DB43" s="584"/>
      <c r="DC43" s="585"/>
      <c r="DD43" s="585"/>
      <c r="DE43" s="585"/>
      <c r="DF43" s="586"/>
      <c r="DG43" s="584"/>
      <c r="DH43" s="585"/>
      <c r="DI43" s="585"/>
      <c r="DJ43" s="585"/>
      <c r="DK43" s="586"/>
      <c r="DL43" s="584"/>
      <c r="DM43" s="585"/>
      <c r="DN43" s="585"/>
      <c r="DO43" s="585"/>
      <c r="DP43" s="586"/>
      <c r="DQ43" s="584"/>
      <c r="DR43" s="585"/>
      <c r="DS43" s="585"/>
      <c r="DT43" s="585"/>
      <c r="DU43" s="586"/>
      <c r="DV43" s="587"/>
      <c r="DW43" s="588"/>
      <c r="DX43" s="588"/>
      <c r="DY43" s="588"/>
      <c r="DZ43" s="589"/>
      <c r="EA43" s="502"/>
    </row>
    <row r="44" spans="1:131" s="503" customFormat="1" ht="26.25" customHeight="1" x14ac:dyDescent="0.15">
      <c r="A44" s="565">
        <v>17</v>
      </c>
      <c r="B44" s="566"/>
      <c r="C44" s="567"/>
      <c r="D44" s="567"/>
      <c r="E44" s="567"/>
      <c r="F44" s="567"/>
      <c r="G44" s="567"/>
      <c r="H44" s="567"/>
      <c r="I44" s="567"/>
      <c r="J44" s="567"/>
      <c r="K44" s="567"/>
      <c r="L44" s="567"/>
      <c r="M44" s="567"/>
      <c r="N44" s="567"/>
      <c r="O44" s="567"/>
      <c r="P44" s="568"/>
      <c r="Q44" s="569"/>
      <c r="R44" s="570"/>
      <c r="S44" s="570"/>
      <c r="T44" s="570"/>
      <c r="U44" s="570"/>
      <c r="V44" s="570"/>
      <c r="W44" s="570"/>
      <c r="X44" s="570"/>
      <c r="Y44" s="570"/>
      <c r="Z44" s="570"/>
      <c r="AA44" s="570"/>
      <c r="AB44" s="570"/>
      <c r="AC44" s="570"/>
      <c r="AD44" s="570"/>
      <c r="AE44" s="571"/>
      <c r="AF44" s="572"/>
      <c r="AG44" s="573"/>
      <c r="AH44" s="573"/>
      <c r="AI44" s="573"/>
      <c r="AJ44" s="574"/>
      <c r="AK44" s="634"/>
      <c r="AL44" s="635"/>
      <c r="AM44" s="635"/>
      <c r="AN44" s="635"/>
      <c r="AO44" s="635"/>
      <c r="AP44" s="635"/>
      <c r="AQ44" s="635"/>
      <c r="AR44" s="635"/>
      <c r="AS44" s="635"/>
      <c r="AT44" s="635"/>
      <c r="AU44" s="635"/>
      <c r="AV44" s="635"/>
      <c r="AW44" s="635"/>
      <c r="AX44" s="635"/>
      <c r="AY44" s="635"/>
      <c r="AZ44" s="636"/>
      <c r="BA44" s="636"/>
      <c r="BB44" s="636"/>
      <c r="BC44" s="636"/>
      <c r="BD44" s="636"/>
      <c r="BE44" s="637"/>
      <c r="BF44" s="637"/>
      <c r="BG44" s="637"/>
      <c r="BH44" s="637"/>
      <c r="BI44" s="638"/>
      <c r="BJ44" s="512"/>
      <c r="BK44" s="512"/>
      <c r="BL44" s="512"/>
      <c r="BM44" s="512"/>
      <c r="BN44" s="512"/>
      <c r="BO44" s="616"/>
      <c r="BP44" s="616"/>
      <c r="BQ44" s="579">
        <v>38</v>
      </c>
      <c r="BR44" s="580"/>
      <c r="BS44" s="581"/>
      <c r="BT44" s="582"/>
      <c r="BU44" s="582"/>
      <c r="BV44" s="582"/>
      <c r="BW44" s="582"/>
      <c r="BX44" s="582"/>
      <c r="BY44" s="582"/>
      <c r="BZ44" s="582"/>
      <c r="CA44" s="582"/>
      <c r="CB44" s="582"/>
      <c r="CC44" s="582"/>
      <c r="CD44" s="582"/>
      <c r="CE44" s="582"/>
      <c r="CF44" s="582"/>
      <c r="CG44" s="583"/>
      <c r="CH44" s="584"/>
      <c r="CI44" s="585"/>
      <c r="CJ44" s="585"/>
      <c r="CK44" s="585"/>
      <c r="CL44" s="586"/>
      <c r="CM44" s="584"/>
      <c r="CN44" s="585"/>
      <c r="CO44" s="585"/>
      <c r="CP44" s="585"/>
      <c r="CQ44" s="586"/>
      <c r="CR44" s="584"/>
      <c r="CS44" s="585"/>
      <c r="CT44" s="585"/>
      <c r="CU44" s="585"/>
      <c r="CV44" s="586"/>
      <c r="CW44" s="584"/>
      <c r="CX44" s="585"/>
      <c r="CY44" s="585"/>
      <c r="CZ44" s="585"/>
      <c r="DA44" s="586"/>
      <c r="DB44" s="584"/>
      <c r="DC44" s="585"/>
      <c r="DD44" s="585"/>
      <c r="DE44" s="585"/>
      <c r="DF44" s="586"/>
      <c r="DG44" s="584"/>
      <c r="DH44" s="585"/>
      <c r="DI44" s="585"/>
      <c r="DJ44" s="585"/>
      <c r="DK44" s="586"/>
      <c r="DL44" s="584"/>
      <c r="DM44" s="585"/>
      <c r="DN44" s="585"/>
      <c r="DO44" s="585"/>
      <c r="DP44" s="586"/>
      <c r="DQ44" s="584"/>
      <c r="DR44" s="585"/>
      <c r="DS44" s="585"/>
      <c r="DT44" s="585"/>
      <c r="DU44" s="586"/>
      <c r="DV44" s="587"/>
      <c r="DW44" s="588"/>
      <c r="DX44" s="588"/>
      <c r="DY44" s="588"/>
      <c r="DZ44" s="589"/>
      <c r="EA44" s="502"/>
    </row>
    <row r="45" spans="1:131" s="503" customFormat="1" ht="26.25" customHeight="1" x14ac:dyDescent="0.15">
      <c r="A45" s="565">
        <v>18</v>
      </c>
      <c r="B45" s="566"/>
      <c r="C45" s="567"/>
      <c r="D45" s="567"/>
      <c r="E45" s="567"/>
      <c r="F45" s="567"/>
      <c r="G45" s="567"/>
      <c r="H45" s="567"/>
      <c r="I45" s="567"/>
      <c r="J45" s="567"/>
      <c r="K45" s="567"/>
      <c r="L45" s="567"/>
      <c r="M45" s="567"/>
      <c r="N45" s="567"/>
      <c r="O45" s="567"/>
      <c r="P45" s="568"/>
      <c r="Q45" s="569"/>
      <c r="R45" s="570"/>
      <c r="S45" s="570"/>
      <c r="T45" s="570"/>
      <c r="U45" s="570"/>
      <c r="V45" s="570"/>
      <c r="W45" s="570"/>
      <c r="X45" s="570"/>
      <c r="Y45" s="570"/>
      <c r="Z45" s="570"/>
      <c r="AA45" s="570"/>
      <c r="AB45" s="570"/>
      <c r="AC45" s="570"/>
      <c r="AD45" s="570"/>
      <c r="AE45" s="571"/>
      <c r="AF45" s="572"/>
      <c r="AG45" s="573"/>
      <c r="AH45" s="573"/>
      <c r="AI45" s="573"/>
      <c r="AJ45" s="574"/>
      <c r="AK45" s="634"/>
      <c r="AL45" s="635"/>
      <c r="AM45" s="635"/>
      <c r="AN45" s="635"/>
      <c r="AO45" s="635"/>
      <c r="AP45" s="635"/>
      <c r="AQ45" s="635"/>
      <c r="AR45" s="635"/>
      <c r="AS45" s="635"/>
      <c r="AT45" s="635"/>
      <c r="AU45" s="635"/>
      <c r="AV45" s="635"/>
      <c r="AW45" s="635"/>
      <c r="AX45" s="635"/>
      <c r="AY45" s="635"/>
      <c r="AZ45" s="636"/>
      <c r="BA45" s="636"/>
      <c r="BB45" s="636"/>
      <c r="BC45" s="636"/>
      <c r="BD45" s="636"/>
      <c r="BE45" s="637"/>
      <c r="BF45" s="637"/>
      <c r="BG45" s="637"/>
      <c r="BH45" s="637"/>
      <c r="BI45" s="638"/>
      <c r="BJ45" s="512"/>
      <c r="BK45" s="512"/>
      <c r="BL45" s="512"/>
      <c r="BM45" s="512"/>
      <c r="BN45" s="512"/>
      <c r="BO45" s="616"/>
      <c r="BP45" s="616"/>
      <c r="BQ45" s="579">
        <v>39</v>
      </c>
      <c r="BR45" s="580"/>
      <c r="BS45" s="581"/>
      <c r="BT45" s="582"/>
      <c r="BU45" s="582"/>
      <c r="BV45" s="582"/>
      <c r="BW45" s="582"/>
      <c r="BX45" s="582"/>
      <c r="BY45" s="582"/>
      <c r="BZ45" s="582"/>
      <c r="CA45" s="582"/>
      <c r="CB45" s="582"/>
      <c r="CC45" s="582"/>
      <c r="CD45" s="582"/>
      <c r="CE45" s="582"/>
      <c r="CF45" s="582"/>
      <c r="CG45" s="583"/>
      <c r="CH45" s="584"/>
      <c r="CI45" s="585"/>
      <c r="CJ45" s="585"/>
      <c r="CK45" s="585"/>
      <c r="CL45" s="586"/>
      <c r="CM45" s="584"/>
      <c r="CN45" s="585"/>
      <c r="CO45" s="585"/>
      <c r="CP45" s="585"/>
      <c r="CQ45" s="586"/>
      <c r="CR45" s="584"/>
      <c r="CS45" s="585"/>
      <c r="CT45" s="585"/>
      <c r="CU45" s="585"/>
      <c r="CV45" s="586"/>
      <c r="CW45" s="584"/>
      <c r="CX45" s="585"/>
      <c r="CY45" s="585"/>
      <c r="CZ45" s="585"/>
      <c r="DA45" s="586"/>
      <c r="DB45" s="584"/>
      <c r="DC45" s="585"/>
      <c r="DD45" s="585"/>
      <c r="DE45" s="585"/>
      <c r="DF45" s="586"/>
      <c r="DG45" s="584"/>
      <c r="DH45" s="585"/>
      <c r="DI45" s="585"/>
      <c r="DJ45" s="585"/>
      <c r="DK45" s="586"/>
      <c r="DL45" s="584"/>
      <c r="DM45" s="585"/>
      <c r="DN45" s="585"/>
      <c r="DO45" s="585"/>
      <c r="DP45" s="586"/>
      <c r="DQ45" s="584"/>
      <c r="DR45" s="585"/>
      <c r="DS45" s="585"/>
      <c r="DT45" s="585"/>
      <c r="DU45" s="586"/>
      <c r="DV45" s="587"/>
      <c r="DW45" s="588"/>
      <c r="DX45" s="588"/>
      <c r="DY45" s="588"/>
      <c r="DZ45" s="589"/>
      <c r="EA45" s="502"/>
    </row>
    <row r="46" spans="1:131" s="503" customFormat="1" ht="26.25" customHeight="1" x14ac:dyDescent="0.15">
      <c r="A46" s="565">
        <v>19</v>
      </c>
      <c r="B46" s="566"/>
      <c r="C46" s="567"/>
      <c r="D46" s="567"/>
      <c r="E46" s="567"/>
      <c r="F46" s="567"/>
      <c r="G46" s="567"/>
      <c r="H46" s="567"/>
      <c r="I46" s="567"/>
      <c r="J46" s="567"/>
      <c r="K46" s="567"/>
      <c r="L46" s="567"/>
      <c r="M46" s="567"/>
      <c r="N46" s="567"/>
      <c r="O46" s="567"/>
      <c r="P46" s="568"/>
      <c r="Q46" s="569"/>
      <c r="R46" s="570"/>
      <c r="S46" s="570"/>
      <c r="T46" s="570"/>
      <c r="U46" s="570"/>
      <c r="V46" s="570"/>
      <c r="W46" s="570"/>
      <c r="X46" s="570"/>
      <c r="Y46" s="570"/>
      <c r="Z46" s="570"/>
      <c r="AA46" s="570"/>
      <c r="AB46" s="570"/>
      <c r="AC46" s="570"/>
      <c r="AD46" s="570"/>
      <c r="AE46" s="571"/>
      <c r="AF46" s="572"/>
      <c r="AG46" s="573"/>
      <c r="AH46" s="573"/>
      <c r="AI46" s="573"/>
      <c r="AJ46" s="574"/>
      <c r="AK46" s="634"/>
      <c r="AL46" s="635"/>
      <c r="AM46" s="635"/>
      <c r="AN46" s="635"/>
      <c r="AO46" s="635"/>
      <c r="AP46" s="635"/>
      <c r="AQ46" s="635"/>
      <c r="AR46" s="635"/>
      <c r="AS46" s="635"/>
      <c r="AT46" s="635"/>
      <c r="AU46" s="635"/>
      <c r="AV46" s="635"/>
      <c r="AW46" s="635"/>
      <c r="AX46" s="635"/>
      <c r="AY46" s="635"/>
      <c r="AZ46" s="636"/>
      <c r="BA46" s="636"/>
      <c r="BB46" s="636"/>
      <c r="BC46" s="636"/>
      <c r="BD46" s="636"/>
      <c r="BE46" s="637"/>
      <c r="BF46" s="637"/>
      <c r="BG46" s="637"/>
      <c r="BH46" s="637"/>
      <c r="BI46" s="638"/>
      <c r="BJ46" s="512"/>
      <c r="BK46" s="512"/>
      <c r="BL46" s="512"/>
      <c r="BM46" s="512"/>
      <c r="BN46" s="512"/>
      <c r="BO46" s="616"/>
      <c r="BP46" s="616"/>
      <c r="BQ46" s="579">
        <v>40</v>
      </c>
      <c r="BR46" s="580"/>
      <c r="BS46" s="581"/>
      <c r="BT46" s="582"/>
      <c r="BU46" s="582"/>
      <c r="BV46" s="582"/>
      <c r="BW46" s="582"/>
      <c r="BX46" s="582"/>
      <c r="BY46" s="582"/>
      <c r="BZ46" s="582"/>
      <c r="CA46" s="582"/>
      <c r="CB46" s="582"/>
      <c r="CC46" s="582"/>
      <c r="CD46" s="582"/>
      <c r="CE46" s="582"/>
      <c r="CF46" s="582"/>
      <c r="CG46" s="583"/>
      <c r="CH46" s="584"/>
      <c r="CI46" s="585"/>
      <c r="CJ46" s="585"/>
      <c r="CK46" s="585"/>
      <c r="CL46" s="586"/>
      <c r="CM46" s="584"/>
      <c r="CN46" s="585"/>
      <c r="CO46" s="585"/>
      <c r="CP46" s="585"/>
      <c r="CQ46" s="586"/>
      <c r="CR46" s="584"/>
      <c r="CS46" s="585"/>
      <c r="CT46" s="585"/>
      <c r="CU46" s="585"/>
      <c r="CV46" s="586"/>
      <c r="CW46" s="584"/>
      <c r="CX46" s="585"/>
      <c r="CY46" s="585"/>
      <c r="CZ46" s="585"/>
      <c r="DA46" s="586"/>
      <c r="DB46" s="584"/>
      <c r="DC46" s="585"/>
      <c r="DD46" s="585"/>
      <c r="DE46" s="585"/>
      <c r="DF46" s="586"/>
      <c r="DG46" s="584"/>
      <c r="DH46" s="585"/>
      <c r="DI46" s="585"/>
      <c r="DJ46" s="585"/>
      <c r="DK46" s="586"/>
      <c r="DL46" s="584"/>
      <c r="DM46" s="585"/>
      <c r="DN46" s="585"/>
      <c r="DO46" s="585"/>
      <c r="DP46" s="586"/>
      <c r="DQ46" s="584"/>
      <c r="DR46" s="585"/>
      <c r="DS46" s="585"/>
      <c r="DT46" s="585"/>
      <c r="DU46" s="586"/>
      <c r="DV46" s="587"/>
      <c r="DW46" s="588"/>
      <c r="DX46" s="588"/>
      <c r="DY46" s="588"/>
      <c r="DZ46" s="589"/>
      <c r="EA46" s="502"/>
    </row>
    <row r="47" spans="1:131" s="503" customFormat="1" ht="26.25" customHeight="1" x14ac:dyDescent="0.15">
      <c r="A47" s="565">
        <v>20</v>
      </c>
      <c r="B47" s="566"/>
      <c r="C47" s="567"/>
      <c r="D47" s="567"/>
      <c r="E47" s="567"/>
      <c r="F47" s="567"/>
      <c r="G47" s="567"/>
      <c r="H47" s="567"/>
      <c r="I47" s="567"/>
      <c r="J47" s="567"/>
      <c r="K47" s="567"/>
      <c r="L47" s="567"/>
      <c r="M47" s="567"/>
      <c r="N47" s="567"/>
      <c r="O47" s="567"/>
      <c r="P47" s="568"/>
      <c r="Q47" s="569"/>
      <c r="R47" s="570"/>
      <c r="S47" s="570"/>
      <c r="T47" s="570"/>
      <c r="U47" s="570"/>
      <c r="V47" s="570"/>
      <c r="W47" s="570"/>
      <c r="X47" s="570"/>
      <c r="Y47" s="570"/>
      <c r="Z47" s="570"/>
      <c r="AA47" s="570"/>
      <c r="AB47" s="570"/>
      <c r="AC47" s="570"/>
      <c r="AD47" s="570"/>
      <c r="AE47" s="571"/>
      <c r="AF47" s="572"/>
      <c r="AG47" s="573"/>
      <c r="AH47" s="573"/>
      <c r="AI47" s="573"/>
      <c r="AJ47" s="574"/>
      <c r="AK47" s="634"/>
      <c r="AL47" s="635"/>
      <c r="AM47" s="635"/>
      <c r="AN47" s="635"/>
      <c r="AO47" s="635"/>
      <c r="AP47" s="635"/>
      <c r="AQ47" s="635"/>
      <c r="AR47" s="635"/>
      <c r="AS47" s="635"/>
      <c r="AT47" s="635"/>
      <c r="AU47" s="635"/>
      <c r="AV47" s="635"/>
      <c r="AW47" s="635"/>
      <c r="AX47" s="635"/>
      <c r="AY47" s="635"/>
      <c r="AZ47" s="636"/>
      <c r="BA47" s="636"/>
      <c r="BB47" s="636"/>
      <c r="BC47" s="636"/>
      <c r="BD47" s="636"/>
      <c r="BE47" s="637"/>
      <c r="BF47" s="637"/>
      <c r="BG47" s="637"/>
      <c r="BH47" s="637"/>
      <c r="BI47" s="638"/>
      <c r="BJ47" s="512"/>
      <c r="BK47" s="512"/>
      <c r="BL47" s="512"/>
      <c r="BM47" s="512"/>
      <c r="BN47" s="512"/>
      <c r="BO47" s="616"/>
      <c r="BP47" s="616"/>
      <c r="BQ47" s="579">
        <v>41</v>
      </c>
      <c r="BR47" s="580"/>
      <c r="BS47" s="581"/>
      <c r="BT47" s="582"/>
      <c r="BU47" s="582"/>
      <c r="BV47" s="582"/>
      <c r="BW47" s="582"/>
      <c r="BX47" s="582"/>
      <c r="BY47" s="582"/>
      <c r="BZ47" s="582"/>
      <c r="CA47" s="582"/>
      <c r="CB47" s="582"/>
      <c r="CC47" s="582"/>
      <c r="CD47" s="582"/>
      <c r="CE47" s="582"/>
      <c r="CF47" s="582"/>
      <c r="CG47" s="583"/>
      <c r="CH47" s="584"/>
      <c r="CI47" s="585"/>
      <c r="CJ47" s="585"/>
      <c r="CK47" s="585"/>
      <c r="CL47" s="586"/>
      <c r="CM47" s="584"/>
      <c r="CN47" s="585"/>
      <c r="CO47" s="585"/>
      <c r="CP47" s="585"/>
      <c r="CQ47" s="586"/>
      <c r="CR47" s="584"/>
      <c r="CS47" s="585"/>
      <c r="CT47" s="585"/>
      <c r="CU47" s="585"/>
      <c r="CV47" s="586"/>
      <c r="CW47" s="584"/>
      <c r="CX47" s="585"/>
      <c r="CY47" s="585"/>
      <c r="CZ47" s="585"/>
      <c r="DA47" s="586"/>
      <c r="DB47" s="584"/>
      <c r="DC47" s="585"/>
      <c r="DD47" s="585"/>
      <c r="DE47" s="585"/>
      <c r="DF47" s="586"/>
      <c r="DG47" s="584"/>
      <c r="DH47" s="585"/>
      <c r="DI47" s="585"/>
      <c r="DJ47" s="585"/>
      <c r="DK47" s="586"/>
      <c r="DL47" s="584"/>
      <c r="DM47" s="585"/>
      <c r="DN47" s="585"/>
      <c r="DO47" s="585"/>
      <c r="DP47" s="586"/>
      <c r="DQ47" s="584"/>
      <c r="DR47" s="585"/>
      <c r="DS47" s="585"/>
      <c r="DT47" s="585"/>
      <c r="DU47" s="586"/>
      <c r="DV47" s="587"/>
      <c r="DW47" s="588"/>
      <c r="DX47" s="588"/>
      <c r="DY47" s="588"/>
      <c r="DZ47" s="589"/>
      <c r="EA47" s="502"/>
    </row>
    <row r="48" spans="1:131" s="503" customFormat="1" ht="26.25" customHeight="1" x14ac:dyDescent="0.15">
      <c r="A48" s="565">
        <v>21</v>
      </c>
      <c r="B48" s="566"/>
      <c r="C48" s="567"/>
      <c r="D48" s="567"/>
      <c r="E48" s="567"/>
      <c r="F48" s="567"/>
      <c r="G48" s="567"/>
      <c r="H48" s="567"/>
      <c r="I48" s="567"/>
      <c r="J48" s="567"/>
      <c r="K48" s="567"/>
      <c r="L48" s="567"/>
      <c r="M48" s="567"/>
      <c r="N48" s="567"/>
      <c r="O48" s="567"/>
      <c r="P48" s="568"/>
      <c r="Q48" s="569"/>
      <c r="R48" s="570"/>
      <c r="S48" s="570"/>
      <c r="T48" s="570"/>
      <c r="U48" s="570"/>
      <c r="V48" s="570"/>
      <c r="W48" s="570"/>
      <c r="X48" s="570"/>
      <c r="Y48" s="570"/>
      <c r="Z48" s="570"/>
      <c r="AA48" s="570"/>
      <c r="AB48" s="570"/>
      <c r="AC48" s="570"/>
      <c r="AD48" s="570"/>
      <c r="AE48" s="571"/>
      <c r="AF48" s="572"/>
      <c r="AG48" s="573"/>
      <c r="AH48" s="573"/>
      <c r="AI48" s="573"/>
      <c r="AJ48" s="574"/>
      <c r="AK48" s="634"/>
      <c r="AL48" s="635"/>
      <c r="AM48" s="635"/>
      <c r="AN48" s="635"/>
      <c r="AO48" s="635"/>
      <c r="AP48" s="635"/>
      <c r="AQ48" s="635"/>
      <c r="AR48" s="635"/>
      <c r="AS48" s="635"/>
      <c r="AT48" s="635"/>
      <c r="AU48" s="635"/>
      <c r="AV48" s="635"/>
      <c r="AW48" s="635"/>
      <c r="AX48" s="635"/>
      <c r="AY48" s="635"/>
      <c r="AZ48" s="636"/>
      <c r="BA48" s="636"/>
      <c r="BB48" s="636"/>
      <c r="BC48" s="636"/>
      <c r="BD48" s="636"/>
      <c r="BE48" s="637"/>
      <c r="BF48" s="637"/>
      <c r="BG48" s="637"/>
      <c r="BH48" s="637"/>
      <c r="BI48" s="638"/>
      <c r="BJ48" s="512"/>
      <c r="BK48" s="512"/>
      <c r="BL48" s="512"/>
      <c r="BM48" s="512"/>
      <c r="BN48" s="512"/>
      <c r="BO48" s="616"/>
      <c r="BP48" s="616"/>
      <c r="BQ48" s="579">
        <v>42</v>
      </c>
      <c r="BR48" s="580"/>
      <c r="BS48" s="581"/>
      <c r="BT48" s="582"/>
      <c r="BU48" s="582"/>
      <c r="BV48" s="582"/>
      <c r="BW48" s="582"/>
      <c r="BX48" s="582"/>
      <c r="BY48" s="582"/>
      <c r="BZ48" s="582"/>
      <c r="CA48" s="582"/>
      <c r="CB48" s="582"/>
      <c r="CC48" s="582"/>
      <c r="CD48" s="582"/>
      <c r="CE48" s="582"/>
      <c r="CF48" s="582"/>
      <c r="CG48" s="583"/>
      <c r="CH48" s="584"/>
      <c r="CI48" s="585"/>
      <c r="CJ48" s="585"/>
      <c r="CK48" s="585"/>
      <c r="CL48" s="586"/>
      <c r="CM48" s="584"/>
      <c r="CN48" s="585"/>
      <c r="CO48" s="585"/>
      <c r="CP48" s="585"/>
      <c r="CQ48" s="586"/>
      <c r="CR48" s="584"/>
      <c r="CS48" s="585"/>
      <c r="CT48" s="585"/>
      <c r="CU48" s="585"/>
      <c r="CV48" s="586"/>
      <c r="CW48" s="584"/>
      <c r="CX48" s="585"/>
      <c r="CY48" s="585"/>
      <c r="CZ48" s="585"/>
      <c r="DA48" s="586"/>
      <c r="DB48" s="584"/>
      <c r="DC48" s="585"/>
      <c r="DD48" s="585"/>
      <c r="DE48" s="585"/>
      <c r="DF48" s="586"/>
      <c r="DG48" s="584"/>
      <c r="DH48" s="585"/>
      <c r="DI48" s="585"/>
      <c r="DJ48" s="585"/>
      <c r="DK48" s="586"/>
      <c r="DL48" s="584"/>
      <c r="DM48" s="585"/>
      <c r="DN48" s="585"/>
      <c r="DO48" s="585"/>
      <c r="DP48" s="586"/>
      <c r="DQ48" s="584"/>
      <c r="DR48" s="585"/>
      <c r="DS48" s="585"/>
      <c r="DT48" s="585"/>
      <c r="DU48" s="586"/>
      <c r="DV48" s="587"/>
      <c r="DW48" s="588"/>
      <c r="DX48" s="588"/>
      <c r="DY48" s="588"/>
      <c r="DZ48" s="589"/>
      <c r="EA48" s="502"/>
    </row>
    <row r="49" spans="1:131" s="503" customFormat="1" ht="26.25" customHeight="1" x14ac:dyDescent="0.15">
      <c r="A49" s="565">
        <v>22</v>
      </c>
      <c r="B49" s="566"/>
      <c r="C49" s="567"/>
      <c r="D49" s="567"/>
      <c r="E49" s="567"/>
      <c r="F49" s="567"/>
      <c r="G49" s="567"/>
      <c r="H49" s="567"/>
      <c r="I49" s="567"/>
      <c r="J49" s="567"/>
      <c r="K49" s="567"/>
      <c r="L49" s="567"/>
      <c r="M49" s="567"/>
      <c r="N49" s="567"/>
      <c r="O49" s="567"/>
      <c r="P49" s="568"/>
      <c r="Q49" s="569"/>
      <c r="R49" s="570"/>
      <c r="S49" s="570"/>
      <c r="T49" s="570"/>
      <c r="U49" s="570"/>
      <c r="V49" s="570"/>
      <c r="W49" s="570"/>
      <c r="X49" s="570"/>
      <c r="Y49" s="570"/>
      <c r="Z49" s="570"/>
      <c r="AA49" s="570"/>
      <c r="AB49" s="570"/>
      <c r="AC49" s="570"/>
      <c r="AD49" s="570"/>
      <c r="AE49" s="571"/>
      <c r="AF49" s="572"/>
      <c r="AG49" s="573"/>
      <c r="AH49" s="573"/>
      <c r="AI49" s="573"/>
      <c r="AJ49" s="574"/>
      <c r="AK49" s="634"/>
      <c r="AL49" s="635"/>
      <c r="AM49" s="635"/>
      <c r="AN49" s="635"/>
      <c r="AO49" s="635"/>
      <c r="AP49" s="635"/>
      <c r="AQ49" s="635"/>
      <c r="AR49" s="635"/>
      <c r="AS49" s="635"/>
      <c r="AT49" s="635"/>
      <c r="AU49" s="635"/>
      <c r="AV49" s="635"/>
      <c r="AW49" s="635"/>
      <c r="AX49" s="635"/>
      <c r="AY49" s="635"/>
      <c r="AZ49" s="636"/>
      <c r="BA49" s="636"/>
      <c r="BB49" s="636"/>
      <c r="BC49" s="636"/>
      <c r="BD49" s="636"/>
      <c r="BE49" s="637"/>
      <c r="BF49" s="637"/>
      <c r="BG49" s="637"/>
      <c r="BH49" s="637"/>
      <c r="BI49" s="638"/>
      <c r="BJ49" s="512"/>
      <c r="BK49" s="512"/>
      <c r="BL49" s="512"/>
      <c r="BM49" s="512"/>
      <c r="BN49" s="512"/>
      <c r="BO49" s="616"/>
      <c r="BP49" s="616"/>
      <c r="BQ49" s="579">
        <v>43</v>
      </c>
      <c r="BR49" s="580"/>
      <c r="BS49" s="581"/>
      <c r="BT49" s="582"/>
      <c r="BU49" s="582"/>
      <c r="BV49" s="582"/>
      <c r="BW49" s="582"/>
      <c r="BX49" s="582"/>
      <c r="BY49" s="582"/>
      <c r="BZ49" s="582"/>
      <c r="CA49" s="582"/>
      <c r="CB49" s="582"/>
      <c r="CC49" s="582"/>
      <c r="CD49" s="582"/>
      <c r="CE49" s="582"/>
      <c r="CF49" s="582"/>
      <c r="CG49" s="583"/>
      <c r="CH49" s="584"/>
      <c r="CI49" s="585"/>
      <c r="CJ49" s="585"/>
      <c r="CK49" s="585"/>
      <c r="CL49" s="586"/>
      <c r="CM49" s="584"/>
      <c r="CN49" s="585"/>
      <c r="CO49" s="585"/>
      <c r="CP49" s="585"/>
      <c r="CQ49" s="586"/>
      <c r="CR49" s="584"/>
      <c r="CS49" s="585"/>
      <c r="CT49" s="585"/>
      <c r="CU49" s="585"/>
      <c r="CV49" s="586"/>
      <c r="CW49" s="584"/>
      <c r="CX49" s="585"/>
      <c r="CY49" s="585"/>
      <c r="CZ49" s="585"/>
      <c r="DA49" s="586"/>
      <c r="DB49" s="584"/>
      <c r="DC49" s="585"/>
      <c r="DD49" s="585"/>
      <c r="DE49" s="585"/>
      <c r="DF49" s="586"/>
      <c r="DG49" s="584"/>
      <c r="DH49" s="585"/>
      <c r="DI49" s="585"/>
      <c r="DJ49" s="585"/>
      <c r="DK49" s="586"/>
      <c r="DL49" s="584"/>
      <c r="DM49" s="585"/>
      <c r="DN49" s="585"/>
      <c r="DO49" s="585"/>
      <c r="DP49" s="586"/>
      <c r="DQ49" s="584"/>
      <c r="DR49" s="585"/>
      <c r="DS49" s="585"/>
      <c r="DT49" s="585"/>
      <c r="DU49" s="586"/>
      <c r="DV49" s="587"/>
      <c r="DW49" s="588"/>
      <c r="DX49" s="588"/>
      <c r="DY49" s="588"/>
      <c r="DZ49" s="589"/>
      <c r="EA49" s="502"/>
    </row>
    <row r="50" spans="1:131" s="503" customFormat="1" ht="26.25" customHeight="1" x14ac:dyDescent="0.15">
      <c r="A50" s="565">
        <v>23</v>
      </c>
      <c r="B50" s="566"/>
      <c r="C50" s="567"/>
      <c r="D50" s="567"/>
      <c r="E50" s="567"/>
      <c r="F50" s="567"/>
      <c r="G50" s="567"/>
      <c r="H50" s="567"/>
      <c r="I50" s="567"/>
      <c r="J50" s="567"/>
      <c r="K50" s="567"/>
      <c r="L50" s="567"/>
      <c r="M50" s="567"/>
      <c r="N50" s="567"/>
      <c r="O50" s="567"/>
      <c r="P50" s="568"/>
      <c r="Q50" s="639"/>
      <c r="R50" s="640"/>
      <c r="S50" s="640"/>
      <c r="T50" s="640"/>
      <c r="U50" s="640"/>
      <c r="V50" s="640"/>
      <c r="W50" s="640"/>
      <c r="X50" s="640"/>
      <c r="Y50" s="640"/>
      <c r="Z50" s="640"/>
      <c r="AA50" s="640"/>
      <c r="AB50" s="640"/>
      <c r="AC50" s="640"/>
      <c r="AD50" s="640"/>
      <c r="AE50" s="641"/>
      <c r="AF50" s="572"/>
      <c r="AG50" s="573"/>
      <c r="AH50" s="573"/>
      <c r="AI50" s="573"/>
      <c r="AJ50" s="574"/>
      <c r="AK50" s="642"/>
      <c r="AL50" s="640"/>
      <c r="AM50" s="640"/>
      <c r="AN50" s="640"/>
      <c r="AO50" s="640"/>
      <c r="AP50" s="640"/>
      <c r="AQ50" s="640"/>
      <c r="AR50" s="640"/>
      <c r="AS50" s="640"/>
      <c r="AT50" s="640"/>
      <c r="AU50" s="640"/>
      <c r="AV50" s="640"/>
      <c r="AW50" s="640"/>
      <c r="AX50" s="640"/>
      <c r="AY50" s="640"/>
      <c r="AZ50" s="643"/>
      <c r="BA50" s="643"/>
      <c r="BB50" s="643"/>
      <c r="BC50" s="643"/>
      <c r="BD50" s="643"/>
      <c r="BE50" s="637"/>
      <c r="BF50" s="637"/>
      <c r="BG50" s="637"/>
      <c r="BH50" s="637"/>
      <c r="BI50" s="638"/>
      <c r="BJ50" s="512"/>
      <c r="BK50" s="512"/>
      <c r="BL50" s="512"/>
      <c r="BM50" s="512"/>
      <c r="BN50" s="512"/>
      <c r="BO50" s="616"/>
      <c r="BP50" s="616"/>
      <c r="BQ50" s="579">
        <v>44</v>
      </c>
      <c r="BR50" s="580"/>
      <c r="BS50" s="581"/>
      <c r="BT50" s="582"/>
      <c r="BU50" s="582"/>
      <c r="BV50" s="582"/>
      <c r="BW50" s="582"/>
      <c r="BX50" s="582"/>
      <c r="BY50" s="582"/>
      <c r="BZ50" s="582"/>
      <c r="CA50" s="582"/>
      <c r="CB50" s="582"/>
      <c r="CC50" s="582"/>
      <c r="CD50" s="582"/>
      <c r="CE50" s="582"/>
      <c r="CF50" s="582"/>
      <c r="CG50" s="583"/>
      <c r="CH50" s="584"/>
      <c r="CI50" s="585"/>
      <c r="CJ50" s="585"/>
      <c r="CK50" s="585"/>
      <c r="CL50" s="586"/>
      <c r="CM50" s="584"/>
      <c r="CN50" s="585"/>
      <c r="CO50" s="585"/>
      <c r="CP50" s="585"/>
      <c r="CQ50" s="586"/>
      <c r="CR50" s="584"/>
      <c r="CS50" s="585"/>
      <c r="CT50" s="585"/>
      <c r="CU50" s="585"/>
      <c r="CV50" s="586"/>
      <c r="CW50" s="584"/>
      <c r="CX50" s="585"/>
      <c r="CY50" s="585"/>
      <c r="CZ50" s="585"/>
      <c r="DA50" s="586"/>
      <c r="DB50" s="584"/>
      <c r="DC50" s="585"/>
      <c r="DD50" s="585"/>
      <c r="DE50" s="585"/>
      <c r="DF50" s="586"/>
      <c r="DG50" s="584"/>
      <c r="DH50" s="585"/>
      <c r="DI50" s="585"/>
      <c r="DJ50" s="585"/>
      <c r="DK50" s="586"/>
      <c r="DL50" s="584"/>
      <c r="DM50" s="585"/>
      <c r="DN50" s="585"/>
      <c r="DO50" s="585"/>
      <c r="DP50" s="586"/>
      <c r="DQ50" s="584"/>
      <c r="DR50" s="585"/>
      <c r="DS50" s="585"/>
      <c r="DT50" s="585"/>
      <c r="DU50" s="586"/>
      <c r="DV50" s="587"/>
      <c r="DW50" s="588"/>
      <c r="DX50" s="588"/>
      <c r="DY50" s="588"/>
      <c r="DZ50" s="589"/>
      <c r="EA50" s="502"/>
    </row>
    <row r="51" spans="1:131" s="503" customFormat="1" ht="26.25" customHeight="1" x14ac:dyDescent="0.15">
      <c r="A51" s="565">
        <v>24</v>
      </c>
      <c r="B51" s="566"/>
      <c r="C51" s="567"/>
      <c r="D51" s="567"/>
      <c r="E51" s="567"/>
      <c r="F51" s="567"/>
      <c r="G51" s="567"/>
      <c r="H51" s="567"/>
      <c r="I51" s="567"/>
      <c r="J51" s="567"/>
      <c r="K51" s="567"/>
      <c r="L51" s="567"/>
      <c r="M51" s="567"/>
      <c r="N51" s="567"/>
      <c r="O51" s="567"/>
      <c r="P51" s="568"/>
      <c r="Q51" s="639"/>
      <c r="R51" s="640"/>
      <c r="S51" s="640"/>
      <c r="T51" s="640"/>
      <c r="U51" s="640"/>
      <c r="V51" s="640"/>
      <c r="W51" s="640"/>
      <c r="X51" s="640"/>
      <c r="Y51" s="640"/>
      <c r="Z51" s="640"/>
      <c r="AA51" s="640"/>
      <c r="AB51" s="640"/>
      <c r="AC51" s="640"/>
      <c r="AD51" s="640"/>
      <c r="AE51" s="641"/>
      <c r="AF51" s="572"/>
      <c r="AG51" s="573"/>
      <c r="AH51" s="573"/>
      <c r="AI51" s="573"/>
      <c r="AJ51" s="574"/>
      <c r="AK51" s="642"/>
      <c r="AL51" s="640"/>
      <c r="AM51" s="640"/>
      <c r="AN51" s="640"/>
      <c r="AO51" s="640"/>
      <c r="AP51" s="640"/>
      <c r="AQ51" s="640"/>
      <c r="AR51" s="640"/>
      <c r="AS51" s="640"/>
      <c r="AT51" s="640"/>
      <c r="AU51" s="640"/>
      <c r="AV51" s="640"/>
      <c r="AW51" s="640"/>
      <c r="AX51" s="640"/>
      <c r="AY51" s="640"/>
      <c r="AZ51" s="643"/>
      <c r="BA51" s="643"/>
      <c r="BB51" s="643"/>
      <c r="BC51" s="643"/>
      <c r="BD51" s="643"/>
      <c r="BE51" s="637"/>
      <c r="BF51" s="637"/>
      <c r="BG51" s="637"/>
      <c r="BH51" s="637"/>
      <c r="BI51" s="638"/>
      <c r="BJ51" s="512"/>
      <c r="BK51" s="512"/>
      <c r="BL51" s="512"/>
      <c r="BM51" s="512"/>
      <c r="BN51" s="512"/>
      <c r="BO51" s="616"/>
      <c r="BP51" s="616"/>
      <c r="BQ51" s="579">
        <v>45</v>
      </c>
      <c r="BR51" s="580"/>
      <c r="BS51" s="581"/>
      <c r="BT51" s="582"/>
      <c r="BU51" s="582"/>
      <c r="BV51" s="582"/>
      <c r="BW51" s="582"/>
      <c r="BX51" s="582"/>
      <c r="BY51" s="582"/>
      <c r="BZ51" s="582"/>
      <c r="CA51" s="582"/>
      <c r="CB51" s="582"/>
      <c r="CC51" s="582"/>
      <c r="CD51" s="582"/>
      <c r="CE51" s="582"/>
      <c r="CF51" s="582"/>
      <c r="CG51" s="583"/>
      <c r="CH51" s="584"/>
      <c r="CI51" s="585"/>
      <c r="CJ51" s="585"/>
      <c r="CK51" s="585"/>
      <c r="CL51" s="586"/>
      <c r="CM51" s="584"/>
      <c r="CN51" s="585"/>
      <c r="CO51" s="585"/>
      <c r="CP51" s="585"/>
      <c r="CQ51" s="586"/>
      <c r="CR51" s="584"/>
      <c r="CS51" s="585"/>
      <c r="CT51" s="585"/>
      <c r="CU51" s="585"/>
      <c r="CV51" s="586"/>
      <c r="CW51" s="584"/>
      <c r="CX51" s="585"/>
      <c r="CY51" s="585"/>
      <c r="CZ51" s="585"/>
      <c r="DA51" s="586"/>
      <c r="DB51" s="584"/>
      <c r="DC51" s="585"/>
      <c r="DD51" s="585"/>
      <c r="DE51" s="585"/>
      <c r="DF51" s="586"/>
      <c r="DG51" s="584"/>
      <c r="DH51" s="585"/>
      <c r="DI51" s="585"/>
      <c r="DJ51" s="585"/>
      <c r="DK51" s="586"/>
      <c r="DL51" s="584"/>
      <c r="DM51" s="585"/>
      <c r="DN51" s="585"/>
      <c r="DO51" s="585"/>
      <c r="DP51" s="586"/>
      <c r="DQ51" s="584"/>
      <c r="DR51" s="585"/>
      <c r="DS51" s="585"/>
      <c r="DT51" s="585"/>
      <c r="DU51" s="586"/>
      <c r="DV51" s="587"/>
      <c r="DW51" s="588"/>
      <c r="DX51" s="588"/>
      <c r="DY51" s="588"/>
      <c r="DZ51" s="589"/>
      <c r="EA51" s="502"/>
    </row>
    <row r="52" spans="1:131" s="503" customFormat="1" ht="26.25" customHeight="1" x14ac:dyDescent="0.15">
      <c r="A52" s="565">
        <v>25</v>
      </c>
      <c r="B52" s="566"/>
      <c r="C52" s="567"/>
      <c r="D52" s="567"/>
      <c r="E52" s="567"/>
      <c r="F52" s="567"/>
      <c r="G52" s="567"/>
      <c r="H52" s="567"/>
      <c r="I52" s="567"/>
      <c r="J52" s="567"/>
      <c r="K52" s="567"/>
      <c r="L52" s="567"/>
      <c r="M52" s="567"/>
      <c r="N52" s="567"/>
      <c r="O52" s="567"/>
      <c r="P52" s="568"/>
      <c r="Q52" s="639"/>
      <c r="R52" s="640"/>
      <c r="S52" s="640"/>
      <c r="T52" s="640"/>
      <c r="U52" s="640"/>
      <c r="V52" s="640"/>
      <c r="W52" s="640"/>
      <c r="X52" s="640"/>
      <c r="Y52" s="640"/>
      <c r="Z52" s="640"/>
      <c r="AA52" s="640"/>
      <c r="AB52" s="640"/>
      <c r="AC52" s="640"/>
      <c r="AD52" s="640"/>
      <c r="AE52" s="641"/>
      <c r="AF52" s="572"/>
      <c r="AG52" s="573"/>
      <c r="AH52" s="573"/>
      <c r="AI52" s="573"/>
      <c r="AJ52" s="574"/>
      <c r="AK52" s="642"/>
      <c r="AL52" s="640"/>
      <c r="AM52" s="640"/>
      <c r="AN52" s="640"/>
      <c r="AO52" s="640"/>
      <c r="AP52" s="640"/>
      <c r="AQ52" s="640"/>
      <c r="AR52" s="640"/>
      <c r="AS52" s="640"/>
      <c r="AT52" s="640"/>
      <c r="AU52" s="640"/>
      <c r="AV52" s="640"/>
      <c r="AW52" s="640"/>
      <c r="AX52" s="640"/>
      <c r="AY52" s="640"/>
      <c r="AZ52" s="643"/>
      <c r="BA52" s="643"/>
      <c r="BB52" s="643"/>
      <c r="BC52" s="643"/>
      <c r="BD52" s="643"/>
      <c r="BE52" s="637"/>
      <c r="BF52" s="637"/>
      <c r="BG52" s="637"/>
      <c r="BH52" s="637"/>
      <c r="BI52" s="638"/>
      <c r="BJ52" s="512"/>
      <c r="BK52" s="512"/>
      <c r="BL52" s="512"/>
      <c r="BM52" s="512"/>
      <c r="BN52" s="512"/>
      <c r="BO52" s="616"/>
      <c r="BP52" s="616"/>
      <c r="BQ52" s="579">
        <v>46</v>
      </c>
      <c r="BR52" s="580"/>
      <c r="BS52" s="581"/>
      <c r="BT52" s="582"/>
      <c r="BU52" s="582"/>
      <c r="BV52" s="582"/>
      <c r="BW52" s="582"/>
      <c r="BX52" s="582"/>
      <c r="BY52" s="582"/>
      <c r="BZ52" s="582"/>
      <c r="CA52" s="582"/>
      <c r="CB52" s="582"/>
      <c r="CC52" s="582"/>
      <c r="CD52" s="582"/>
      <c r="CE52" s="582"/>
      <c r="CF52" s="582"/>
      <c r="CG52" s="583"/>
      <c r="CH52" s="584"/>
      <c r="CI52" s="585"/>
      <c r="CJ52" s="585"/>
      <c r="CK52" s="585"/>
      <c r="CL52" s="586"/>
      <c r="CM52" s="584"/>
      <c r="CN52" s="585"/>
      <c r="CO52" s="585"/>
      <c r="CP52" s="585"/>
      <c r="CQ52" s="586"/>
      <c r="CR52" s="584"/>
      <c r="CS52" s="585"/>
      <c r="CT52" s="585"/>
      <c r="CU52" s="585"/>
      <c r="CV52" s="586"/>
      <c r="CW52" s="584"/>
      <c r="CX52" s="585"/>
      <c r="CY52" s="585"/>
      <c r="CZ52" s="585"/>
      <c r="DA52" s="586"/>
      <c r="DB52" s="584"/>
      <c r="DC52" s="585"/>
      <c r="DD52" s="585"/>
      <c r="DE52" s="585"/>
      <c r="DF52" s="586"/>
      <c r="DG52" s="584"/>
      <c r="DH52" s="585"/>
      <c r="DI52" s="585"/>
      <c r="DJ52" s="585"/>
      <c r="DK52" s="586"/>
      <c r="DL52" s="584"/>
      <c r="DM52" s="585"/>
      <c r="DN52" s="585"/>
      <c r="DO52" s="585"/>
      <c r="DP52" s="586"/>
      <c r="DQ52" s="584"/>
      <c r="DR52" s="585"/>
      <c r="DS52" s="585"/>
      <c r="DT52" s="585"/>
      <c r="DU52" s="586"/>
      <c r="DV52" s="587"/>
      <c r="DW52" s="588"/>
      <c r="DX52" s="588"/>
      <c r="DY52" s="588"/>
      <c r="DZ52" s="589"/>
      <c r="EA52" s="502"/>
    </row>
    <row r="53" spans="1:131" s="503" customFormat="1" ht="26.25" customHeight="1" x14ac:dyDescent="0.15">
      <c r="A53" s="565">
        <v>26</v>
      </c>
      <c r="B53" s="566"/>
      <c r="C53" s="567"/>
      <c r="D53" s="567"/>
      <c r="E53" s="567"/>
      <c r="F53" s="567"/>
      <c r="G53" s="567"/>
      <c r="H53" s="567"/>
      <c r="I53" s="567"/>
      <c r="J53" s="567"/>
      <c r="K53" s="567"/>
      <c r="L53" s="567"/>
      <c r="M53" s="567"/>
      <c r="N53" s="567"/>
      <c r="O53" s="567"/>
      <c r="P53" s="568"/>
      <c r="Q53" s="639"/>
      <c r="R53" s="640"/>
      <c r="S53" s="640"/>
      <c r="T53" s="640"/>
      <c r="U53" s="640"/>
      <c r="V53" s="640"/>
      <c r="W53" s="640"/>
      <c r="X53" s="640"/>
      <c r="Y53" s="640"/>
      <c r="Z53" s="640"/>
      <c r="AA53" s="640"/>
      <c r="AB53" s="640"/>
      <c r="AC53" s="640"/>
      <c r="AD53" s="640"/>
      <c r="AE53" s="641"/>
      <c r="AF53" s="572"/>
      <c r="AG53" s="573"/>
      <c r="AH53" s="573"/>
      <c r="AI53" s="573"/>
      <c r="AJ53" s="574"/>
      <c r="AK53" s="642"/>
      <c r="AL53" s="640"/>
      <c r="AM53" s="640"/>
      <c r="AN53" s="640"/>
      <c r="AO53" s="640"/>
      <c r="AP53" s="640"/>
      <c r="AQ53" s="640"/>
      <c r="AR53" s="640"/>
      <c r="AS53" s="640"/>
      <c r="AT53" s="640"/>
      <c r="AU53" s="640"/>
      <c r="AV53" s="640"/>
      <c r="AW53" s="640"/>
      <c r="AX53" s="640"/>
      <c r="AY53" s="640"/>
      <c r="AZ53" s="643"/>
      <c r="BA53" s="643"/>
      <c r="BB53" s="643"/>
      <c r="BC53" s="643"/>
      <c r="BD53" s="643"/>
      <c r="BE53" s="637"/>
      <c r="BF53" s="637"/>
      <c r="BG53" s="637"/>
      <c r="BH53" s="637"/>
      <c r="BI53" s="638"/>
      <c r="BJ53" s="512"/>
      <c r="BK53" s="512"/>
      <c r="BL53" s="512"/>
      <c r="BM53" s="512"/>
      <c r="BN53" s="512"/>
      <c r="BO53" s="616"/>
      <c r="BP53" s="616"/>
      <c r="BQ53" s="579">
        <v>47</v>
      </c>
      <c r="BR53" s="580"/>
      <c r="BS53" s="581"/>
      <c r="BT53" s="582"/>
      <c r="BU53" s="582"/>
      <c r="BV53" s="582"/>
      <c r="BW53" s="582"/>
      <c r="BX53" s="582"/>
      <c r="BY53" s="582"/>
      <c r="BZ53" s="582"/>
      <c r="CA53" s="582"/>
      <c r="CB53" s="582"/>
      <c r="CC53" s="582"/>
      <c r="CD53" s="582"/>
      <c r="CE53" s="582"/>
      <c r="CF53" s="582"/>
      <c r="CG53" s="583"/>
      <c r="CH53" s="584"/>
      <c r="CI53" s="585"/>
      <c r="CJ53" s="585"/>
      <c r="CK53" s="585"/>
      <c r="CL53" s="586"/>
      <c r="CM53" s="584"/>
      <c r="CN53" s="585"/>
      <c r="CO53" s="585"/>
      <c r="CP53" s="585"/>
      <c r="CQ53" s="586"/>
      <c r="CR53" s="584"/>
      <c r="CS53" s="585"/>
      <c r="CT53" s="585"/>
      <c r="CU53" s="585"/>
      <c r="CV53" s="586"/>
      <c r="CW53" s="584"/>
      <c r="CX53" s="585"/>
      <c r="CY53" s="585"/>
      <c r="CZ53" s="585"/>
      <c r="DA53" s="586"/>
      <c r="DB53" s="584"/>
      <c r="DC53" s="585"/>
      <c r="DD53" s="585"/>
      <c r="DE53" s="585"/>
      <c r="DF53" s="586"/>
      <c r="DG53" s="584"/>
      <c r="DH53" s="585"/>
      <c r="DI53" s="585"/>
      <c r="DJ53" s="585"/>
      <c r="DK53" s="586"/>
      <c r="DL53" s="584"/>
      <c r="DM53" s="585"/>
      <c r="DN53" s="585"/>
      <c r="DO53" s="585"/>
      <c r="DP53" s="586"/>
      <c r="DQ53" s="584"/>
      <c r="DR53" s="585"/>
      <c r="DS53" s="585"/>
      <c r="DT53" s="585"/>
      <c r="DU53" s="586"/>
      <c r="DV53" s="587"/>
      <c r="DW53" s="588"/>
      <c r="DX53" s="588"/>
      <c r="DY53" s="588"/>
      <c r="DZ53" s="589"/>
      <c r="EA53" s="502"/>
    </row>
    <row r="54" spans="1:131" s="503" customFormat="1" ht="26.25" customHeight="1" x14ac:dyDescent="0.15">
      <c r="A54" s="565">
        <v>27</v>
      </c>
      <c r="B54" s="566"/>
      <c r="C54" s="567"/>
      <c r="D54" s="567"/>
      <c r="E54" s="567"/>
      <c r="F54" s="567"/>
      <c r="G54" s="567"/>
      <c r="H54" s="567"/>
      <c r="I54" s="567"/>
      <c r="J54" s="567"/>
      <c r="K54" s="567"/>
      <c r="L54" s="567"/>
      <c r="M54" s="567"/>
      <c r="N54" s="567"/>
      <c r="O54" s="567"/>
      <c r="P54" s="568"/>
      <c r="Q54" s="639"/>
      <c r="R54" s="640"/>
      <c r="S54" s="640"/>
      <c r="T54" s="640"/>
      <c r="U54" s="640"/>
      <c r="V54" s="640"/>
      <c r="W54" s="640"/>
      <c r="X54" s="640"/>
      <c r="Y54" s="640"/>
      <c r="Z54" s="640"/>
      <c r="AA54" s="640"/>
      <c r="AB54" s="640"/>
      <c r="AC54" s="640"/>
      <c r="AD54" s="640"/>
      <c r="AE54" s="641"/>
      <c r="AF54" s="572"/>
      <c r="AG54" s="573"/>
      <c r="AH54" s="573"/>
      <c r="AI54" s="573"/>
      <c r="AJ54" s="574"/>
      <c r="AK54" s="642"/>
      <c r="AL54" s="640"/>
      <c r="AM54" s="640"/>
      <c r="AN54" s="640"/>
      <c r="AO54" s="640"/>
      <c r="AP54" s="640"/>
      <c r="AQ54" s="640"/>
      <c r="AR54" s="640"/>
      <c r="AS54" s="640"/>
      <c r="AT54" s="640"/>
      <c r="AU54" s="640"/>
      <c r="AV54" s="640"/>
      <c r="AW54" s="640"/>
      <c r="AX54" s="640"/>
      <c r="AY54" s="640"/>
      <c r="AZ54" s="643"/>
      <c r="BA54" s="643"/>
      <c r="BB54" s="643"/>
      <c r="BC54" s="643"/>
      <c r="BD54" s="643"/>
      <c r="BE54" s="637"/>
      <c r="BF54" s="637"/>
      <c r="BG54" s="637"/>
      <c r="BH54" s="637"/>
      <c r="BI54" s="638"/>
      <c r="BJ54" s="512"/>
      <c r="BK54" s="512"/>
      <c r="BL54" s="512"/>
      <c r="BM54" s="512"/>
      <c r="BN54" s="512"/>
      <c r="BO54" s="616"/>
      <c r="BP54" s="616"/>
      <c r="BQ54" s="579">
        <v>48</v>
      </c>
      <c r="BR54" s="580"/>
      <c r="BS54" s="581"/>
      <c r="BT54" s="582"/>
      <c r="BU54" s="582"/>
      <c r="BV54" s="582"/>
      <c r="BW54" s="582"/>
      <c r="BX54" s="582"/>
      <c r="BY54" s="582"/>
      <c r="BZ54" s="582"/>
      <c r="CA54" s="582"/>
      <c r="CB54" s="582"/>
      <c r="CC54" s="582"/>
      <c r="CD54" s="582"/>
      <c r="CE54" s="582"/>
      <c r="CF54" s="582"/>
      <c r="CG54" s="583"/>
      <c r="CH54" s="584"/>
      <c r="CI54" s="585"/>
      <c r="CJ54" s="585"/>
      <c r="CK54" s="585"/>
      <c r="CL54" s="586"/>
      <c r="CM54" s="584"/>
      <c r="CN54" s="585"/>
      <c r="CO54" s="585"/>
      <c r="CP54" s="585"/>
      <c r="CQ54" s="586"/>
      <c r="CR54" s="584"/>
      <c r="CS54" s="585"/>
      <c r="CT54" s="585"/>
      <c r="CU54" s="585"/>
      <c r="CV54" s="586"/>
      <c r="CW54" s="584"/>
      <c r="CX54" s="585"/>
      <c r="CY54" s="585"/>
      <c r="CZ54" s="585"/>
      <c r="DA54" s="586"/>
      <c r="DB54" s="584"/>
      <c r="DC54" s="585"/>
      <c r="DD54" s="585"/>
      <c r="DE54" s="585"/>
      <c r="DF54" s="586"/>
      <c r="DG54" s="584"/>
      <c r="DH54" s="585"/>
      <c r="DI54" s="585"/>
      <c r="DJ54" s="585"/>
      <c r="DK54" s="586"/>
      <c r="DL54" s="584"/>
      <c r="DM54" s="585"/>
      <c r="DN54" s="585"/>
      <c r="DO54" s="585"/>
      <c r="DP54" s="586"/>
      <c r="DQ54" s="584"/>
      <c r="DR54" s="585"/>
      <c r="DS54" s="585"/>
      <c r="DT54" s="585"/>
      <c r="DU54" s="586"/>
      <c r="DV54" s="587"/>
      <c r="DW54" s="588"/>
      <c r="DX54" s="588"/>
      <c r="DY54" s="588"/>
      <c r="DZ54" s="589"/>
      <c r="EA54" s="502"/>
    </row>
    <row r="55" spans="1:131" s="503" customFormat="1" ht="26.25" customHeight="1" x14ac:dyDescent="0.15">
      <c r="A55" s="565">
        <v>28</v>
      </c>
      <c r="B55" s="566"/>
      <c r="C55" s="567"/>
      <c r="D55" s="567"/>
      <c r="E55" s="567"/>
      <c r="F55" s="567"/>
      <c r="G55" s="567"/>
      <c r="H55" s="567"/>
      <c r="I55" s="567"/>
      <c r="J55" s="567"/>
      <c r="K55" s="567"/>
      <c r="L55" s="567"/>
      <c r="M55" s="567"/>
      <c r="N55" s="567"/>
      <c r="O55" s="567"/>
      <c r="P55" s="568"/>
      <c r="Q55" s="639"/>
      <c r="R55" s="640"/>
      <c r="S55" s="640"/>
      <c r="T55" s="640"/>
      <c r="U55" s="640"/>
      <c r="V55" s="640"/>
      <c r="W55" s="640"/>
      <c r="X55" s="640"/>
      <c r="Y55" s="640"/>
      <c r="Z55" s="640"/>
      <c r="AA55" s="640"/>
      <c r="AB55" s="640"/>
      <c r="AC55" s="640"/>
      <c r="AD55" s="640"/>
      <c r="AE55" s="641"/>
      <c r="AF55" s="572"/>
      <c r="AG55" s="573"/>
      <c r="AH55" s="573"/>
      <c r="AI55" s="573"/>
      <c r="AJ55" s="574"/>
      <c r="AK55" s="642"/>
      <c r="AL55" s="640"/>
      <c r="AM55" s="640"/>
      <c r="AN55" s="640"/>
      <c r="AO55" s="640"/>
      <c r="AP55" s="640"/>
      <c r="AQ55" s="640"/>
      <c r="AR55" s="640"/>
      <c r="AS55" s="640"/>
      <c r="AT55" s="640"/>
      <c r="AU55" s="640"/>
      <c r="AV55" s="640"/>
      <c r="AW55" s="640"/>
      <c r="AX55" s="640"/>
      <c r="AY55" s="640"/>
      <c r="AZ55" s="643"/>
      <c r="BA55" s="643"/>
      <c r="BB55" s="643"/>
      <c r="BC55" s="643"/>
      <c r="BD55" s="643"/>
      <c r="BE55" s="637"/>
      <c r="BF55" s="637"/>
      <c r="BG55" s="637"/>
      <c r="BH55" s="637"/>
      <c r="BI55" s="638"/>
      <c r="BJ55" s="512"/>
      <c r="BK55" s="512"/>
      <c r="BL55" s="512"/>
      <c r="BM55" s="512"/>
      <c r="BN55" s="512"/>
      <c r="BO55" s="616"/>
      <c r="BP55" s="616"/>
      <c r="BQ55" s="579">
        <v>49</v>
      </c>
      <c r="BR55" s="580"/>
      <c r="BS55" s="581"/>
      <c r="BT55" s="582"/>
      <c r="BU55" s="582"/>
      <c r="BV55" s="582"/>
      <c r="BW55" s="582"/>
      <c r="BX55" s="582"/>
      <c r="BY55" s="582"/>
      <c r="BZ55" s="582"/>
      <c r="CA55" s="582"/>
      <c r="CB55" s="582"/>
      <c r="CC55" s="582"/>
      <c r="CD55" s="582"/>
      <c r="CE55" s="582"/>
      <c r="CF55" s="582"/>
      <c r="CG55" s="583"/>
      <c r="CH55" s="584"/>
      <c r="CI55" s="585"/>
      <c r="CJ55" s="585"/>
      <c r="CK55" s="585"/>
      <c r="CL55" s="586"/>
      <c r="CM55" s="584"/>
      <c r="CN55" s="585"/>
      <c r="CO55" s="585"/>
      <c r="CP55" s="585"/>
      <c r="CQ55" s="586"/>
      <c r="CR55" s="584"/>
      <c r="CS55" s="585"/>
      <c r="CT55" s="585"/>
      <c r="CU55" s="585"/>
      <c r="CV55" s="586"/>
      <c r="CW55" s="584"/>
      <c r="CX55" s="585"/>
      <c r="CY55" s="585"/>
      <c r="CZ55" s="585"/>
      <c r="DA55" s="586"/>
      <c r="DB55" s="584"/>
      <c r="DC55" s="585"/>
      <c r="DD55" s="585"/>
      <c r="DE55" s="585"/>
      <c r="DF55" s="586"/>
      <c r="DG55" s="584"/>
      <c r="DH55" s="585"/>
      <c r="DI55" s="585"/>
      <c r="DJ55" s="585"/>
      <c r="DK55" s="586"/>
      <c r="DL55" s="584"/>
      <c r="DM55" s="585"/>
      <c r="DN55" s="585"/>
      <c r="DO55" s="585"/>
      <c r="DP55" s="586"/>
      <c r="DQ55" s="584"/>
      <c r="DR55" s="585"/>
      <c r="DS55" s="585"/>
      <c r="DT55" s="585"/>
      <c r="DU55" s="586"/>
      <c r="DV55" s="587"/>
      <c r="DW55" s="588"/>
      <c r="DX55" s="588"/>
      <c r="DY55" s="588"/>
      <c r="DZ55" s="589"/>
      <c r="EA55" s="502"/>
    </row>
    <row r="56" spans="1:131" s="503" customFormat="1" ht="26.25" customHeight="1" x14ac:dyDescent="0.15">
      <c r="A56" s="565">
        <v>29</v>
      </c>
      <c r="B56" s="566"/>
      <c r="C56" s="567"/>
      <c r="D56" s="567"/>
      <c r="E56" s="567"/>
      <c r="F56" s="567"/>
      <c r="G56" s="567"/>
      <c r="H56" s="567"/>
      <c r="I56" s="567"/>
      <c r="J56" s="567"/>
      <c r="K56" s="567"/>
      <c r="L56" s="567"/>
      <c r="M56" s="567"/>
      <c r="N56" s="567"/>
      <c r="O56" s="567"/>
      <c r="P56" s="568"/>
      <c r="Q56" s="639"/>
      <c r="R56" s="640"/>
      <c r="S56" s="640"/>
      <c r="T56" s="640"/>
      <c r="U56" s="640"/>
      <c r="V56" s="640"/>
      <c r="W56" s="640"/>
      <c r="X56" s="640"/>
      <c r="Y56" s="640"/>
      <c r="Z56" s="640"/>
      <c r="AA56" s="640"/>
      <c r="AB56" s="640"/>
      <c r="AC56" s="640"/>
      <c r="AD56" s="640"/>
      <c r="AE56" s="641"/>
      <c r="AF56" s="572"/>
      <c r="AG56" s="573"/>
      <c r="AH56" s="573"/>
      <c r="AI56" s="573"/>
      <c r="AJ56" s="574"/>
      <c r="AK56" s="642"/>
      <c r="AL56" s="640"/>
      <c r="AM56" s="640"/>
      <c r="AN56" s="640"/>
      <c r="AO56" s="640"/>
      <c r="AP56" s="640"/>
      <c r="AQ56" s="640"/>
      <c r="AR56" s="640"/>
      <c r="AS56" s="640"/>
      <c r="AT56" s="640"/>
      <c r="AU56" s="640"/>
      <c r="AV56" s="640"/>
      <c r="AW56" s="640"/>
      <c r="AX56" s="640"/>
      <c r="AY56" s="640"/>
      <c r="AZ56" s="643"/>
      <c r="BA56" s="643"/>
      <c r="BB56" s="643"/>
      <c r="BC56" s="643"/>
      <c r="BD56" s="643"/>
      <c r="BE56" s="637"/>
      <c r="BF56" s="637"/>
      <c r="BG56" s="637"/>
      <c r="BH56" s="637"/>
      <c r="BI56" s="638"/>
      <c r="BJ56" s="512"/>
      <c r="BK56" s="512"/>
      <c r="BL56" s="512"/>
      <c r="BM56" s="512"/>
      <c r="BN56" s="512"/>
      <c r="BO56" s="616"/>
      <c r="BP56" s="616"/>
      <c r="BQ56" s="579">
        <v>50</v>
      </c>
      <c r="BR56" s="580"/>
      <c r="BS56" s="581"/>
      <c r="BT56" s="582"/>
      <c r="BU56" s="582"/>
      <c r="BV56" s="582"/>
      <c r="BW56" s="582"/>
      <c r="BX56" s="582"/>
      <c r="BY56" s="582"/>
      <c r="BZ56" s="582"/>
      <c r="CA56" s="582"/>
      <c r="CB56" s="582"/>
      <c r="CC56" s="582"/>
      <c r="CD56" s="582"/>
      <c r="CE56" s="582"/>
      <c r="CF56" s="582"/>
      <c r="CG56" s="583"/>
      <c r="CH56" s="584"/>
      <c r="CI56" s="585"/>
      <c r="CJ56" s="585"/>
      <c r="CK56" s="585"/>
      <c r="CL56" s="586"/>
      <c r="CM56" s="584"/>
      <c r="CN56" s="585"/>
      <c r="CO56" s="585"/>
      <c r="CP56" s="585"/>
      <c r="CQ56" s="586"/>
      <c r="CR56" s="584"/>
      <c r="CS56" s="585"/>
      <c r="CT56" s="585"/>
      <c r="CU56" s="585"/>
      <c r="CV56" s="586"/>
      <c r="CW56" s="584"/>
      <c r="CX56" s="585"/>
      <c r="CY56" s="585"/>
      <c r="CZ56" s="585"/>
      <c r="DA56" s="586"/>
      <c r="DB56" s="584"/>
      <c r="DC56" s="585"/>
      <c r="DD56" s="585"/>
      <c r="DE56" s="585"/>
      <c r="DF56" s="586"/>
      <c r="DG56" s="584"/>
      <c r="DH56" s="585"/>
      <c r="DI56" s="585"/>
      <c r="DJ56" s="585"/>
      <c r="DK56" s="586"/>
      <c r="DL56" s="584"/>
      <c r="DM56" s="585"/>
      <c r="DN56" s="585"/>
      <c r="DO56" s="585"/>
      <c r="DP56" s="586"/>
      <c r="DQ56" s="584"/>
      <c r="DR56" s="585"/>
      <c r="DS56" s="585"/>
      <c r="DT56" s="585"/>
      <c r="DU56" s="586"/>
      <c r="DV56" s="587"/>
      <c r="DW56" s="588"/>
      <c r="DX56" s="588"/>
      <c r="DY56" s="588"/>
      <c r="DZ56" s="589"/>
      <c r="EA56" s="502"/>
    </row>
    <row r="57" spans="1:131" s="503" customFormat="1" ht="26.25" customHeight="1" x14ac:dyDescent="0.15">
      <c r="A57" s="565">
        <v>30</v>
      </c>
      <c r="B57" s="566"/>
      <c r="C57" s="567"/>
      <c r="D57" s="567"/>
      <c r="E57" s="567"/>
      <c r="F57" s="567"/>
      <c r="G57" s="567"/>
      <c r="H57" s="567"/>
      <c r="I57" s="567"/>
      <c r="J57" s="567"/>
      <c r="K57" s="567"/>
      <c r="L57" s="567"/>
      <c r="M57" s="567"/>
      <c r="N57" s="567"/>
      <c r="O57" s="567"/>
      <c r="P57" s="568"/>
      <c r="Q57" s="639"/>
      <c r="R57" s="640"/>
      <c r="S57" s="640"/>
      <c r="T57" s="640"/>
      <c r="U57" s="640"/>
      <c r="V57" s="640"/>
      <c r="W57" s="640"/>
      <c r="X57" s="640"/>
      <c r="Y57" s="640"/>
      <c r="Z57" s="640"/>
      <c r="AA57" s="640"/>
      <c r="AB57" s="640"/>
      <c r="AC57" s="640"/>
      <c r="AD57" s="640"/>
      <c r="AE57" s="641"/>
      <c r="AF57" s="572"/>
      <c r="AG57" s="573"/>
      <c r="AH57" s="573"/>
      <c r="AI57" s="573"/>
      <c r="AJ57" s="574"/>
      <c r="AK57" s="642"/>
      <c r="AL57" s="640"/>
      <c r="AM57" s="640"/>
      <c r="AN57" s="640"/>
      <c r="AO57" s="640"/>
      <c r="AP57" s="640"/>
      <c r="AQ57" s="640"/>
      <c r="AR57" s="640"/>
      <c r="AS57" s="640"/>
      <c r="AT57" s="640"/>
      <c r="AU57" s="640"/>
      <c r="AV57" s="640"/>
      <c r="AW57" s="640"/>
      <c r="AX57" s="640"/>
      <c r="AY57" s="640"/>
      <c r="AZ57" s="643"/>
      <c r="BA57" s="643"/>
      <c r="BB57" s="643"/>
      <c r="BC57" s="643"/>
      <c r="BD57" s="643"/>
      <c r="BE57" s="637"/>
      <c r="BF57" s="637"/>
      <c r="BG57" s="637"/>
      <c r="BH57" s="637"/>
      <c r="BI57" s="638"/>
      <c r="BJ57" s="512"/>
      <c r="BK57" s="512"/>
      <c r="BL57" s="512"/>
      <c r="BM57" s="512"/>
      <c r="BN57" s="512"/>
      <c r="BO57" s="616"/>
      <c r="BP57" s="616"/>
      <c r="BQ57" s="579">
        <v>51</v>
      </c>
      <c r="BR57" s="580"/>
      <c r="BS57" s="581"/>
      <c r="BT57" s="582"/>
      <c r="BU57" s="582"/>
      <c r="BV57" s="582"/>
      <c r="BW57" s="582"/>
      <c r="BX57" s="582"/>
      <c r="BY57" s="582"/>
      <c r="BZ57" s="582"/>
      <c r="CA57" s="582"/>
      <c r="CB57" s="582"/>
      <c r="CC57" s="582"/>
      <c r="CD57" s="582"/>
      <c r="CE57" s="582"/>
      <c r="CF57" s="582"/>
      <c r="CG57" s="583"/>
      <c r="CH57" s="584"/>
      <c r="CI57" s="585"/>
      <c r="CJ57" s="585"/>
      <c r="CK57" s="585"/>
      <c r="CL57" s="586"/>
      <c r="CM57" s="584"/>
      <c r="CN57" s="585"/>
      <c r="CO57" s="585"/>
      <c r="CP57" s="585"/>
      <c r="CQ57" s="586"/>
      <c r="CR57" s="584"/>
      <c r="CS57" s="585"/>
      <c r="CT57" s="585"/>
      <c r="CU57" s="585"/>
      <c r="CV57" s="586"/>
      <c r="CW57" s="584"/>
      <c r="CX57" s="585"/>
      <c r="CY57" s="585"/>
      <c r="CZ57" s="585"/>
      <c r="DA57" s="586"/>
      <c r="DB57" s="584"/>
      <c r="DC57" s="585"/>
      <c r="DD57" s="585"/>
      <c r="DE57" s="585"/>
      <c r="DF57" s="586"/>
      <c r="DG57" s="584"/>
      <c r="DH57" s="585"/>
      <c r="DI57" s="585"/>
      <c r="DJ57" s="585"/>
      <c r="DK57" s="586"/>
      <c r="DL57" s="584"/>
      <c r="DM57" s="585"/>
      <c r="DN57" s="585"/>
      <c r="DO57" s="585"/>
      <c r="DP57" s="586"/>
      <c r="DQ57" s="584"/>
      <c r="DR57" s="585"/>
      <c r="DS57" s="585"/>
      <c r="DT57" s="585"/>
      <c r="DU57" s="586"/>
      <c r="DV57" s="587"/>
      <c r="DW57" s="588"/>
      <c r="DX57" s="588"/>
      <c r="DY57" s="588"/>
      <c r="DZ57" s="589"/>
      <c r="EA57" s="502"/>
    </row>
    <row r="58" spans="1:131" s="503" customFormat="1" ht="26.25" customHeight="1" x14ac:dyDescent="0.15">
      <c r="A58" s="565">
        <v>31</v>
      </c>
      <c r="B58" s="566"/>
      <c r="C58" s="567"/>
      <c r="D58" s="567"/>
      <c r="E58" s="567"/>
      <c r="F58" s="567"/>
      <c r="G58" s="567"/>
      <c r="H58" s="567"/>
      <c r="I58" s="567"/>
      <c r="J58" s="567"/>
      <c r="K58" s="567"/>
      <c r="L58" s="567"/>
      <c r="M58" s="567"/>
      <c r="N58" s="567"/>
      <c r="O58" s="567"/>
      <c r="P58" s="568"/>
      <c r="Q58" s="639"/>
      <c r="R58" s="640"/>
      <c r="S58" s="640"/>
      <c r="T58" s="640"/>
      <c r="U58" s="640"/>
      <c r="V58" s="640"/>
      <c r="W58" s="640"/>
      <c r="X58" s="640"/>
      <c r="Y58" s="640"/>
      <c r="Z58" s="640"/>
      <c r="AA58" s="640"/>
      <c r="AB58" s="640"/>
      <c r="AC58" s="640"/>
      <c r="AD58" s="640"/>
      <c r="AE58" s="641"/>
      <c r="AF58" s="572"/>
      <c r="AG58" s="573"/>
      <c r="AH58" s="573"/>
      <c r="AI58" s="573"/>
      <c r="AJ58" s="574"/>
      <c r="AK58" s="642"/>
      <c r="AL58" s="640"/>
      <c r="AM58" s="640"/>
      <c r="AN58" s="640"/>
      <c r="AO58" s="640"/>
      <c r="AP58" s="640"/>
      <c r="AQ58" s="640"/>
      <c r="AR58" s="640"/>
      <c r="AS58" s="640"/>
      <c r="AT58" s="640"/>
      <c r="AU58" s="640"/>
      <c r="AV58" s="640"/>
      <c r="AW58" s="640"/>
      <c r="AX58" s="640"/>
      <c r="AY58" s="640"/>
      <c r="AZ58" s="643"/>
      <c r="BA58" s="643"/>
      <c r="BB58" s="643"/>
      <c r="BC58" s="643"/>
      <c r="BD58" s="643"/>
      <c r="BE58" s="637"/>
      <c r="BF58" s="637"/>
      <c r="BG58" s="637"/>
      <c r="BH58" s="637"/>
      <c r="BI58" s="638"/>
      <c r="BJ58" s="512"/>
      <c r="BK58" s="512"/>
      <c r="BL58" s="512"/>
      <c r="BM58" s="512"/>
      <c r="BN58" s="512"/>
      <c r="BO58" s="616"/>
      <c r="BP58" s="616"/>
      <c r="BQ58" s="579">
        <v>52</v>
      </c>
      <c r="BR58" s="580"/>
      <c r="BS58" s="581"/>
      <c r="BT58" s="582"/>
      <c r="BU58" s="582"/>
      <c r="BV58" s="582"/>
      <c r="BW58" s="582"/>
      <c r="BX58" s="582"/>
      <c r="BY58" s="582"/>
      <c r="BZ58" s="582"/>
      <c r="CA58" s="582"/>
      <c r="CB58" s="582"/>
      <c r="CC58" s="582"/>
      <c r="CD58" s="582"/>
      <c r="CE58" s="582"/>
      <c r="CF58" s="582"/>
      <c r="CG58" s="583"/>
      <c r="CH58" s="584"/>
      <c r="CI58" s="585"/>
      <c r="CJ58" s="585"/>
      <c r="CK58" s="585"/>
      <c r="CL58" s="586"/>
      <c r="CM58" s="584"/>
      <c r="CN58" s="585"/>
      <c r="CO58" s="585"/>
      <c r="CP58" s="585"/>
      <c r="CQ58" s="586"/>
      <c r="CR58" s="584"/>
      <c r="CS58" s="585"/>
      <c r="CT58" s="585"/>
      <c r="CU58" s="585"/>
      <c r="CV58" s="586"/>
      <c r="CW58" s="584"/>
      <c r="CX58" s="585"/>
      <c r="CY58" s="585"/>
      <c r="CZ58" s="585"/>
      <c r="DA58" s="586"/>
      <c r="DB58" s="584"/>
      <c r="DC58" s="585"/>
      <c r="DD58" s="585"/>
      <c r="DE58" s="585"/>
      <c r="DF58" s="586"/>
      <c r="DG58" s="584"/>
      <c r="DH58" s="585"/>
      <c r="DI58" s="585"/>
      <c r="DJ58" s="585"/>
      <c r="DK58" s="586"/>
      <c r="DL58" s="584"/>
      <c r="DM58" s="585"/>
      <c r="DN58" s="585"/>
      <c r="DO58" s="585"/>
      <c r="DP58" s="586"/>
      <c r="DQ58" s="584"/>
      <c r="DR58" s="585"/>
      <c r="DS58" s="585"/>
      <c r="DT58" s="585"/>
      <c r="DU58" s="586"/>
      <c r="DV58" s="587"/>
      <c r="DW58" s="588"/>
      <c r="DX58" s="588"/>
      <c r="DY58" s="588"/>
      <c r="DZ58" s="589"/>
      <c r="EA58" s="502"/>
    </row>
    <row r="59" spans="1:131" s="503" customFormat="1" ht="26.25" customHeight="1" x14ac:dyDescent="0.15">
      <c r="A59" s="565">
        <v>32</v>
      </c>
      <c r="B59" s="566"/>
      <c r="C59" s="567"/>
      <c r="D59" s="567"/>
      <c r="E59" s="567"/>
      <c r="F59" s="567"/>
      <c r="G59" s="567"/>
      <c r="H59" s="567"/>
      <c r="I59" s="567"/>
      <c r="J59" s="567"/>
      <c r="K59" s="567"/>
      <c r="L59" s="567"/>
      <c r="M59" s="567"/>
      <c r="N59" s="567"/>
      <c r="O59" s="567"/>
      <c r="P59" s="568"/>
      <c r="Q59" s="639"/>
      <c r="R59" s="640"/>
      <c r="S59" s="640"/>
      <c r="T59" s="640"/>
      <c r="U59" s="640"/>
      <c r="V59" s="640"/>
      <c r="W59" s="640"/>
      <c r="X59" s="640"/>
      <c r="Y59" s="640"/>
      <c r="Z59" s="640"/>
      <c r="AA59" s="640"/>
      <c r="AB59" s="640"/>
      <c r="AC59" s="640"/>
      <c r="AD59" s="640"/>
      <c r="AE59" s="641"/>
      <c r="AF59" s="572"/>
      <c r="AG59" s="573"/>
      <c r="AH59" s="573"/>
      <c r="AI59" s="573"/>
      <c r="AJ59" s="574"/>
      <c r="AK59" s="642"/>
      <c r="AL59" s="640"/>
      <c r="AM59" s="640"/>
      <c r="AN59" s="640"/>
      <c r="AO59" s="640"/>
      <c r="AP59" s="640"/>
      <c r="AQ59" s="640"/>
      <c r="AR59" s="640"/>
      <c r="AS59" s="640"/>
      <c r="AT59" s="640"/>
      <c r="AU59" s="640"/>
      <c r="AV59" s="640"/>
      <c r="AW59" s="640"/>
      <c r="AX59" s="640"/>
      <c r="AY59" s="640"/>
      <c r="AZ59" s="643"/>
      <c r="BA59" s="643"/>
      <c r="BB59" s="643"/>
      <c r="BC59" s="643"/>
      <c r="BD59" s="643"/>
      <c r="BE59" s="637"/>
      <c r="BF59" s="637"/>
      <c r="BG59" s="637"/>
      <c r="BH59" s="637"/>
      <c r="BI59" s="638"/>
      <c r="BJ59" s="512"/>
      <c r="BK59" s="512"/>
      <c r="BL59" s="512"/>
      <c r="BM59" s="512"/>
      <c r="BN59" s="512"/>
      <c r="BO59" s="616"/>
      <c r="BP59" s="616"/>
      <c r="BQ59" s="579">
        <v>53</v>
      </c>
      <c r="BR59" s="580"/>
      <c r="BS59" s="581"/>
      <c r="BT59" s="582"/>
      <c r="BU59" s="582"/>
      <c r="BV59" s="582"/>
      <c r="BW59" s="582"/>
      <c r="BX59" s="582"/>
      <c r="BY59" s="582"/>
      <c r="BZ59" s="582"/>
      <c r="CA59" s="582"/>
      <c r="CB59" s="582"/>
      <c r="CC59" s="582"/>
      <c r="CD59" s="582"/>
      <c r="CE59" s="582"/>
      <c r="CF59" s="582"/>
      <c r="CG59" s="583"/>
      <c r="CH59" s="584"/>
      <c r="CI59" s="585"/>
      <c r="CJ59" s="585"/>
      <c r="CK59" s="585"/>
      <c r="CL59" s="586"/>
      <c r="CM59" s="584"/>
      <c r="CN59" s="585"/>
      <c r="CO59" s="585"/>
      <c r="CP59" s="585"/>
      <c r="CQ59" s="586"/>
      <c r="CR59" s="584"/>
      <c r="CS59" s="585"/>
      <c r="CT59" s="585"/>
      <c r="CU59" s="585"/>
      <c r="CV59" s="586"/>
      <c r="CW59" s="584"/>
      <c r="CX59" s="585"/>
      <c r="CY59" s="585"/>
      <c r="CZ59" s="585"/>
      <c r="DA59" s="586"/>
      <c r="DB59" s="584"/>
      <c r="DC59" s="585"/>
      <c r="DD59" s="585"/>
      <c r="DE59" s="585"/>
      <c r="DF59" s="586"/>
      <c r="DG59" s="584"/>
      <c r="DH59" s="585"/>
      <c r="DI59" s="585"/>
      <c r="DJ59" s="585"/>
      <c r="DK59" s="586"/>
      <c r="DL59" s="584"/>
      <c r="DM59" s="585"/>
      <c r="DN59" s="585"/>
      <c r="DO59" s="585"/>
      <c r="DP59" s="586"/>
      <c r="DQ59" s="584"/>
      <c r="DR59" s="585"/>
      <c r="DS59" s="585"/>
      <c r="DT59" s="585"/>
      <c r="DU59" s="586"/>
      <c r="DV59" s="587"/>
      <c r="DW59" s="588"/>
      <c r="DX59" s="588"/>
      <c r="DY59" s="588"/>
      <c r="DZ59" s="589"/>
      <c r="EA59" s="502"/>
    </row>
    <row r="60" spans="1:131" s="503" customFormat="1" ht="26.25" customHeight="1" x14ac:dyDescent="0.15">
      <c r="A60" s="565">
        <v>33</v>
      </c>
      <c r="B60" s="566"/>
      <c r="C60" s="567"/>
      <c r="D60" s="567"/>
      <c r="E60" s="567"/>
      <c r="F60" s="567"/>
      <c r="G60" s="567"/>
      <c r="H60" s="567"/>
      <c r="I60" s="567"/>
      <c r="J60" s="567"/>
      <c r="K60" s="567"/>
      <c r="L60" s="567"/>
      <c r="M60" s="567"/>
      <c r="N60" s="567"/>
      <c r="O60" s="567"/>
      <c r="P60" s="568"/>
      <c r="Q60" s="639"/>
      <c r="R60" s="640"/>
      <c r="S60" s="640"/>
      <c r="T60" s="640"/>
      <c r="U60" s="640"/>
      <c r="V60" s="640"/>
      <c r="W60" s="640"/>
      <c r="X60" s="640"/>
      <c r="Y60" s="640"/>
      <c r="Z60" s="640"/>
      <c r="AA60" s="640"/>
      <c r="AB60" s="640"/>
      <c r="AC60" s="640"/>
      <c r="AD60" s="640"/>
      <c r="AE60" s="641"/>
      <c r="AF60" s="572"/>
      <c r="AG60" s="573"/>
      <c r="AH60" s="573"/>
      <c r="AI60" s="573"/>
      <c r="AJ60" s="574"/>
      <c r="AK60" s="642"/>
      <c r="AL60" s="640"/>
      <c r="AM60" s="640"/>
      <c r="AN60" s="640"/>
      <c r="AO60" s="640"/>
      <c r="AP60" s="640"/>
      <c r="AQ60" s="640"/>
      <c r="AR60" s="640"/>
      <c r="AS60" s="640"/>
      <c r="AT60" s="640"/>
      <c r="AU60" s="640"/>
      <c r="AV60" s="640"/>
      <c r="AW60" s="640"/>
      <c r="AX60" s="640"/>
      <c r="AY60" s="640"/>
      <c r="AZ60" s="643"/>
      <c r="BA60" s="643"/>
      <c r="BB60" s="643"/>
      <c r="BC60" s="643"/>
      <c r="BD60" s="643"/>
      <c r="BE60" s="637"/>
      <c r="BF60" s="637"/>
      <c r="BG60" s="637"/>
      <c r="BH60" s="637"/>
      <c r="BI60" s="638"/>
      <c r="BJ60" s="512"/>
      <c r="BK60" s="512"/>
      <c r="BL60" s="512"/>
      <c r="BM60" s="512"/>
      <c r="BN60" s="512"/>
      <c r="BO60" s="616"/>
      <c r="BP60" s="616"/>
      <c r="BQ60" s="579">
        <v>54</v>
      </c>
      <c r="BR60" s="580"/>
      <c r="BS60" s="581"/>
      <c r="BT60" s="582"/>
      <c r="BU60" s="582"/>
      <c r="BV60" s="582"/>
      <c r="BW60" s="582"/>
      <c r="BX60" s="582"/>
      <c r="BY60" s="582"/>
      <c r="BZ60" s="582"/>
      <c r="CA60" s="582"/>
      <c r="CB60" s="582"/>
      <c r="CC60" s="582"/>
      <c r="CD60" s="582"/>
      <c r="CE60" s="582"/>
      <c r="CF60" s="582"/>
      <c r="CG60" s="583"/>
      <c r="CH60" s="584"/>
      <c r="CI60" s="585"/>
      <c r="CJ60" s="585"/>
      <c r="CK60" s="585"/>
      <c r="CL60" s="586"/>
      <c r="CM60" s="584"/>
      <c r="CN60" s="585"/>
      <c r="CO60" s="585"/>
      <c r="CP60" s="585"/>
      <c r="CQ60" s="586"/>
      <c r="CR60" s="584"/>
      <c r="CS60" s="585"/>
      <c r="CT60" s="585"/>
      <c r="CU60" s="585"/>
      <c r="CV60" s="586"/>
      <c r="CW60" s="584"/>
      <c r="CX60" s="585"/>
      <c r="CY60" s="585"/>
      <c r="CZ60" s="585"/>
      <c r="DA60" s="586"/>
      <c r="DB60" s="584"/>
      <c r="DC60" s="585"/>
      <c r="DD60" s="585"/>
      <c r="DE60" s="585"/>
      <c r="DF60" s="586"/>
      <c r="DG60" s="584"/>
      <c r="DH60" s="585"/>
      <c r="DI60" s="585"/>
      <c r="DJ60" s="585"/>
      <c r="DK60" s="586"/>
      <c r="DL60" s="584"/>
      <c r="DM60" s="585"/>
      <c r="DN60" s="585"/>
      <c r="DO60" s="585"/>
      <c r="DP60" s="586"/>
      <c r="DQ60" s="584"/>
      <c r="DR60" s="585"/>
      <c r="DS60" s="585"/>
      <c r="DT60" s="585"/>
      <c r="DU60" s="586"/>
      <c r="DV60" s="587"/>
      <c r="DW60" s="588"/>
      <c r="DX60" s="588"/>
      <c r="DY60" s="588"/>
      <c r="DZ60" s="589"/>
      <c r="EA60" s="502"/>
    </row>
    <row r="61" spans="1:131" s="503" customFormat="1" ht="26.25" customHeight="1" thickBot="1" x14ac:dyDescent="0.2">
      <c r="A61" s="565">
        <v>34</v>
      </c>
      <c r="B61" s="566"/>
      <c r="C61" s="567"/>
      <c r="D61" s="567"/>
      <c r="E61" s="567"/>
      <c r="F61" s="567"/>
      <c r="G61" s="567"/>
      <c r="H61" s="567"/>
      <c r="I61" s="567"/>
      <c r="J61" s="567"/>
      <c r="K61" s="567"/>
      <c r="L61" s="567"/>
      <c r="M61" s="567"/>
      <c r="N61" s="567"/>
      <c r="O61" s="567"/>
      <c r="P61" s="568"/>
      <c r="Q61" s="639"/>
      <c r="R61" s="640"/>
      <c r="S61" s="640"/>
      <c r="T61" s="640"/>
      <c r="U61" s="640"/>
      <c r="V61" s="640"/>
      <c r="W61" s="640"/>
      <c r="X61" s="640"/>
      <c r="Y61" s="640"/>
      <c r="Z61" s="640"/>
      <c r="AA61" s="640"/>
      <c r="AB61" s="640"/>
      <c r="AC61" s="640"/>
      <c r="AD61" s="640"/>
      <c r="AE61" s="641"/>
      <c r="AF61" s="572"/>
      <c r="AG61" s="573"/>
      <c r="AH61" s="573"/>
      <c r="AI61" s="573"/>
      <c r="AJ61" s="574"/>
      <c r="AK61" s="642"/>
      <c r="AL61" s="640"/>
      <c r="AM61" s="640"/>
      <c r="AN61" s="640"/>
      <c r="AO61" s="640"/>
      <c r="AP61" s="640"/>
      <c r="AQ61" s="640"/>
      <c r="AR61" s="640"/>
      <c r="AS61" s="640"/>
      <c r="AT61" s="640"/>
      <c r="AU61" s="640"/>
      <c r="AV61" s="640"/>
      <c r="AW61" s="640"/>
      <c r="AX61" s="640"/>
      <c r="AY61" s="640"/>
      <c r="AZ61" s="643"/>
      <c r="BA61" s="643"/>
      <c r="BB61" s="643"/>
      <c r="BC61" s="643"/>
      <c r="BD61" s="643"/>
      <c r="BE61" s="637"/>
      <c r="BF61" s="637"/>
      <c r="BG61" s="637"/>
      <c r="BH61" s="637"/>
      <c r="BI61" s="638"/>
      <c r="BJ61" s="512"/>
      <c r="BK61" s="512"/>
      <c r="BL61" s="512"/>
      <c r="BM61" s="512"/>
      <c r="BN61" s="512"/>
      <c r="BO61" s="616"/>
      <c r="BP61" s="616"/>
      <c r="BQ61" s="579">
        <v>55</v>
      </c>
      <c r="BR61" s="580"/>
      <c r="BS61" s="581"/>
      <c r="BT61" s="582"/>
      <c r="BU61" s="582"/>
      <c r="BV61" s="582"/>
      <c r="BW61" s="582"/>
      <c r="BX61" s="582"/>
      <c r="BY61" s="582"/>
      <c r="BZ61" s="582"/>
      <c r="CA61" s="582"/>
      <c r="CB61" s="582"/>
      <c r="CC61" s="582"/>
      <c r="CD61" s="582"/>
      <c r="CE61" s="582"/>
      <c r="CF61" s="582"/>
      <c r="CG61" s="583"/>
      <c r="CH61" s="584"/>
      <c r="CI61" s="585"/>
      <c r="CJ61" s="585"/>
      <c r="CK61" s="585"/>
      <c r="CL61" s="586"/>
      <c r="CM61" s="584"/>
      <c r="CN61" s="585"/>
      <c r="CO61" s="585"/>
      <c r="CP61" s="585"/>
      <c r="CQ61" s="586"/>
      <c r="CR61" s="584"/>
      <c r="CS61" s="585"/>
      <c r="CT61" s="585"/>
      <c r="CU61" s="585"/>
      <c r="CV61" s="586"/>
      <c r="CW61" s="584"/>
      <c r="CX61" s="585"/>
      <c r="CY61" s="585"/>
      <c r="CZ61" s="585"/>
      <c r="DA61" s="586"/>
      <c r="DB61" s="584"/>
      <c r="DC61" s="585"/>
      <c r="DD61" s="585"/>
      <c r="DE61" s="585"/>
      <c r="DF61" s="586"/>
      <c r="DG61" s="584"/>
      <c r="DH61" s="585"/>
      <c r="DI61" s="585"/>
      <c r="DJ61" s="585"/>
      <c r="DK61" s="586"/>
      <c r="DL61" s="584"/>
      <c r="DM61" s="585"/>
      <c r="DN61" s="585"/>
      <c r="DO61" s="585"/>
      <c r="DP61" s="586"/>
      <c r="DQ61" s="584"/>
      <c r="DR61" s="585"/>
      <c r="DS61" s="585"/>
      <c r="DT61" s="585"/>
      <c r="DU61" s="586"/>
      <c r="DV61" s="587"/>
      <c r="DW61" s="588"/>
      <c r="DX61" s="588"/>
      <c r="DY61" s="588"/>
      <c r="DZ61" s="589"/>
      <c r="EA61" s="502"/>
    </row>
    <row r="62" spans="1:131" s="503" customFormat="1" ht="26.25" customHeight="1" x14ac:dyDescent="0.15">
      <c r="A62" s="565">
        <v>35</v>
      </c>
      <c r="B62" s="566"/>
      <c r="C62" s="567"/>
      <c r="D62" s="567"/>
      <c r="E62" s="567"/>
      <c r="F62" s="567"/>
      <c r="G62" s="567"/>
      <c r="H62" s="567"/>
      <c r="I62" s="567"/>
      <c r="J62" s="567"/>
      <c r="K62" s="567"/>
      <c r="L62" s="567"/>
      <c r="M62" s="567"/>
      <c r="N62" s="567"/>
      <c r="O62" s="567"/>
      <c r="P62" s="568"/>
      <c r="Q62" s="639"/>
      <c r="R62" s="640"/>
      <c r="S62" s="640"/>
      <c r="T62" s="640"/>
      <c r="U62" s="640"/>
      <c r="V62" s="640"/>
      <c r="W62" s="640"/>
      <c r="X62" s="640"/>
      <c r="Y62" s="640"/>
      <c r="Z62" s="640"/>
      <c r="AA62" s="640"/>
      <c r="AB62" s="640"/>
      <c r="AC62" s="640"/>
      <c r="AD62" s="640"/>
      <c r="AE62" s="641"/>
      <c r="AF62" s="572"/>
      <c r="AG62" s="573"/>
      <c r="AH62" s="573"/>
      <c r="AI62" s="573"/>
      <c r="AJ62" s="574"/>
      <c r="AK62" s="642"/>
      <c r="AL62" s="640"/>
      <c r="AM62" s="640"/>
      <c r="AN62" s="640"/>
      <c r="AO62" s="640"/>
      <c r="AP62" s="640"/>
      <c r="AQ62" s="640"/>
      <c r="AR62" s="640"/>
      <c r="AS62" s="640"/>
      <c r="AT62" s="640"/>
      <c r="AU62" s="640"/>
      <c r="AV62" s="640"/>
      <c r="AW62" s="640"/>
      <c r="AX62" s="640"/>
      <c r="AY62" s="640"/>
      <c r="AZ62" s="643"/>
      <c r="BA62" s="643"/>
      <c r="BB62" s="643"/>
      <c r="BC62" s="643"/>
      <c r="BD62" s="643"/>
      <c r="BE62" s="637"/>
      <c r="BF62" s="637"/>
      <c r="BG62" s="637"/>
      <c r="BH62" s="637"/>
      <c r="BI62" s="638"/>
      <c r="BJ62" s="644" t="s">
        <v>358</v>
      </c>
      <c r="BK62" s="597"/>
      <c r="BL62" s="597"/>
      <c r="BM62" s="597"/>
      <c r="BN62" s="598"/>
      <c r="BO62" s="616"/>
      <c r="BP62" s="616"/>
      <c r="BQ62" s="579">
        <v>56</v>
      </c>
      <c r="BR62" s="580"/>
      <c r="BS62" s="581"/>
      <c r="BT62" s="582"/>
      <c r="BU62" s="582"/>
      <c r="BV62" s="582"/>
      <c r="BW62" s="582"/>
      <c r="BX62" s="582"/>
      <c r="BY62" s="582"/>
      <c r="BZ62" s="582"/>
      <c r="CA62" s="582"/>
      <c r="CB62" s="582"/>
      <c r="CC62" s="582"/>
      <c r="CD62" s="582"/>
      <c r="CE62" s="582"/>
      <c r="CF62" s="582"/>
      <c r="CG62" s="583"/>
      <c r="CH62" s="584"/>
      <c r="CI62" s="585"/>
      <c r="CJ62" s="585"/>
      <c r="CK62" s="585"/>
      <c r="CL62" s="586"/>
      <c r="CM62" s="584"/>
      <c r="CN62" s="585"/>
      <c r="CO62" s="585"/>
      <c r="CP62" s="585"/>
      <c r="CQ62" s="586"/>
      <c r="CR62" s="584"/>
      <c r="CS62" s="585"/>
      <c r="CT62" s="585"/>
      <c r="CU62" s="585"/>
      <c r="CV62" s="586"/>
      <c r="CW62" s="584"/>
      <c r="CX62" s="585"/>
      <c r="CY62" s="585"/>
      <c r="CZ62" s="585"/>
      <c r="DA62" s="586"/>
      <c r="DB62" s="584"/>
      <c r="DC62" s="585"/>
      <c r="DD62" s="585"/>
      <c r="DE62" s="585"/>
      <c r="DF62" s="586"/>
      <c r="DG62" s="584"/>
      <c r="DH62" s="585"/>
      <c r="DI62" s="585"/>
      <c r="DJ62" s="585"/>
      <c r="DK62" s="586"/>
      <c r="DL62" s="584"/>
      <c r="DM62" s="585"/>
      <c r="DN62" s="585"/>
      <c r="DO62" s="585"/>
      <c r="DP62" s="586"/>
      <c r="DQ62" s="584"/>
      <c r="DR62" s="585"/>
      <c r="DS62" s="585"/>
      <c r="DT62" s="585"/>
      <c r="DU62" s="586"/>
      <c r="DV62" s="587"/>
      <c r="DW62" s="588"/>
      <c r="DX62" s="588"/>
      <c r="DY62" s="588"/>
      <c r="DZ62" s="589"/>
      <c r="EA62" s="502"/>
    </row>
    <row r="63" spans="1:131" s="503" customFormat="1" ht="26.25" customHeight="1" thickBot="1" x14ac:dyDescent="0.2">
      <c r="A63" s="599" t="s">
        <v>336</v>
      </c>
      <c r="B63" s="600" t="s">
        <v>359</v>
      </c>
      <c r="C63" s="601"/>
      <c r="D63" s="601"/>
      <c r="E63" s="601"/>
      <c r="F63" s="601"/>
      <c r="G63" s="601"/>
      <c r="H63" s="601"/>
      <c r="I63" s="601"/>
      <c r="J63" s="601"/>
      <c r="K63" s="601"/>
      <c r="L63" s="601"/>
      <c r="M63" s="601"/>
      <c r="N63" s="601"/>
      <c r="O63" s="601"/>
      <c r="P63" s="602"/>
      <c r="Q63" s="645"/>
      <c r="R63" s="646"/>
      <c r="S63" s="646"/>
      <c r="T63" s="646"/>
      <c r="U63" s="646"/>
      <c r="V63" s="646"/>
      <c r="W63" s="646"/>
      <c r="X63" s="646"/>
      <c r="Y63" s="646"/>
      <c r="Z63" s="646"/>
      <c r="AA63" s="646"/>
      <c r="AB63" s="646"/>
      <c r="AC63" s="646"/>
      <c r="AD63" s="646"/>
      <c r="AE63" s="647"/>
      <c r="AF63" s="648">
        <v>26</v>
      </c>
      <c r="AG63" s="649"/>
      <c r="AH63" s="649"/>
      <c r="AI63" s="649"/>
      <c r="AJ63" s="650"/>
      <c r="AK63" s="651"/>
      <c r="AL63" s="646"/>
      <c r="AM63" s="646"/>
      <c r="AN63" s="646"/>
      <c r="AO63" s="646"/>
      <c r="AP63" s="649">
        <f>AP31+AP32+AP33</f>
        <v>2541</v>
      </c>
      <c r="AQ63" s="649"/>
      <c r="AR63" s="649"/>
      <c r="AS63" s="649"/>
      <c r="AT63" s="649"/>
      <c r="AU63" s="649">
        <f>AU31+AU32+AU33</f>
        <v>2238</v>
      </c>
      <c r="AV63" s="649"/>
      <c r="AW63" s="649"/>
      <c r="AX63" s="649"/>
      <c r="AY63" s="649"/>
      <c r="AZ63" s="652"/>
      <c r="BA63" s="652"/>
      <c r="BB63" s="652"/>
      <c r="BC63" s="652"/>
      <c r="BD63" s="652"/>
      <c r="BE63" s="653"/>
      <c r="BF63" s="653"/>
      <c r="BG63" s="653"/>
      <c r="BH63" s="653"/>
      <c r="BI63" s="654"/>
      <c r="BJ63" s="655" t="s">
        <v>360</v>
      </c>
      <c r="BK63" s="656"/>
      <c r="BL63" s="656"/>
      <c r="BM63" s="656"/>
      <c r="BN63" s="657"/>
      <c r="BO63" s="616"/>
      <c r="BP63" s="616"/>
      <c r="BQ63" s="579">
        <v>57</v>
      </c>
      <c r="BR63" s="580"/>
      <c r="BS63" s="581"/>
      <c r="BT63" s="582"/>
      <c r="BU63" s="582"/>
      <c r="BV63" s="582"/>
      <c r="BW63" s="582"/>
      <c r="BX63" s="582"/>
      <c r="BY63" s="582"/>
      <c r="BZ63" s="582"/>
      <c r="CA63" s="582"/>
      <c r="CB63" s="582"/>
      <c r="CC63" s="582"/>
      <c r="CD63" s="582"/>
      <c r="CE63" s="582"/>
      <c r="CF63" s="582"/>
      <c r="CG63" s="583"/>
      <c r="CH63" s="584"/>
      <c r="CI63" s="585"/>
      <c r="CJ63" s="585"/>
      <c r="CK63" s="585"/>
      <c r="CL63" s="586"/>
      <c r="CM63" s="584"/>
      <c r="CN63" s="585"/>
      <c r="CO63" s="585"/>
      <c r="CP63" s="585"/>
      <c r="CQ63" s="586"/>
      <c r="CR63" s="584"/>
      <c r="CS63" s="585"/>
      <c r="CT63" s="585"/>
      <c r="CU63" s="585"/>
      <c r="CV63" s="586"/>
      <c r="CW63" s="584"/>
      <c r="CX63" s="585"/>
      <c r="CY63" s="585"/>
      <c r="CZ63" s="585"/>
      <c r="DA63" s="586"/>
      <c r="DB63" s="584"/>
      <c r="DC63" s="585"/>
      <c r="DD63" s="585"/>
      <c r="DE63" s="585"/>
      <c r="DF63" s="586"/>
      <c r="DG63" s="584"/>
      <c r="DH63" s="585"/>
      <c r="DI63" s="585"/>
      <c r="DJ63" s="585"/>
      <c r="DK63" s="586"/>
      <c r="DL63" s="584"/>
      <c r="DM63" s="585"/>
      <c r="DN63" s="585"/>
      <c r="DO63" s="585"/>
      <c r="DP63" s="586"/>
      <c r="DQ63" s="584"/>
      <c r="DR63" s="585"/>
      <c r="DS63" s="585"/>
      <c r="DT63" s="585"/>
      <c r="DU63" s="586"/>
      <c r="DV63" s="587"/>
      <c r="DW63" s="588"/>
      <c r="DX63" s="588"/>
      <c r="DY63" s="588"/>
      <c r="DZ63" s="589"/>
      <c r="EA63" s="502"/>
    </row>
    <row r="64" spans="1:131" s="503" customFormat="1" ht="26.25" customHeight="1" x14ac:dyDescent="0.15">
      <c r="A64" s="616"/>
      <c r="B64" s="616"/>
      <c r="C64" s="616"/>
      <c r="D64" s="616"/>
      <c r="E64" s="616"/>
      <c r="F64" s="616"/>
      <c r="G64" s="616"/>
      <c r="H64" s="616"/>
      <c r="I64" s="616"/>
      <c r="J64" s="616"/>
      <c r="K64" s="616"/>
      <c r="L64" s="616"/>
      <c r="M64" s="616"/>
      <c r="N64" s="616"/>
      <c r="O64" s="616"/>
      <c r="P64" s="616"/>
      <c r="Q64" s="616"/>
      <c r="R64" s="616"/>
      <c r="S64" s="616"/>
      <c r="T64" s="616"/>
      <c r="U64" s="616"/>
      <c r="V64" s="616"/>
      <c r="W64" s="616"/>
      <c r="X64" s="616"/>
      <c r="Y64" s="616"/>
      <c r="Z64" s="616"/>
      <c r="AA64" s="616"/>
      <c r="AB64" s="616"/>
      <c r="AC64" s="616"/>
      <c r="AD64" s="616"/>
      <c r="AE64" s="616"/>
      <c r="AF64" s="616"/>
      <c r="AG64" s="616"/>
      <c r="AH64" s="616"/>
      <c r="AI64" s="616"/>
      <c r="AJ64" s="616"/>
      <c r="AK64" s="616"/>
      <c r="AL64" s="616"/>
      <c r="AM64" s="616"/>
      <c r="AN64" s="616"/>
      <c r="AO64" s="616"/>
      <c r="AP64" s="616"/>
      <c r="AQ64" s="616"/>
      <c r="AR64" s="616"/>
      <c r="AS64" s="616"/>
      <c r="AT64" s="616"/>
      <c r="AU64" s="616"/>
      <c r="AV64" s="616"/>
      <c r="AW64" s="616"/>
      <c r="AX64" s="616"/>
      <c r="AY64" s="616"/>
      <c r="AZ64" s="616"/>
      <c r="BA64" s="616"/>
      <c r="BB64" s="616"/>
      <c r="BC64" s="616"/>
      <c r="BD64" s="616"/>
      <c r="BE64" s="616"/>
      <c r="BF64" s="616"/>
      <c r="BG64" s="616"/>
      <c r="BH64" s="616"/>
      <c r="BI64" s="616"/>
      <c r="BJ64" s="616"/>
      <c r="BK64" s="616"/>
      <c r="BL64" s="616"/>
      <c r="BM64" s="616"/>
      <c r="BN64" s="616"/>
      <c r="BO64" s="616"/>
      <c r="BP64" s="616"/>
      <c r="BQ64" s="579">
        <v>58</v>
      </c>
      <c r="BR64" s="580"/>
      <c r="BS64" s="581"/>
      <c r="BT64" s="582"/>
      <c r="BU64" s="582"/>
      <c r="BV64" s="582"/>
      <c r="BW64" s="582"/>
      <c r="BX64" s="582"/>
      <c r="BY64" s="582"/>
      <c r="BZ64" s="582"/>
      <c r="CA64" s="582"/>
      <c r="CB64" s="582"/>
      <c r="CC64" s="582"/>
      <c r="CD64" s="582"/>
      <c r="CE64" s="582"/>
      <c r="CF64" s="582"/>
      <c r="CG64" s="583"/>
      <c r="CH64" s="584"/>
      <c r="CI64" s="585"/>
      <c r="CJ64" s="585"/>
      <c r="CK64" s="585"/>
      <c r="CL64" s="586"/>
      <c r="CM64" s="584"/>
      <c r="CN64" s="585"/>
      <c r="CO64" s="585"/>
      <c r="CP64" s="585"/>
      <c r="CQ64" s="586"/>
      <c r="CR64" s="584"/>
      <c r="CS64" s="585"/>
      <c r="CT64" s="585"/>
      <c r="CU64" s="585"/>
      <c r="CV64" s="586"/>
      <c r="CW64" s="584"/>
      <c r="CX64" s="585"/>
      <c r="CY64" s="585"/>
      <c r="CZ64" s="585"/>
      <c r="DA64" s="586"/>
      <c r="DB64" s="584"/>
      <c r="DC64" s="585"/>
      <c r="DD64" s="585"/>
      <c r="DE64" s="585"/>
      <c r="DF64" s="586"/>
      <c r="DG64" s="584"/>
      <c r="DH64" s="585"/>
      <c r="DI64" s="585"/>
      <c r="DJ64" s="585"/>
      <c r="DK64" s="586"/>
      <c r="DL64" s="584"/>
      <c r="DM64" s="585"/>
      <c r="DN64" s="585"/>
      <c r="DO64" s="585"/>
      <c r="DP64" s="586"/>
      <c r="DQ64" s="584"/>
      <c r="DR64" s="585"/>
      <c r="DS64" s="585"/>
      <c r="DT64" s="585"/>
      <c r="DU64" s="586"/>
      <c r="DV64" s="587"/>
      <c r="DW64" s="588"/>
      <c r="DX64" s="588"/>
      <c r="DY64" s="588"/>
      <c r="DZ64" s="589"/>
      <c r="EA64" s="502"/>
    </row>
    <row r="65" spans="1:131" s="503" customFormat="1" ht="26.25" customHeight="1" thickBot="1" x14ac:dyDescent="0.2">
      <c r="A65" s="512" t="s">
        <v>361</v>
      </c>
      <c r="B65" s="512"/>
      <c r="C65" s="512"/>
      <c r="D65" s="512"/>
      <c r="E65" s="512"/>
      <c r="F65" s="512"/>
      <c r="G65" s="512"/>
      <c r="H65" s="512"/>
      <c r="I65" s="512"/>
      <c r="J65" s="512"/>
      <c r="K65" s="512"/>
      <c r="L65" s="512"/>
      <c r="M65" s="512"/>
      <c r="N65" s="512"/>
      <c r="O65" s="512"/>
      <c r="P65" s="512"/>
      <c r="Q65" s="512"/>
      <c r="R65" s="512"/>
      <c r="S65" s="512"/>
      <c r="T65" s="512"/>
      <c r="U65" s="512"/>
      <c r="V65" s="512"/>
      <c r="W65" s="512"/>
      <c r="X65" s="512"/>
      <c r="Y65" s="512"/>
      <c r="Z65" s="512"/>
      <c r="AA65" s="512"/>
      <c r="AB65" s="512"/>
      <c r="AC65" s="512"/>
      <c r="AD65" s="512"/>
      <c r="AE65" s="512"/>
      <c r="AF65" s="512"/>
      <c r="AG65" s="512"/>
      <c r="AH65" s="512"/>
      <c r="AI65" s="512"/>
      <c r="AJ65" s="512"/>
      <c r="AK65" s="512"/>
      <c r="AL65" s="512"/>
      <c r="AM65" s="512"/>
      <c r="AN65" s="512"/>
      <c r="AO65" s="512"/>
      <c r="AP65" s="512"/>
      <c r="AQ65" s="512"/>
      <c r="AR65" s="512"/>
      <c r="AS65" s="512"/>
      <c r="AT65" s="512"/>
      <c r="AU65" s="512"/>
      <c r="AV65" s="512"/>
      <c r="AW65" s="512"/>
      <c r="AX65" s="512"/>
      <c r="AY65" s="512"/>
      <c r="AZ65" s="512"/>
      <c r="BA65" s="512"/>
      <c r="BB65" s="512"/>
      <c r="BC65" s="512"/>
      <c r="BD65" s="512"/>
      <c r="BE65" s="616"/>
      <c r="BF65" s="616"/>
      <c r="BG65" s="616"/>
      <c r="BH65" s="616"/>
      <c r="BI65" s="616"/>
      <c r="BJ65" s="616"/>
      <c r="BK65" s="616"/>
      <c r="BL65" s="616"/>
      <c r="BM65" s="616"/>
      <c r="BN65" s="616"/>
      <c r="BO65" s="616"/>
      <c r="BP65" s="616"/>
      <c r="BQ65" s="579">
        <v>59</v>
      </c>
      <c r="BR65" s="580"/>
      <c r="BS65" s="581"/>
      <c r="BT65" s="582"/>
      <c r="BU65" s="582"/>
      <c r="BV65" s="582"/>
      <c r="BW65" s="582"/>
      <c r="BX65" s="582"/>
      <c r="BY65" s="582"/>
      <c r="BZ65" s="582"/>
      <c r="CA65" s="582"/>
      <c r="CB65" s="582"/>
      <c r="CC65" s="582"/>
      <c r="CD65" s="582"/>
      <c r="CE65" s="582"/>
      <c r="CF65" s="582"/>
      <c r="CG65" s="583"/>
      <c r="CH65" s="584"/>
      <c r="CI65" s="585"/>
      <c r="CJ65" s="585"/>
      <c r="CK65" s="585"/>
      <c r="CL65" s="586"/>
      <c r="CM65" s="584"/>
      <c r="CN65" s="585"/>
      <c r="CO65" s="585"/>
      <c r="CP65" s="585"/>
      <c r="CQ65" s="586"/>
      <c r="CR65" s="584"/>
      <c r="CS65" s="585"/>
      <c r="CT65" s="585"/>
      <c r="CU65" s="585"/>
      <c r="CV65" s="586"/>
      <c r="CW65" s="584"/>
      <c r="CX65" s="585"/>
      <c r="CY65" s="585"/>
      <c r="CZ65" s="585"/>
      <c r="DA65" s="586"/>
      <c r="DB65" s="584"/>
      <c r="DC65" s="585"/>
      <c r="DD65" s="585"/>
      <c r="DE65" s="585"/>
      <c r="DF65" s="586"/>
      <c r="DG65" s="584"/>
      <c r="DH65" s="585"/>
      <c r="DI65" s="585"/>
      <c r="DJ65" s="585"/>
      <c r="DK65" s="586"/>
      <c r="DL65" s="584"/>
      <c r="DM65" s="585"/>
      <c r="DN65" s="585"/>
      <c r="DO65" s="585"/>
      <c r="DP65" s="586"/>
      <c r="DQ65" s="584"/>
      <c r="DR65" s="585"/>
      <c r="DS65" s="585"/>
      <c r="DT65" s="585"/>
      <c r="DU65" s="586"/>
      <c r="DV65" s="587"/>
      <c r="DW65" s="588"/>
      <c r="DX65" s="588"/>
      <c r="DY65" s="588"/>
      <c r="DZ65" s="589"/>
      <c r="EA65" s="502"/>
    </row>
    <row r="66" spans="1:131" s="503" customFormat="1" ht="26.25" customHeight="1" x14ac:dyDescent="0.15">
      <c r="A66" s="516" t="s">
        <v>362</v>
      </c>
      <c r="B66" s="517"/>
      <c r="C66" s="517"/>
      <c r="D66" s="517"/>
      <c r="E66" s="517"/>
      <c r="F66" s="517"/>
      <c r="G66" s="517"/>
      <c r="H66" s="517"/>
      <c r="I66" s="517"/>
      <c r="J66" s="517"/>
      <c r="K66" s="517"/>
      <c r="L66" s="517"/>
      <c r="M66" s="517"/>
      <c r="N66" s="517"/>
      <c r="O66" s="517"/>
      <c r="P66" s="518"/>
      <c r="Q66" s="519" t="s">
        <v>363</v>
      </c>
      <c r="R66" s="520"/>
      <c r="S66" s="520"/>
      <c r="T66" s="520"/>
      <c r="U66" s="521"/>
      <c r="V66" s="519" t="s">
        <v>364</v>
      </c>
      <c r="W66" s="520"/>
      <c r="X66" s="520"/>
      <c r="Y66" s="520"/>
      <c r="Z66" s="521"/>
      <c r="AA66" s="519" t="s">
        <v>365</v>
      </c>
      <c r="AB66" s="520"/>
      <c r="AC66" s="520"/>
      <c r="AD66" s="520"/>
      <c r="AE66" s="521"/>
      <c r="AF66" s="658" t="s">
        <v>343</v>
      </c>
      <c r="AG66" s="618"/>
      <c r="AH66" s="618"/>
      <c r="AI66" s="618"/>
      <c r="AJ66" s="659"/>
      <c r="AK66" s="519" t="s">
        <v>366</v>
      </c>
      <c r="AL66" s="517"/>
      <c r="AM66" s="517"/>
      <c r="AN66" s="517"/>
      <c r="AO66" s="518"/>
      <c r="AP66" s="519" t="s">
        <v>345</v>
      </c>
      <c r="AQ66" s="520"/>
      <c r="AR66" s="520"/>
      <c r="AS66" s="520"/>
      <c r="AT66" s="521"/>
      <c r="AU66" s="519" t="s">
        <v>367</v>
      </c>
      <c r="AV66" s="520"/>
      <c r="AW66" s="520"/>
      <c r="AX66" s="520"/>
      <c r="AY66" s="521"/>
      <c r="AZ66" s="519" t="s">
        <v>321</v>
      </c>
      <c r="BA66" s="520"/>
      <c r="BB66" s="520"/>
      <c r="BC66" s="520"/>
      <c r="BD66" s="523"/>
      <c r="BE66" s="616"/>
      <c r="BF66" s="616"/>
      <c r="BG66" s="616"/>
      <c r="BH66" s="616"/>
      <c r="BI66" s="616"/>
      <c r="BJ66" s="616"/>
      <c r="BK66" s="616"/>
      <c r="BL66" s="616"/>
      <c r="BM66" s="616"/>
      <c r="BN66" s="616"/>
      <c r="BO66" s="616"/>
      <c r="BP66" s="616"/>
      <c r="BQ66" s="579">
        <v>60</v>
      </c>
      <c r="BR66" s="660"/>
      <c r="BS66" s="661"/>
      <c r="BT66" s="662"/>
      <c r="BU66" s="662"/>
      <c r="BV66" s="662"/>
      <c r="BW66" s="662"/>
      <c r="BX66" s="662"/>
      <c r="BY66" s="662"/>
      <c r="BZ66" s="662"/>
      <c r="CA66" s="662"/>
      <c r="CB66" s="662"/>
      <c r="CC66" s="662"/>
      <c r="CD66" s="662"/>
      <c r="CE66" s="662"/>
      <c r="CF66" s="662"/>
      <c r="CG66" s="663"/>
      <c r="CH66" s="664"/>
      <c r="CI66" s="665"/>
      <c r="CJ66" s="665"/>
      <c r="CK66" s="665"/>
      <c r="CL66" s="666"/>
      <c r="CM66" s="664"/>
      <c r="CN66" s="665"/>
      <c r="CO66" s="665"/>
      <c r="CP66" s="665"/>
      <c r="CQ66" s="666"/>
      <c r="CR66" s="664"/>
      <c r="CS66" s="665"/>
      <c r="CT66" s="665"/>
      <c r="CU66" s="665"/>
      <c r="CV66" s="666"/>
      <c r="CW66" s="664"/>
      <c r="CX66" s="665"/>
      <c r="CY66" s="665"/>
      <c r="CZ66" s="665"/>
      <c r="DA66" s="666"/>
      <c r="DB66" s="664"/>
      <c r="DC66" s="665"/>
      <c r="DD66" s="665"/>
      <c r="DE66" s="665"/>
      <c r="DF66" s="666"/>
      <c r="DG66" s="664"/>
      <c r="DH66" s="665"/>
      <c r="DI66" s="665"/>
      <c r="DJ66" s="665"/>
      <c r="DK66" s="666"/>
      <c r="DL66" s="664"/>
      <c r="DM66" s="665"/>
      <c r="DN66" s="665"/>
      <c r="DO66" s="665"/>
      <c r="DP66" s="666"/>
      <c r="DQ66" s="664"/>
      <c r="DR66" s="665"/>
      <c r="DS66" s="665"/>
      <c r="DT66" s="665"/>
      <c r="DU66" s="666"/>
      <c r="DV66" s="667"/>
      <c r="DW66" s="668"/>
      <c r="DX66" s="668"/>
      <c r="DY66" s="668"/>
      <c r="DZ66" s="669"/>
      <c r="EA66" s="502"/>
    </row>
    <row r="67" spans="1:131" s="503" customFormat="1" ht="26.25" customHeight="1" thickBot="1" x14ac:dyDescent="0.2">
      <c r="A67" s="529"/>
      <c r="B67" s="530"/>
      <c r="C67" s="530"/>
      <c r="D67" s="530"/>
      <c r="E67" s="530"/>
      <c r="F67" s="530"/>
      <c r="G67" s="530"/>
      <c r="H67" s="530"/>
      <c r="I67" s="530"/>
      <c r="J67" s="530"/>
      <c r="K67" s="530"/>
      <c r="L67" s="530"/>
      <c r="M67" s="530"/>
      <c r="N67" s="530"/>
      <c r="O67" s="530"/>
      <c r="P67" s="531"/>
      <c r="Q67" s="532"/>
      <c r="R67" s="533"/>
      <c r="S67" s="533"/>
      <c r="T67" s="533"/>
      <c r="U67" s="534"/>
      <c r="V67" s="532"/>
      <c r="W67" s="533"/>
      <c r="X67" s="533"/>
      <c r="Y67" s="533"/>
      <c r="Z67" s="534"/>
      <c r="AA67" s="532"/>
      <c r="AB67" s="533"/>
      <c r="AC67" s="533"/>
      <c r="AD67" s="533"/>
      <c r="AE67" s="534"/>
      <c r="AF67" s="670"/>
      <c r="AG67" s="621"/>
      <c r="AH67" s="621"/>
      <c r="AI67" s="621"/>
      <c r="AJ67" s="671"/>
      <c r="AK67" s="672"/>
      <c r="AL67" s="530"/>
      <c r="AM67" s="530"/>
      <c r="AN67" s="530"/>
      <c r="AO67" s="531"/>
      <c r="AP67" s="532"/>
      <c r="AQ67" s="533"/>
      <c r="AR67" s="533"/>
      <c r="AS67" s="533"/>
      <c r="AT67" s="534"/>
      <c r="AU67" s="532"/>
      <c r="AV67" s="533"/>
      <c r="AW67" s="533"/>
      <c r="AX67" s="533"/>
      <c r="AY67" s="534"/>
      <c r="AZ67" s="532"/>
      <c r="BA67" s="533"/>
      <c r="BB67" s="533"/>
      <c r="BC67" s="533"/>
      <c r="BD67" s="536"/>
      <c r="BE67" s="616"/>
      <c r="BF67" s="616"/>
      <c r="BG67" s="616"/>
      <c r="BH67" s="616"/>
      <c r="BI67" s="616"/>
      <c r="BJ67" s="616"/>
      <c r="BK67" s="616"/>
      <c r="BL67" s="616"/>
      <c r="BM67" s="616"/>
      <c r="BN67" s="616"/>
      <c r="BO67" s="616"/>
      <c r="BP67" s="616"/>
      <c r="BQ67" s="579">
        <v>61</v>
      </c>
      <c r="BR67" s="660"/>
      <c r="BS67" s="661"/>
      <c r="BT67" s="662"/>
      <c r="BU67" s="662"/>
      <c r="BV67" s="662"/>
      <c r="BW67" s="662"/>
      <c r="BX67" s="662"/>
      <c r="BY67" s="662"/>
      <c r="BZ67" s="662"/>
      <c r="CA67" s="662"/>
      <c r="CB67" s="662"/>
      <c r="CC67" s="662"/>
      <c r="CD67" s="662"/>
      <c r="CE67" s="662"/>
      <c r="CF67" s="662"/>
      <c r="CG67" s="663"/>
      <c r="CH67" s="664"/>
      <c r="CI67" s="665"/>
      <c r="CJ67" s="665"/>
      <c r="CK67" s="665"/>
      <c r="CL67" s="666"/>
      <c r="CM67" s="664"/>
      <c r="CN67" s="665"/>
      <c r="CO67" s="665"/>
      <c r="CP67" s="665"/>
      <c r="CQ67" s="666"/>
      <c r="CR67" s="664"/>
      <c r="CS67" s="665"/>
      <c r="CT67" s="665"/>
      <c r="CU67" s="665"/>
      <c r="CV67" s="666"/>
      <c r="CW67" s="664"/>
      <c r="CX67" s="665"/>
      <c r="CY67" s="665"/>
      <c r="CZ67" s="665"/>
      <c r="DA67" s="666"/>
      <c r="DB67" s="664"/>
      <c r="DC67" s="665"/>
      <c r="DD67" s="665"/>
      <c r="DE67" s="665"/>
      <c r="DF67" s="666"/>
      <c r="DG67" s="664"/>
      <c r="DH67" s="665"/>
      <c r="DI67" s="665"/>
      <c r="DJ67" s="665"/>
      <c r="DK67" s="666"/>
      <c r="DL67" s="664"/>
      <c r="DM67" s="665"/>
      <c r="DN67" s="665"/>
      <c r="DO67" s="665"/>
      <c r="DP67" s="666"/>
      <c r="DQ67" s="664"/>
      <c r="DR67" s="665"/>
      <c r="DS67" s="665"/>
      <c r="DT67" s="665"/>
      <c r="DU67" s="666"/>
      <c r="DV67" s="667"/>
      <c r="DW67" s="668"/>
      <c r="DX67" s="668"/>
      <c r="DY67" s="668"/>
      <c r="DZ67" s="669"/>
      <c r="EA67" s="502"/>
    </row>
    <row r="68" spans="1:131" s="503" customFormat="1" ht="26.25" customHeight="1" thickTop="1" x14ac:dyDescent="0.15">
      <c r="A68" s="540">
        <v>1</v>
      </c>
      <c r="B68" s="673" t="s">
        <v>368</v>
      </c>
      <c r="C68" s="674"/>
      <c r="D68" s="674"/>
      <c r="E68" s="674"/>
      <c r="F68" s="674"/>
      <c r="G68" s="674"/>
      <c r="H68" s="674"/>
      <c r="I68" s="674"/>
      <c r="J68" s="674"/>
      <c r="K68" s="674"/>
      <c r="L68" s="674"/>
      <c r="M68" s="674"/>
      <c r="N68" s="674"/>
      <c r="O68" s="674"/>
      <c r="P68" s="675"/>
      <c r="Q68" s="676">
        <v>1094</v>
      </c>
      <c r="R68" s="677"/>
      <c r="S68" s="677"/>
      <c r="T68" s="677"/>
      <c r="U68" s="677"/>
      <c r="V68" s="677">
        <v>1090</v>
      </c>
      <c r="W68" s="677"/>
      <c r="X68" s="677"/>
      <c r="Y68" s="677"/>
      <c r="Z68" s="677"/>
      <c r="AA68" s="677">
        <v>4</v>
      </c>
      <c r="AB68" s="677"/>
      <c r="AC68" s="677"/>
      <c r="AD68" s="677"/>
      <c r="AE68" s="677"/>
      <c r="AF68" s="677">
        <v>4</v>
      </c>
      <c r="AG68" s="677"/>
      <c r="AH68" s="677"/>
      <c r="AI68" s="677"/>
      <c r="AJ68" s="677"/>
      <c r="AK68" s="677" t="s">
        <v>333</v>
      </c>
      <c r="AL68" s="677"/>
      <c r="AM68" s="677"/>
      <c r="AN68" s="677"/>
      <c r="AO68" s="677"/>
      <c r="AP68" s="677" t="s">
        <v>334</v>
      </c>
      <c r="AQ68" s="677"/>
      <c r="AR68" s="677"/>
      <c r="AS68" s="677"/>
      <c r="AT68" s="677"/>
      <c r="AU68" s="677" t="s">
        <v>334</v>
      </c>
      <c r="AV68" s="677"/>
      <c r="AW68" s="677"/>
      <c r="AX68" s="677"/>
      <c r="AY68" s="677"/>
      <c r="AZ68" s="678"/>
      <c r="BA68" s="678"/>
      <c r="BB68" s="678"/>
      <c r="BC68" s="678"/>
      <c r="BD68" s="679"/>
      <c r="BE68" s="616"/>
      <c r="BF68" s="616"/>
      <c r="BG68" s="616"/>
      <c r="BH68" s="616"/>
      <c r="BI68" s="616"/>
      <c r="BJ68" s="616"/>
      <c r="BK68" s="616"/>
      <c r="BL68" s="616"/>
      <c r="BM68" s="616"/>
      <c r="BN68" s="616"/>
      <c r="BO68" s="616"/>
      <c r="BP68" s="616"/>
      <c r="BQ68" s="579">
        <v>62</v>
      </c>
      <c r="BR68" s="660"/>
      <c r="BS68" s="661"/>
      <c r="BT68" s="662"/>
      <c r="BU68" s="662"/>
      <c r="BV68" s="662"/>
      <c r="BW68" s="662"/>
      <c r="BX68" s="662"/>
      <c r="BY68" s="662"/>
      <c r="BZ68" s="662"/>
      <c r="CA68" s="662"/>
      <c r="CB68" s="662"/>
      <c r="CC68" s="662"/>
      <c r="CD68" s="662"/>
      <c r="CE68" s="662"/>
      <c r="CF68" s="662"/>
      <c r="CG68" s="663"/>
      <c r="CH68" s="664"/>
      <c r="CI68" s="665"/>
      <c r="CJ68" s="665"/>
      <c r="CK68" s="665"/>
      <c r="CL68" s="666"/>
      <c r="CM68" s="664"/>
      <c r="CN68" s="665"/>
      <c r="CO68" s="665"/>
      <c r="CP68" s="665"/>
      <c r="CQ68" s="666"/>
      <c r="CR68" s="664"/>
      <c r="CS68" s="665"/>
      <c r="CT68" s="665"/>
      <c r="CU68" s="665"/>
      <c r="CV68" s="666"/>
      <c r="CW68" s="664"/>
      <c r="CX68" s="665"/>
      <c r="CY68" s="665"/>
      <c r="CZ68" s="665"/>
      <c r="DA68" s="666"/>
      <c r="DB68" s="664"/>
      <c r="DC68" s="665"/>
      <c r="DD68" s="665"/>
      <c r="DE68" s="665"/>
      <c r="DF68" s="666"/>
      <c r="DG68" s="664"/>
      <c r="DH68" s="665"/>
      <c r="DI68" s="665"/>
      <c r="DJ68" s="665"/>
      <c r="DK68" s="666"/>
      <c r="DL68" s="664"/>
      <c r="DM68" s="665"/>
      <c r="DN68" s="665"/>
      <c r="DO68" s="665"/>
      <c r="DP68" s="666"/>
      <c r="DQ68" s="664"/>
      <c r="DR68" s="665"/>
      <c r="DS68" s="665"/>
      <c r="DT68" s="665"/>
      <c r="DU68" s="666"/>
      <c r="DV68" s="667"/>
      <c r="DW68" s="668"/>
      <c r="DX68" s="668"/>
      <c r="DY68" s="668"/>
      <c r="DZ68" s="669"/>
      <c r="EA68" s="502"/>
    </row>
    <row r="69" spans="1:131" s="503" customFormat="1" ht="26.25" customHeight="1" x14ac:dyDescent="0.15">
      <c r="A69" s="565">
        <v>2</v>
      </c>
      <c r="B69" s="680" t="s">
        <v>369</v>
      </c>
      <c r="C69" s="681"/>
      <c r="D69" s="681"/>
      <c r="E69" s="681"/>
      <c r="F69" s="681"/>
      <c r="G69" s="681"/>
      <c r="H69" s="681"/>
      <c r="I69" s="681"/>
      <c r="J69" s="681"/>
      <c r="K69" s="681"/>
      <c r="L69" s="681"/>
      <c r="M69" s="681"/>
      <c r="N69" s="681"/>
      <c r="O69" s="681"/>
      <c r="P69" s="682"/>
      <c r="Q69" s="683">
        <v>89</v>
      </c>
      <c r="R69" s="635"/>
      <c r="S69" s="635"/>
      <c r="T69" s="635"/>
      <c r="U69" s="635"/>
      <c r="V69" s="635">
        <v>73</v>
      </c>
      <c r="W69" s="635"/>
      <c r="X69" s="635"/>
      <c r="Y69" s="635"/>
      <c r="Z69" s="635"/>
      <c r="AA69" s="635">
        <v>15</v>
      </c>
      <c r="AB69" s="635"/>
      <c r="AC69" s="635"/>
      <c r="AD69" s="635"/>
      <c r="AE69" s="635"/>
      <c r="AF69" s="635">
        <v>15</v>
      </c>
      <c r="AG69" s="635"/>
      <c r="AH69" s="635"/>
      <c r="AI69" s="635"/>
      <c r="AJ69" s="635"/>
      <c r="AK69" s="635">
        <v>5</v>
      </c>
      <c r="AL69" s="635"/>
      <c r="AM69" s="635"/>
      <c r="AN69" s="635"/>
      <c r="AO69" s="635"/>
      <c r="AP69" s="635" t="s">
        <v>334</v>
      </c>
      <c r="AQ69" s="635"/>
      <c r="AR69" s="635"/>
      <c r="AS69" s="635"/>
      <c r="AT69" s="635"/>
      <c r="AU69" s="635" t="s">
        <v>334</v>
      </c>
      <c r="AV69" s="635"/>
      <c r="AW69" s="635"/>
      <c r="AX69" s="635"/>
      <c r="AY69" s="635"/>
      <c r="AZ69" s="684"/>
      <c r="BA69" s="684"/>
      <c r="BB69" s="684"/>
      <c r="BC69" s="684"/>
      <c r="BD69" s="685"/>
      <c r="BE69" s="616"/>
      <c r="BF69" s="616"/>
      <c r="BG69" s="616"/>
      <c r="BH69" s="616"/>
      <c r="BI69" s="616"/>
      <c r="BJ69" s="616"/>
      <c r="BK69" s="616"/>
      <c r="BL69" s="616"/>
      <c r="BM69" s="616"/>
      <c r="BN69" s="616"/>
      <c r="BO69" s="616"/>
      <c r="BP69" s="616"/>
      <c r="BQ69" s="579">
        <v>63</v>
      </c>
      <c r="BR69" s="660"/>
      <c r="BS69" s="661"/>
      <c r="BT69" s="662"/>
      <c r="BU69" s="662"/>
      <c r="BV69" s="662"/>
      <c r="BW69" s="662"/>
      <c r="BX69" s="662"/>
      <c r="BY69" s="662"/>
      <c r="BZ69" s="662"/>
      <c r="CA69" s="662"/>
      <c r="CB69" s="662"/>
      <c r="CC69" s="662"/>
      <c r="CD69" s="662"/>
      <c r="CE69" s="662"/>
      <c r="CF69" s="662"/>
      <c r="CG69" s="663"/>
      <c r="CH69" s="664"/>
      <c r="CI69" s="665"/>
      <c r="CJ69" s="665"/>
      <c r="CK69" s="665"/>
      <c r="CL69" s="666"/>
      <c r="CM69" s="664"/>
      <c r="CN69" s="665"/>
      <c r="CO69" s="665"/>
      <c r="CP69" s="665"/>
      <c r="CQ69" s="666"/>
      <c r="CR69" s="664"/>
      <c r="CS69" s="665"/>
      <c r="CT69" s="665"/>
      <c r="CU69" s="665"/>
      <c r="CV69" s="666"/>
      <c r="CW69" s="664"/>
      <c r="CX69" s="665"/>
      <c r="CY69" s="665"/>
      <c r="CZ69" s="665"/>
      <c r="DA69" s="666"/>
      <c r="DB69" s="664"/>
      <c r="DC69" s="665"/>
      <c r="DD69" s="665"/>
      <c r="DE69" s="665"/>
      <c r="DF69" s="666"/>
      <c r="DG69" s="664"/>
      <c r="DH69" s="665"/>
      <c r="DI69" s="665"/>
      <c r="DJ69" s="665"/>
      <c r="DK69" s="666"/>
      <c r="DL69" s="664"/>
      <c r="DM69" s="665"/>
      <c r="DN69" s="665"/>
      <c r="DO69" s="665"/>
      <c r="DP69" s="666"/>
      <c r="DQ69" s="664"/>
      <c r="DR69" s="665"/>
      <c r="DS69" s="665"/>
      <c r="DT69" s="665"/>
      <c r="DU69" s="666"/>
      <c r="DV69" s="667"/>
      <c r="DW69" s="668"/>
      <c r="DX69" s="668"/>
      <c r="DY69" s="668"/>
      <c r="DZ69" s="669"/>
      <c r="EA69" s="502"/>
    </row>
    <row r="70" spans="1:131" s="503" customFormat="1" ht="26.25" customHeight="1" x14ac:dyDescent="0.15">
      <c r="A70" s="565">
        <v>3</v>
      </c>
      <c r="B70" s="680" t="s">
        <v>370</v>
      </c>
      <c r="C70" s="681"/>
      <c r="D70" s="681"/>
      <c r="E70" s="681"/>
      <c r="F70" s="681"/>
      <c r="G70" s="681"/>
      <c r="H70" s="681"/>
      <c r="I70" s="681"/>
      <c r="J70" s="681"/>
      <c r="K70" s="681"/>
      <c r="L70" s="681"/>
      <c r="M70" s="681"/>
      <c r="N70" s="681"/>
      <c r="O70" s="681"/>
      <c r="P70" s="682"/>
      <c r="Q70" s="683">
        <v>7112</v>
      </c>
      <c r="R70" s="635"/>
      <c r="S70" s="635"/>
      <c r="T70" s="635"/>
      <c r="U70" s="635"/>
      <c r="V70" s="635">
        <v>6945</v>
      </c>
      <c r="W70" s="635"/>
      <c r="X70" s="635"/>
      <c r="Y70" s="635"/>
      <c r="Z70" s="635"/>
      <c r="AA70" s="635">
        <v>167</v>
      </c>
      <c r="AB70" s="635"/>
      <c r="AC70" s="635"/>
      <c r="AD70" s="635"/>
      <c r="AE70" s="635"/>
      <c r="AF70" s="635">
        <v>167</v>
      </c>
      <c r="AG70" s="635"/>
      <c r="AH70" s="635"/>
      <c r="AI70" s="635"/>
      <c r="AJ70" s="635"/>
      <c r="AK70" s="635" t="s">
        <v>334</v>
      </c>
      <c r="AL70" s="635"/>
      <c r="AM70" s="635"/>
      <c r="AN70" s="635"/>
      <c r="AO70" s="635"/>
      <c r="AP70" s="635" t="s">
        <v>334</v>
      </c>
      <c r="AQ70" s="635"/>
      <c r="AR70" s="635"/>
      <c r="AS70" s="635"/>
      <c r="AT70" s="635"/>
      <c r="AU70" s="635" t="s">
        <v>334</v>
      </c>
      <c r="AV70" s="635"/>
      <c r="AW70" s="635"/>
      <c r="AX70" s="635"/>
      <c r="AY70" s="635"/>
      <c r="AZ70" s="684"/>
      <c r="BA70" s="684"/>
      <c r="BB70" s="684"/>
      <c r="BC70" s="684"/>
      <c r="BD70" s="685"/>
      <c r="BE70" s="616"/>
      <c r="BF70" s="616"/>
      <c r="BG70" s="616"/>
      <c r="BH70" s="616"/>
      <c r="BI70" s="616"/>
      <c r="BJ70" s="616"/>
      <c r="BK70" s="616"/>
      <c r="BL70" s="616"/>
      <c r="BM70" s="616"/>
      <c r="BN70" s="616"/>
      <c r="BO70" s="616"/>
      <c r="BP70" s="616"/>
      <c r="BQ70" s="579">
        <v>64</v>
      </c>
      <c r="BR70" s="660"/>
      <c r="BS70" s="661"/>
      <c r="BT70" s="662"/>
      <c r="BU70" s="662"/>
      <c r="BV70" s="662"/>
      <c r="BW70" s="662"/>
      <c r="BX70" s="662"/>
      <c r="BY70" s="662"/>
      <c r="BZ70" s="662"/>
      <c r="CA70" s="662"/>
      <c r="CB70" s="662"/>
      <c r="CC70" s="662"/>
      <c r="CD70" s="662"/>
      <c r="CE70" s="662"/>
      <c r="CF70" s="662"/>
      <c r="CG70" s="663"/>
      <c r="CH70" s="664"/>
      <c r="CI70" s="665"/>
      <c r="CJ70" s="665"/>
      <c r="CK70" s="665"/>
      <c r="CL70" s="666"/>
      <c r="CM70" s="664"/>
      <c r="CN70" s="665"/>
      <c r="CO70" s="665"/>
      <c r="CP70" s="665"/>
      <c r="CQ70" s="666"/>
      <c r="CR70" s="664"/>
      <c r="CS70" s="665"/>
      <c r="CT70" s="665"/>
      <c r="CU70" s="665"/>
      <c r="CV70" s="666"/>
      <c r="CW70" s="664"/>
      <c r="CX70" s="665"/>
      <c r="CY70" s="665"/>
      <c r="CZ70" s="665"/>
      <c r="DA70" s="666"/>
      <c r="DB70" s="664"/>
      <c r="DC70" s="665"/>
      <c r="DD70" s="665"/>
      <c r="DE70" s="665"/>
      <c r="DF70" s="666"/>
      <c r="DG70" s="664"/>
      <c r="DH70" s="665"/>
      <c r="DI70" s="665"/>
      <c r="DJ70" s="665"/>
      <c r="DK70" s="666"/>
      <c r="DL70" s="664"/>
      <c r="DM70" s="665"/>
      <c r="DN70" s="665"/>
      <c r="DO70" s="665"/>
      <c r="DP70" s="666"/>
      <c r="DQ70" s="664"/>
      <c r="DR70" s="665"/>
      <c r="DS70" s="665"/>
      <c r="DT70" s="665"/>
      <c r="DU70" s="666"/>
      <c r="DV70" s="667"/>
      <c r="DW70" s="668"/>
      <c r="DX70" s="668"/>
      <c r="DY70" s="668"/>
      <c r="DZ70" s="669"/>
      <c r="EA70" s="502"/>
    </row>
    <row r="71" spans="1:131" s="503" customFormat="1" ht="26.25" customHeight="1" x14ac:dyDescent="0.15">
      <c r="A71" s="565">
        <v>4</v>
      </c>
      <c r="B71" s="680" t="s">
        <v>371</v>
      </c>
      <c r="C71" s="681"/>
      <c r="D71" s="681"/>
      <c r="E71" s="681"/>
      <c r="F71" s="681"/>
      <c r="G71" s="681"/>
      <c r="H71" s="681"/>
      <c r="I71" s="681"/>
      <c r="J71" s="681"/>
      <c r="K71" s="681"/>
      <c r="L71" s="681"/>
      <c r="M71" s="681"/>
      <c r="N71" s="681"/>
      <c r="O71" s="681"/>
      <c r="P71" s="682"/>
      <c r="Q71" s="683">
        <v>33</v>
      </c>
      <c r="R71" s="635"/>
      <c r="S71" s="635"/>
      <c r="T71" s="635"/>
      <c r="U71" s="635"/>
      <c r="V71" s="635">
        <v>30</v>
      </c>
      <c r="W71" s="635"/>
      <c r="X71" s="635"/>
      <c r="Y71" s="635"/>
      <c r="Z71" s="635"/>
      <c r="AA71" s="635">
        <v>3</v>
      </c>
      <c r="AB71" s="635"/>
      <c r="AC71" s="635"/>
      <c r="AD71" s="635"/>
      <c r="AE71" s="635"/>
      <c r="AF71" s="635">
        <v>3</v>
      </c>
      <c r="AG71" s="635"/>
      <c r="AH71" s="635"/>
      <c r="AI71" s="635"/>
      <c r="AJ71" s="635"/>
      <c r="AK71" s="635">
        <v>8</v>
      </c>
      <c r="AL71" s="635"/>
      <c r="AM71" s="635"/>
      <c r="AN71" s="635"/>
      <c r="AO71" s="635"/>
      <c r="AP71" s="635" t="s">
        <v>334</v>
      </c>
      <c r="AQ71" s="635"/>
      <c r="AR71" s="635"/>
      <c r="AS71" s="635"/>
      <c r="AT71" s="635"/>
      <c r="AU71" s="635" t="s">
        <v>334</v>
      </c>
      <c r="AV71" s="635"/>
      <c r="AW71" s="635"/>
      <c r="AX71" s="635"/>
      <c r="AY71" s="635"/>
      <c r="AZ71" s="684"/>
      <c r="BA71" s="684"/>
      <c r="BB71" s="684"/>
      <c r="BC71" s="684"/>
      <c r="BD71" s="685"/>
      <c r="BE71" s="616"/>
      <c r="BF71" s="616"/>
      <c r="BG71" s="616"/>
      <c r="BH71" s="616"/>
      <c r="BI71" s="616"/>
      <c r="BJ71" s="616"/>
      <c r="BK71" s="616"/>
      <c r="BL71" s="616"/>
      <c r="BM71" s="616"/>
      <c r="BN71" s="616"/>
      <c r="BO71" s="616"/>
      <c r="BP71" s="616"/>
      <c r="BQ71" s="579">
        <v>65</v>
      </c>
      <c r="BR71" s="660"/>
      <c r="BS71" s="661"/>
      <c r="BT71" s="662"/>
      <c r="BU71" s="662"/>
      <c r="BV71" s="662"/>
      <c r="BW71" s="662"/>
      <c r="BX71" s="662"/>
      <c r="BY71" s="662"/>
      <c r="BZ71" s="662"/>
      <c r="CA71" s="662"/>
      <c r="CB71" s="662"/>
      <c r="CC71" s="662"/>
      <c r="CD71" s="662"/>
      <c r="CE71" s="662"/>
      <c r="CF71" s="662"/>
      <c r="CG71" s="663"/>
      <c r="CH71" s="664"/>
      <c r="CI71" s="665"/>
      <c r="CJ71" s="665"/>
      <c r="CK71" s="665"/>
      <c r="CL71" s="666"/>
      <c r="CM71" s="664"/>
      <c r="CN71" s="665"/>
      <c r="CO71" s="665"/>
      <c r="CP71" s="665"/>
      <c r="CQ71" s="666"/>
      <c r="CR71" s="664"/>
      <c r="CS71" s="665"/>
      <c r="CT71" s="665"/>
      <c r="CU71" s="665"/>
      <c r="CV71" s="666"/>
      <c r="CW71" s="664"/>
      <c r="CX71" s="665"/>
      <c r="CY71" s="665"/>
      <c r="CZ71" s="665"/>
      <c r="DA71" s="666"/>
      <c r="DB71" s="664"/>
      <c r="DC71" s="665"/>
      <c r="DD71" s="665"/>
      <c r="DE71" s="665"/>
      <c r="DF71" s="666"/>
      <c r="DG71" s="664"/>
      <c r="DH71" s="665"/>
      <c r="DI71" s="665"/>
      <c r="DJ71" s="665"/>
      <c r="DK71" s="666"/>
      <c r="DL71" s="664"/>
      <c r="DM71" s="665"/>
      <c r="DN71" s="665"/>
      <c r="DO71" s="665"/>
      <c r="DP71" s="666"/>
      <c r="DQ71" s="664"/>
      <c r="DR71" s="665"/>
      <c r="DS71" s="665"/>
      <c r="DT71" s="665"/>
      <c r="DU71" s="666"/>
      <c r="DV71" s="667"/>
      <c r="DW71" s="668"/>
      <c r="DX71" s="668"/>
      <c r="DY71" s="668"/>
      <c r="DZ71" s="669"/>
      <c r="EA71" s="502"/>
    </row>
    <row r="72" spans="1:131" s="503" customFormat="1" ht="26.25" customHeight="1" x14ac:dyDescent="0.15">
      <c r="A72" s="565">
        <v>5</v>
      </c>
      <c r="B72" s="680" t="s">
        <v>372</v>
      </c>
      <c r="C72" s="681"/>
      <c r="D72" s="681"/>
      <c r="E72" s="681"/>
      <c r="F72" s="681"/>
      <c r="G72" s="681"/>
      <c r="H72" s="681"/>
      <c r="I72" s="681"/>
      <c r="J72" s="681"/>
      <c r="K72" s="681"/>
      <c r="L72" s="681"/>
      <c r="M72" s="681"/>
      <c r="N72" s="681"/>
      <c r="O72" s="681"/>
      <c r="P72" s="682"/>
      <c r="Q72" s="683">
        <v>2901</v>
      </c>
      <c r="R72" s="635"/>
      <c r="S72" s="635"/>
      <c r="T72" s="635"/>
      <c r="U72" s="635"/>
      <c r="V72" s="635">
        <v>2795</v>
      </c>
      <c r="W72" s="635"/>
      <c r="X72" s="635"/>
      <c r="Y72" s="635"/>
      <c r="Z72" s="635"/>
      <c r="AA72" s="635">
        <v>106</v>
      </c>
      <c r="AB72" s="635"/>
      <c r="AC72" s="635"/>
      <c r="AD72" s="635"/>
      <c r="AE72" s="635"/>
      <c r="AF72" s="635">
        <v>106</v>
      </c>
      <c r="AG72" s="635"/>
      <c r="AH72" s="635"/>
      <c r="AI72" s="635"/>
      <c r="AJ72" s="635"/>
      <c r="AK72" s="635">
        <v>8</v>
      </c>
      <c r="AL72" s="635"/>
      <c r="AM72" s="635"/>
      <c r="AN72" s="635"/>
      <c r="AO72" s="635"/>
      <c r="AP72" s="635">
        <v>1023</v>
      </c>
      <c r="AQ72" s="635"/>
      <c r="AR72" s="635"/>
      <c r="AS72" s="635"/>
      <c r="AT72" s="635"/>
      <c r="AU72" s="635">
        <v>10</v>
      </c>
      <c r="AV72" s="635"/>
      <c r="AW72" s="635"/>
      <c r="AX72" s="635"/>
      <c r="AY72" s="635"/>
      <c r="AZ72" s="684"/>
      <c r="BA72" s="684"/>
      <c r="BB72" s="684"/>
      <c r="BC72" s="684"/>
      <c r="BD72" s="685"/>
      <c r="BE72" s="616"/>
      <c r="BF72" s="616"/>
      <c r="BG72" s="616"/>
      <c r="BH72" s="616"/>
      <c r="BI72" s="616"/>
      <c r="BJ72" s="616"/>
      <c r="BK72" s="616"/>
      <c r="BL72" s="616"/>
      <c r="BM72" s="616"/>
      <c r="BN72" s="616"/>
      <c r="BO72" s="616"/>
      <c r="BP72" s="616"/>
      <c r="BQ72" s="579">
        <v>66</v>
      </c>
      <c r="BR72" s="660"/>
      <c r="BS72" s="661"/>
      <c r="BT72" s="662"/>
      <c r="BU72" s="662"/>
      <c r="BV72" s="662"/>
      <c r="BW72" s="662"/>
      <c r="BX72" s="662"/>
      <c r="BY72" s="662"/>
      <c r="BZ72" s="662"/>
      <c r="CA72" s="662"/>
      <c r="CB72" s="662"/>
      <c r="CC72" s="662"/>
      <c r="CD72" s="662"/>
      <c r="CE72" s="662"/>
      <c r="CF72" s="662"/>
      <c r="CG72" s="663"/>
      <c r="CH72" s="664"/>
      <c r="CI72" s="665"/>
      <c r="CJ72" s="665"/>
      <c r="CK72" s="665"/>
      <c r="CL72" s="666"/>
      <c r="CM72" s="664"/>
      <c r="CN72" s="665"/>
      <c r="CO72" s="665"/>
      <c r="CP72" s="665"/>
      <c r="CQ72" s="666"/>
      <c r="CR72" s="664"/>
      <c r="CS72" s="665"/>
      <c r="CT72" s="665"/>
      <c r="CU72" s="665"/>
      <c r="CV72" s="666"/>
      <c r="CW72" s="664"/>
      <c r="CX72" s="665"/>
      <c r="CY72" s="665"/>
      <c r="CZ72" s="665"/>
      <c r="DA72" s="666"/>
      <c r="DB72" s="664"/>
      <c r="DC72" s="665"/>
      <c r="DD72" s="665"/>
      <c r="DE72" s="665"/>
      <c r="DF72" s="666"/>
      <c r="DG72" s="664"/>
      <c r="DH72" s="665"/>
      <c r="DI72" s="665"/>
      <c r="DJ72" s="665"/>
      <c r="DK72" s="666"/>
      <c r="DL72" s="664"/>
      <c r="DM72" s="665"/>
      <c r="DN72" s="665"/>
      <c r="DO72" s="665"/>
      <c r="DP72" s="666"/>
      <c r="DQ72" s="664"/>
      <c r="DR72" s="665"/>
      <c r="DS72" s="665"/>
      <c r="DT72" s="665"/>
      <c r="DU72" s="666"/>
      <c r="DV72" s="667"/>
      <c r="DW72" s="668"/>
      <c r="DX72" s="668"/>
      <c r="DY72" s="668"/>
      <c r="DZ72" s="669"/>
      <c r="EA72" s="502"/>
    </row>
    <row r="73" spans="1:131" s="503" customFormat="1" ht="26.25" customHeight="1" x14ac:dyDescent="0.15">
      <c r="A73" s="565">
        <v>6</v>
      </c>
      <c r="B73" s="680" t="s">
        <v>373</v>
      </c>
      <c r="C73" s="681"/>
      <c r="D73" s="681"/>
      <c r="E73" s="681"/>
      <c r="F73" s="681"/>
      <c r="G73" s="681"/>
      <c r="H73" s="681"/>
      <c r="I73" s="681"/>
      <c r="J73" s="681"/>
      <c r="K73" s="681"/>
      <c r="L73" s="681"/>
      <c r="M73" s="681"/>
      <c r="N73" s="681"/>
      <c r="O73" s="681"/>
      <c r="P73" s="682"/>
      <c r="Q73" s="683">
        <v>208</v>
      </c>
      <c r="R73" s="635"/>
      <c r="S73" s="635"/>
      <c r="T73" s="635"/>
      <c r="U73" s="635"/>
      <c r="V73" s="635">
        <v>174</v>
      </c>
      <c r="W73" s="635"/>
      <c r="X73" s="635"/>
      <c r="Y73" s="635"/>
      <c r="Z73" s="635"/>
      <c r="AA73" s="635">
        <v>34</v>
      </c>
      <c r="AB73" s="635"/>
      <c r="AC73" s="635"/>
      <c r="AD73" s="635"/>
      <c r="AE73" s="635"/>
      <c r="AF73" s="635">
        <v>34</v>
      </c>
      <c r="AG73" s="635"/>
      <c r="AH73" s="635"/>
      <c r="AI73" s="635"/>
      <c r="AJ73" s="635"/>
      <c r="AK73" s="635">
        <v>15</v>
      </c>
      <c r="AL73" s="635"/>
      <c r="AM73" s="635"/>
      <c r="AN73" s="635"/>
      <c r="AO73" s="635"/>
      <c r="AP73" s="635" t="s">
        <v>333</v>
      </c>
      <c r="AQ73" s="635"/>
      <c r="AR73" s="635"/>
      <c r="AS73" s="635"/>
      <c r="AT73" s="635"/>
      <c r="AU73" s="635" t="s">
        <v>333</v>
      </c>
      <c r="AV73" s="635"/>
      <c r="AW73" s="635"/>
      <c r="AX73" s="635"/>
      <c r="AY73" s="635"/>
      <c r="AZ73" s="684"/>
      <c r="BA73" s="684"/>
      <c r="BB73" s="684"/>
      <c r="BC73" s="684"/>
      <c r="BD73" s="685"/>
      <c r="BE73" s="616"/>
      <c r="BF73" s="616"/>
      <c r="BG73" s="616"/>
      <c r="BH73" s="616"/>
      <c r="BI73" s="616"/>
      <c r="BJ73" s="616"/>
      <c r="BK73" s="616"/>
      <c r="BL73" s="616"/>
      <c r="BM73" s="616"/>
      <c r="BN73" s="616"/>
      <c r="BO73" s="616"/>
      <c r="BP73" s="616"/>
      <c r="BQ73" s="579">
        <v>67</v>
      </c>
      <c r="BR73" s="660"/>
      <c r="BS73" s="661"/>
      <c r="BT73" s="662"/>
      <c r="BU73" s="662"/>
      <c r="BV73" s="662"/>
      <c r="BW73" s="662"/>
      <c r="BX73" s="662"/>
      <c r="BY73" s="662"/>
      <c r="BZ73" s="662"/>
      <c r="CA73" s="662"/>
      <c r="CB73" s="662"/>
      <c r="CC73" s="662"/>
      <c r="CD73" s="662"/>
      <c r="CE73" s="662"/>
      <c r="CF73" s="662"/>
      <c r="CG73" s="663"/>
      <c r="CH73" s="664"/>
      <c r="CI73" s="665"/>
      <c r="CJ73" s="665"/>
      <c r="CK73" s="665"/>
      <c r="CL73" s="666"/>
      <c r="CM73" s="664"/>
      <c r="CN73" s="665"/>
      <c r="CO73" s="665"/>
      <c r="CP73" s="665"/>
      <c r="CQ73" s="666"/>
      <c r="CR73" s="664"/>
      <c r="CS73" s="665"/>
      <c r="CT73" s="665"/>
      <c r="CU73" s="665"/>
      <c r="CV73" s="666"/>
      <c r="CW73" s="664"/>
      <c r="CX73" s="665"/>
      <c r="CY73" s="665"/>
      <c r="CZ73" s="665"/>
      <c r="DA73" s="666"/>
      <c r="DB73" s="664"/>
      <c r="DC73" s="665"/>
      <c r="DD73" s="665"/>
      <c r="DE73" s="665"/>
      <c r="DF73" s="666"/>
      <c r="DG73" s="664"/>
      <c r="DH73" s="665"/>
      <c r="DI73" s="665"/>
      <c r="DJ73" s="665"/>
      <c r="DK73" s="666"/>
      <c r="DL73" s="664"/>
      <c r="DM73" s="665"/>
      <c r="DN73" s="665"/>
      <c r="DO73" s="665"/>
      <c r="DP73" s="666"/>
      <c r="DQ73" s="664"/>
      <c r="DR73" s="665"/>
      <c r="DS73" s="665"/>
      <c r="DT73" s="665"/>
      <c r="DU73" s="666"/>
      <c r="DV73" s="667"/>
      <c r="DW73" s="668"/>
      <c r="DX73" s="668"/>
      <c r="DY73" s="668"/>
      <c r="DZ73" s="669"/>
      <c r="EA73" s="502"/>
    </row>
    <row r="74" spans="1:131" s="503" customFormat="1" ht="26.25" customHeight="1" x14ac:dyDescent="0.15">
      <c r="A74" s="565">
        <v>7</v>
      </c>
      <c r="B74" s="680" t="s">
        <v>374</v>
      </c>
      <c r="C74" s="681"/>
      <c r="D74" s="681"/>
      <c r="E74" s="681"/>
      <c r="F74" s="681"/>
      <c r="G74" s="681"/>
      <c r="H74" s="681"/>
      <c r="I74" s="681"/>
      <c r="J74" s="681"/>
      <c r="K74" s="681"/>
      <c r="L74" s="681"/>
      <c r="M74" s="681"/>
      <c r="N74" s="681"/>
      <c r="O74" s="681"/>
      <c r="P74" s="682"/>
      <c r="Q74" s="683">
        <v>2829</v>
      </c>
      <c r="R74" s="635"/>
      <c r="S74" s="635"/>
      <c r="T74" s="635"/>
      <c r="U74" s="635"/>
      <c r="V74" s="635">
        <v>2412</v>
      </c>
      <c r="W74" s="635"/>
      <c r="X74" s="635"/>
      <c r="Y74" s="635"/>
      <c r="Z74" s="635"/>
      <c r="AA74" s="635">
        <v>417</v>
      </c>
      <c r="AB74" s="635"/>
      <c r="AC74" s="635"/>
      <c r="AD74" s="635"/>
      <c r="AE74" s="635"/>
      <c r="AF74" s="635">
        <v>417</v>
      </c>
      <c r="AG74" s="635"/>
      <c r="AH74" s="635"/>
      <c r="AI74" s="635"/>
      <c r="AJ74" s="635"/>
      <c r="AK74" s="635">
        <v>342</v>
      </c>
      <c r="AL74" s="635"/>
      <c r="AM74" s="635"/>
      <c r="AN74" s="635"/>
      <c r="AO74" s="635"/>
      <c r="AP74" s="635" t="s">
        <v>333</v>
      </c>
      <c r="AQ74" s="635"/>
      <c r="AR74" s="635"/>
      <c r="AS74" s="635"/>
      <c r="AT74" s="635"/>
      <c r="AU74" s="635" t="s">
        <v>375</v>
      </c>
      <c r="AV74" s="635"/>
      <c r="AW74" s="635"/>
      <c r="AX74" s="635"/>
      <c r="AY74" s="635"/>
      <c r="AZ74" s="684"/>
      <c r="BA74" s="684"/>
      <c r="BB74" s="684"/>
      <c r="BC74" s="684"/>
      <c r="BD74" s="685"/>
      <c r="BE74" s="616"/>
      <c r="BF74" s="616"/>
      <c r="BG74" s="616"/>
      <c r="BH74" s="616"/>
      <c r="BI74" s="616"/>
      <c r="BJ74" s="616"/>
      <c r="BK74" s="616"/>
      <c r="BL74" s="616"/>
      <c r="BM74" s="616"/>
      <c r="BN74" s="616"/>
      <c r="BO74" s="616"/>
      <c r="BP74" s="616"/>
      <c r="BQ74" s="579">
        <v>68</v>
      </c>
      <c r="BR74" s="660"/>
      <c r="BS74" s="661"/>
      <c r="BT74" s="662"/>
      <c r="BU74" s="662"/>
      <c r="BV74" s="662"/>
      <c r="BW74" s="662"/>
      <c r="BX74" s="662"/>
      <c r="BY74" s="662"/>
      <c r="BZ74" s="662"/>
      <c r="CA74" s="662"/>
      <c r="CB74" s="662"/>
      <c r="CC74" s="662"/>
      <c r="CD74" s="662"/>
      <c r="CE74" s="662"/>
      <c r="CF74" s="662"/>
      <c r="CG74" s="663"/>
      <c r="CH74" s="664"/>
      <c r="CI74" s="665"/>
      <c r="CJ74" s="665"/>
      <c r="CK74" s="665"/>
      <c r="CL74" s="666"/>
      <c r="CM74" s="664"/>
      <c r="CN74" s="665"/>
      <c r="CO74" s="665"/>
      <c r="CP74" s="665"/>
      <c r="CQ74" s="666"/>
      <c r="CR74" s="664"/>
      <c r="CS74" s="665"/>
      <c r="CT74" s="665"/>
      <c r="CU74" s="665"/>
      <c r="CV74" s="666"/>
      <c r="CW74" s="664"/>
      <c r="CX74" s="665"/>
      <c r="CY74" s="665"/>
      <c r="CZ74" s="665"/>
      <c r="DA74" s="666"/>
      <c r="DB74" s="664"/>
      <c r="DC74" s="665"/>
      <c r="DD74" s="665"/>
      <c r="DE74" s="665"/>
      <c r="DF74" s="666"/>
      <c r="DG74" s="664"/>
      <c r="DH74" s="665"/>
      <c r="DI74" s="665"/>
      <c r="DJ74" s="665"/>
      <c r="DK74" s="666"/>
      <c r="DL74" s="664"/>
      <c r="DM74" s="665"/>
      <c r="DN74" s="665"/>
      <c r="DO74" s="665"/>
      <c r="DP74" s="666"/>
      <c r="DQ74" s="664"/>
      <c r="DR74" s="665"/>
      <c r="DS74" s="665"/>
      <c r="DT74" s="665"/>
      <c r="DU74" s="666"/>
      <c r="DV74" s="667"/>
      <c r="DW74" s="668"/>
      <c r="DX74" s="668"/>
      <c r="DY74" s="668"/>
      <c r="DZ74" s="669"/>
      <c r="EA74" s="502"/>
    </row>
    <row r="75" spans="1:131" s="503" customFormat="1" ht="26.25" customHeight="1" x14ac:dyDescent="0.15">
      <c r="A75" s="565">
        <v>8</v>
      </c>
      <c r="B75" s="680" t="s">
        <v>376</v>
      </c>
      <c r="C75" s="681"/>
      <c r="D75" s="681"/>
      <c r="E75" s="681"/>
      <c r="F75" s="681"/>
      <c r="G75" s="681"/>
      <c r="H75" s="681"/>
      <c r="I75" s="681"/>
      <c r="J75" s="681"/>
      <c r="K75" s="681"/>
      <c r="L75" s="681"/>
      <c r="M75" s="681"/>
      <c r="N75" s="681"/>
      <c r="O75" s="681"/>
      <c r="P75" s="682"/>
      <c r="Q75" s="686">
        <v>591</v>
      </c>
      <c r="R75" s="687"/>
      <c r="S75" s="687"/>
      <c r="T75" s="687"/>
      <c r="U75" s="634"/>
      <c r="V75" s="688">
        <v>542</v>
      </c>
      <c r="W75" s="687"/>
      <c r="X75" s="687"/>
      <c r="Y75" s="687"/>
      <c r="Z75" s="634"/>
      <c r="AA75" s="688">
        <v>49</v>
      </c>
      <c r="AB75" s="687"/>
      <c r="AC75" s="687"/>
      <c r="AD75" s="687"/>
      <c r="AE75" s="634"/>
      <c r="AF75" s="688">
        <v>49</v>
      </c>
      <c r="AG75" s="687"/>
      <c r="AH75" s="687"/>
      <c r="AI75" s="687"/>
      <c r="AJ75" s="634"/>
      <c r="AK75" s="688" t="s">
        <v>375</v>
      </c>
      <c r="AL75" s="687"/>
      <c r="AM75" s="687"/>
      <c r="AN75" s="687"/>
      <c r="AO75" s="634"/>
      <c r="AP75" s="688" t="s">
        <v>333</v>
      </c>
      <c r="AQ75" s="687"/>
      <c r="AR75" s="687"/>
      <c r="AS75" s="687"/>
      <c r="AT75" s="634"/>
      <c r="AU75" s="688" t="s">
        <v>375</v>
      </c>
      <c r="AV75" s="687"/>
      <c r="AW75" s="687"/>
      <c r="AX75" s="687"/>
      <c r="AY75" s="634"/>
      <c r="AZ75" s="684"/>
      <c r="BA75" s="684"/>
      <c r="BB75" s="684"/>
      <c r="BC75" s="684"/>
      <c r="BD75" s="685"/>
      <c r="BE75" s="616"/>
      <c r="BF75" s="616"/>
      <c r="BG75" s="616"/>
      <c r="BH75" s="616"/>
      <c r="BI75" s="616"/>
      <c r="BJ75" s="616"/>
      <c r="BK75" s="616"/>
      <c r="BL75" s="616"/>
      <c r="BM75" s="616"/>
      <c r="BN75" s="616"/>
      <c r="BO75" s="616"/>
      <c r="BP75" s="616"/>
      <c r="BQ75" s="579">
        <v>69</v>
      </c>
      <c r="BR75" s="660"/>
      <c r="BS75" s="661"/>
      <c r="BT75" s="662"/>
      <c r="BU75" s="662"/>
      <c r="BV75" s="662"/>
      <c r="BW75" s="662"/>
      <c r="BX75" s="662"/>
      <c r="BY75" s="662"/>
      <c r="BZ75" s="662"/>
      <c r="CA75" s="662"/>
      <c r="CB75" s="662"/>
      <c r="CC75" s="662"/>
      <c r="CD75" s="662"/>
      <c r="CE75" s="662"/>
      <c r="CF75" s="662"/>
      <c r="CG75" s="663"/>
      <c r="CH75" s="664"/>
      <c r="CI75" s="665"/>
      <c r="CJ75" s="665"/>
      <c r="CK75" s="665"/>
      <c r="CL75" s="666"/>
      <c r="CM75" s="664"/>
      <c r="CN75" s="665"/>
      <c r="CO75" s="665"/>
      <c r="CP75" s="665"/>
      <c r="CQ75" s="666"/>
      <c r="CR75" s="664"/>
      <c r="CS75" s="665"/>
      <c r="CT75" s="665"/>
      <c r="CU75" s="665"/>
      <c r="CV75" s="666"/>
      <c r="CW75" s="664"/>
      <c r="CX75" s="665"/>
      <c r="CY75" s="665"/>
      <c r="CZ75" s="665"/>
      <c r="DA75" s="666"/>
      <c r="DB75" s="664"/>
      <c r="DC75" s="665"/>
      <c r="DD75" s="665"/>
      <c r="DE75" s="665"/>
      <c r="DF75" s="666"/>
      <c r="DG75" s="664"/>
      <c r="DH75" s="665"/>
      <c r="DI75" s="665"/>
      <c r="DJ75" s="665"/>
      <c r="DK75" s="666"/>
      <c r="DL75" s="664"/>
      <c r="DM75" s="665"/>
      <c r="DN75" s="665"/>
      <c r="DO75" s="665"/>
      <c r="DP75" s="666"/>
      <c r="DQ75" s="664"/>
      <c r="DR75" s="665"/>
      <c r="DS75" s="665"/>
      <c r="DT75" s="665"/>
      <c r="DU75" s="666"/>
      <c r="DV75" s="667"/>
      <c r="DW75" s="668"/>
      <c r="DX75" s="668"/>
      <c r="DY75" s="668"/>
      <c r="DZ75" s="669"/>
      <c r="EA75" s="502"/>
    </row>
    <row r="76" spans="1:131" s="503" customFormat="1" ht="26.25" customHeight="1" x14ac:dyDescent="0.15">
      <c r="A76" s="565">
        <v>9</v>
      </c>
      <c r="B76" s="680" t="s">
        <v>377</v>
      </c>
      <c r="C76" s="681"/>
      <c r="D76" s="681"/>
      <c r="E76" s="681"/>
      <c r="F76" s="681"/>
      <c r="G76" s="681"/>
      <c r="H76" s="681"/>
      <c r="I76" s="681"/>
      <c r="J76" s="681"/>
      <c r="K76" s="681"/>
      <c r="L76" s="681"/>
      <c r="M76" s="681"/>
      <c r="N76" s="681"/>
      <c r="O76" s="681"/>
      <c r="P76" s="682"/>
      <c r="Q76" s="686">
        <v>159720</v>
      </c>
      <c r="R76" s="687"/>
      <c r="S76" s="687"/>
      <c r="T76" s="687"/>
      <c r="U76" s="634"/>
      <c r="V76" s="688">
        <v>156204</v>
      </c>
      <c r="W76" s="687"/>
      <c r="X76" s="687"/>
      <c r="Y76" s="687"/>
      <c r="Z76" s="634"/>
      <c r="AA76" s="688">
        <v>3516</v>
      </c>
      <c r="AB76" s="687"/>
      <c r="AC76" s="687"/>
      <c r="AD76" s="687"/>
      <c r="AE76" s="634"/>
      <c r="AF76" s="688">
        <v>3516</v>
      </c>
      <c r="AG76" s="687"/>
      <c r="AH76" s="687"/>
      <c r="AI76" s="687"/>
      <c r="AJ76" s="634"/>
      <c r="AK76" s="688">
        <v>2022</v>
      </c>
      <c r="AL76" s="687"/>
      <c r="AM76" s="687"/>
      <c r="AN76" s="687"/>
      <c r="AO76" s="634"/>
      <c r="AP76" s="688" t="s">
        <v>334</v>
      </c>
      <c r="AQ76" s="687"/>
      <c r="AR76" s="687"/>
      <c r="AS76" s="687"/>
      <c r="AT76" s="634"/>
      <c r="AU76" s="688" t="s">
        <v>333</v>
      </c>
      <c r="AV76" s="687"/>
      <c r="AW76" s="687"/>
      <c r="AX76" s="687"/>
      <c r="AY76" s="634"/>
      <c r="AZ76" s="684"/>
      <c r="BA76" s="684"/>
      <c r="BB76" s="684"/>
      <c r="BC76" s="684"/>
      <c r="BD76" s="685"/>
      <c r="BE76" s="616"/>
      <c r="BF76" s="616"/>
      <c r="BG76" s="616"/>
      <c r="BH76" s="616"/>
      <c r="BI76" s="616"/>
      <c r="BJ76" s="616"/>
      <c r="BK76" s="616"/>
      <c r="BL76" s="616"/>
      <c r="BM76" s="616"/>
      <c r="BN76" s="616"/>
      <c r="BO76" s="616"/>
      <c r="BP76" s="616"/>
      <c r="BQ76" s="579">
        <v>70</v>
      </c>
      <c r="BR76" s="660"/>
      <c r="BS76" s="661"/>
      <c r="BT76" s="662"/>
      <c r="BU76" s="662"/>
      <c r="BV76" s="662"/>
      <c r="BW76" s="662"/>
      <c r="BX76" s="662"/>
      <c r="BY76" s="662"/>
      <c r="BZ76" s="662"/>
      <c r="CA76" s="662"/>
      <c r="CB76" s="662"/>
      <c r="CC76" s="662"/>
      <c r="CD76" s="662"/>
      <c r="CE76" s="662"/>
      <c r="CF76" s="662"/>
      <c r="CG76" s="663"/>
      <c r="CH76" s="664"/>
      <c r="CI76" s="665"/>
      <c r="CJ76" s="665"/>
      <c r="CK76" s="665"/>
      <c r="CL76" s="666"/>
      <c r="CM76" s="664"/>
      <c r="CN76" s="665"/>
      <c r="CO76" s="665"/>
      <c r="CP76" s="665"/>
      <c r="CQ76" s="666"/>
      <c r="CR76" s="664"/>
      <c r="CS76" s="665"/>
      <c r="CT76" s="665"/>
      <c r="CU76" s="665"/>
      <c r="CV76" s="666"/>
      <c r="CW76" s="664"/>
      <c r="CX76" s="665"/>
      <c r="CY76" s="665"/>
      <c r="CZ76" s="665"/>
      <c r="DA76" s="666"/>
      <c r="DB76" s="664"/>
      <c r="DC76" s="665"/>
      <c r="DD76" s="665"/>
      <c r="DE76" s="665"/>
      <c r="DF76" s="666"/>
      <c r="DG76" s="664"/>
      <c r="DH76" s="665"/>
      <c r="DI76" s="665"/>
      <c r="DJ76" s="665"/>
      <c r="DK76" s="666"/>
      <c r="DL76" s="664"/>
      <c r="DM76" s="665"/>
      <c r="DN76" s="665"/>
      <c r="DO76" s="665"/>
      <c r="DP76" s="666"/>
      <c r="DQ76" s="664"/>
      <c r="DR76" s="665"/>
      <c r="DS76" s="665"/>
      <c r="DT76" s="665"/>
      <c r="DU76" s="666"/>
      <c r="DV76" s="667"/>
      <c r="DW76" s="668"/>
      <c r="DX76" s="668"/>
      <c r="DY76" s="668"/>
      <c r="DZ76" s="669"/>
      <c r="EA76" s="502"/>
    </row>
    <row r="77" spans="1:131" s="503" customFormat="1" ht="26.25" customHeight="1" x14ac:dyDescent="0.15">
      <c r="A77" s="565">
        <v>10</v>
      </c>
      <c r="B77" s="680"/>
      <c r="C77" s="681"/>
      <c r="D77" s="681"/>
      <c r="E77" s="681"/>
      <c r="F77" s="681"/>
      <c r="G77" s="681"/>
      <c r="H77" s="681"/>
      <c r="I77" s="681"/>
      <c r="J77" s="681"/>
      <c r="K77" s="681"/>
      <c r="L77" s="681"/>
      <c r="M77" s="681"/>
      <c r="N77" s="681"/>
      <c r="O77" s="681"/>
      <c r="P77" s="682"/>
      <c r="Q77" s="686"/>
      <c r="R77" s="687"/>
      <c r="S77" s="687"/>
      <c r="T77" s="687"/>
      <c r="U77" s="634"/>
      <c r="V77" s="688"/>
      <c r="W77" s="687"/>
      <c r="X77" s="687"/>
      <c r="Y77" s="687"/>
      <c r="Z77" s="634"/>
      <c r="AA77" s="688"/>
      <c r="AB77" s="687"/>
      <c r="AC77" s="687"/>
      <c r="AD77" s="687"/>
      <c r="AE77" s="634"/>
      <c r="AF77" s="688"/>
      <c r="AG77" s="687"/>
      <c r="AH77" s="687"/>
      <c r="AI77" s="687"/>
      <c r="AJ77" s="634"/>
      <c r="AK77" s="688"/>
      <c r="AL77" s="687"/>
      <c r="AM77" s="687"/>
      <c r="AN77" s="687"/>
      <c r="AO77" s="634"/>
      <c r="AP77" s="688"/>
      <c r="AQ77" s="687"/>
      <c r="AR77" s="687"/>
      <c r="AS77" s="687"/>
      <c r="AT77" s="634"/>
      <c r="AU77" s="688"/>
      <c r="AV77" s="687"/>
      <c r="AW77" s="687"/>
      <c r="AX77" s="687"/>
      <c r="AY77" s="634"/>
      <c r="AZ77" s="684"/>
      <c r="BA77" s="684"/>
      <c r="BB77" s="684"/>
      <c r="BC77" s="684"/>
      <c r="BD77" s="685"/>
      <c r="BE77" s="616"/>
      <c r="BF77" s="616"/>
      <c r="BG77" s="616"/>
      <c r="BH77" s="616"/>
      <c r="BI77" s="616"/>
      <c r="BJ77" s="616"/>
      <c r="BK77" s="616"/>
      <c r="BL77" s="616"/>
      <c r="BM77" s="616"/>
      <c r="BN77" s="616"/>
      <c r="BO77" s="616"/>
      <c r="BP77" s="616"/>
      <c r="BQ77" s="579">
        <v>71</v>
      </c>
      <c r="BR77" s="660"/>
      <c r="BS77" s="661"/>
      <c r="BT77" s="662"/>
      <c r="BU77" s="662"/>
      <c r="BV77" s="662"/>
      <c r="BW77" s="662"/>
      <c r="BX77" s="662"/>
      <c r="BY77" s="662"/>
      <c r="BZ77" s="662"/>
      <c r="CA77" s="662"/>
      <c r="CB77" s="662"/>
      <c r="CC77" s="662"/>
      <c r="CD77" s="662"/>
      <c r="CE77" s="662"/>
      <c r="CF77" s="662"/>
      <c r="CG77" s="663"/>
      <c r="CH77" s="664"/>
      <c r="CI77" s="665"/>
      <c r="CJ77" s="665"/>
      <c r="CK77" s="665"/>
      <c r="CL77" s="666"/>
      <c r="CM77" s="664"/>
      <c r="CN77" s="665"/>
      <c r="CO77" s="665"/>
      <c r="CP77" s="665"/>
      <c r="CQ77" s="666"/>
      <c r="CR77" s="664"/>
      <c r="CS77" s="665"/>
      <c r="CT77" s="665"/>
      <c r="CU77" s="665"/>
      <c r="CV77" s="666"/>
      <c r="CW77" s="664"/>
      <c r="CX77" s="665"/>
      <c r="CY77" s="665"/>
      <c r="CZ77" s="665"/>
      <c r="DA77" s="666"/>
      <c r="DB77" s="664"/>
      <c r="DC77" s="665"/>
      <c r="DD77" s="665"/>
      <c r="DE77" s="665"/>
      <c r="DF77" s="666"/>
      <c r="DG77" s="664"/>
      <c r="DH77" s="665"/>
      <c r="DI77" s="665"/>
      <c r="DJ77" s="665"/>
      <c r="DK77" s="666"/>
      <c r="DL77" s="664"/>
      <c r="DM77" s="665"/>
      <c r="DN77" s="665"/>
      <c r="DO77" s="665"/>
      <c r="DP77" s="666"/>
      <c r="DQ77" s="664"/>
      <c r="DR77" s="665"/>
      <c r="DS77" s="665"/>
      <c r="DT77" s="665"/>
      <c r="DU77" s="666"/>
      <c r="DV77" s="667"/>
      <c r="DW77" s="668"/>
      <c r="DX77" s="668"/>
      <c r="DY77" s="668"/>
      <c r="DZ77" s="669"/>
      <c r="EA77" s="502"/>
    </row>
    <row r="78" spans="1:131" s="503" customFormat="1" ht="26.25" customHeight="1" x14ac:dyDescent="0.15">
      <c r="A78" s="565">
        <v>11</v>
      </c>
      <c r="B78" s="680"/>
      <c r="C78" s="681"/>
      <c r="D78" s="681"/>
      <c r="E78" s="681"/>
      <c r="F78" s="681"/>
      <c r="G78" s="681"/>
      <c r="H78" s="681"/>
      <c r="I78" s="681"/>
      <c r="J78" s="681"/>
      <c r="K78" s="681"/>
      <c r="L78" s="681"/>
      <c r="M78" s="681"/>
      <c r="N78" s="681"/>
      <c r="O78" s="681"/>
      <c r="P78" s="682"/>
      <c r="Q78" s="683"/>
      <c r="R78" s="635"/>
      <c r="S78" s="635"/>
      <c r="T78" s="635"/>
      <c r="U78" s="635"/>
      <c r="V78" s="635"/>
      <c r="W78" s="635"/>
      <c r="X78" s="635"/>
      <c r="Y78" s="635"/>
      <c r="Z78" s="635"/>
      <c r="AA78" s="635"/>
      <c r="AB78" s="635"/>
      <c r="AC78" s="635"/>
      <c r="AD78" s="635"/>
      <c r="AE78" s="635"/>
      <c r="AF78" s="635"/>
      <c r="AG78" s="635"/>
      <c r="AH78" s="635"/>
      <c r="AI78" s="635"/>
      <c r="AJ78" s="635"/>
      <c r="AK78" s="635"/>
      <c r="AL78" s="635"/>
      <c r="AM78" s="635"/>
      <c r="AN78" s="635"/>
      <c r="AO78" s="635"/>
      <c r="AP78" s="635"/>
      <c r="AQ78" s="635"/>
      <c r="AR78" s="635"/>
      <c r="AS78" s="635"/>
      <c r="AT78" s="635"/>
      <c r="AU78" s="635"/>
      <c r="AV78" s="635"/>
      <c r="AW78" s="635"/>
      <c r="AX78" s="635"/>
      <c r="AY78" s="635"/>
      <c r="AZ78" s="684"/>
      <c r="BA78" s="684"/>
      <c r="BB78" s="684"/>
      <c r="BC78" s="684"/>
      <c r="BD78" s="685"/>
      <c r="BE78" s="616"/>
      <c r="BF78" s="616"/>
      <c r="BG78" s="616"/>
      <c r="BH78" s="616"/>
      <c r="BI78" s="616"/>
      <c r="BJ78" s="689"/>
      <c r="BK78" s="689"/>
      <c r="BL78" s="689"/>
      <c r="BM78" s="689"/>
      <c r="BN78" s="689"/>
      <c r="BO78" s="616"/>
      <c r="BP78" s="616"/>
      <c r="BQ78" s="579">
        <v>72</v>
      </c>
      <c r="BR78" s="660"/>
      <c r="BS78" s="661"/>
      <c r="BT78" s="662"/>
      <c r="BU78" s="662"/>
      <c r="BV78" s="662"/>
      <c r="BW78" s="662"/>
      <c r="BX78" s="662"/>
      <c r="BY78" s="662"/>
      <c r="BZ78" s="662"/>
      <c r="CA78" s="662"/>
      <c r="CB78" s="662"/>
      <c r="CC78" s="662"/>
      <c r="CD78" s="662"/>
      <c r="CE78" s="662"/>
      <c r="CF78" s="662"/>
      <c r="CG78" s="663"/>
      <c r="CH78" s="664"/>
      <c r="CI78" s="665"/>
      <c r="CJ78" s="665"/>
      <c r="CK78" s="665"/>
      <c r="CL78" s="666"/>
      <c r="CM78" s="664"/>
      <c r="CN78" s="665"/>
      <c r="CO78" s="665"/>
      <c r="CP78" s="665"/>
      <c r="CQ78" s="666"/>
      <c r="CR78" s="664"/>
      <c r="CS78" s="665"/>
      <c r="CT78" s="665"/>
      <c r="CU78" s="665"/>
      <c r="CV78" s="666"/>
      <c r="CW78" s="664"/>
      <c r="CX78" s="665"/>
      <c r="CY78" s="665"/>
      <c r="CZ78" s="665"/>
      <c r="DA78" s="666"/>
      <c r="DB78" s="664"/>
      <c r="DC78" s="665"/>
      <c r="DD78" s="665"/>
      <c r="DE78" s="665"/>
      <c r="DF78" s="666"/>
      <c r="DG78" s="664"/>
      <c r="DH78" s="665"/>
      <c r="DI78" s="665"/>
      <c r="DJ78" s="665"/>
      <c r="DK78" s="666"/>
      <c r="DL78" s="664"/>
      <c r="DM78" s="665"/>
      <c r="DN78" s="665"/>
      <c r="DO78" s="665"/>
      <c r="DP78" s="666"/>
      <c r="DQ78" s="664"/>
      <c r="DR78" s="665"/>
      <c r="DS78" s="665"/>
      <c r="DT78" s="665"/>
      <c r="DU78" s="666"/>
      <c r="DV78" s="667"/>
      <c r="DW78" s="668"/>
      <c r="DX78" s="668"/>
      <c r="DY78" s="668"/>
      <c r="DZ78" s="669"/>
      <c r="EA78" s="502"/>
    </row>
    <row r="79" spans="1:131" s="503" customFormat="1" ht="26.25" customHeight="1" x14ac:dyDescent="0.15">
      <c r="A79" s="565">
        <v>12</v>
      </c>
      <c r="B79" s="680"/>
      <c r="C79" s="681"/>
      <c r="D79" s="681"/>
      <c r="E79" s="681"/>
      <c r="F79" s="681"/>
      <c r="G79" s="681"/>
      <c r="H79" s="681"/>
      <c r="I79" s="681"/>
      <c r="J79" s="681"/>
      <c r="K79" s="681"/>
      <c r="L79" s="681"/>
      <c r="M79" s="681"/>
      <c r="N79" s="681"/>
      <c r="O79" s="681"/>
      <c r="P79" s="682"/>
      <c r="Q79" s="683"/>
      <c r="R79" s="635"/>
      <c r="S79" s="635"/>
      <c r="T79" s="635"/>
      <c r="U79" s="635"/>
      <c r="V79" s="635"/>
      <c r="W79" s="635"/>
      <c r="X79" s="635"/>
      <c r="Y79" s="635"/>
      <c r="Z79" s="635"/>
      <c r="AA79" s="635"/>
      <c r="AB79" s="635"/>
      <c r="AC79" s="635"/>
      <c r="AD79" s="635"/>
      <c r="AE79" s="635"/>
      <c r="AF79" s="635"/>
      <c r="AG79" s="635"/>
      <c r="AH79" s="635"/>
      <c r="AI79" s="635"/>
      <c r="AJ79" s="635"/>
      <c r="AK79" s="635"/>
      <c r="AL79" s="635"/>
      <c r="AM79" s="635"/>
      <c r="AN79" s="635"/>
      <c r="AO79" s="635"/>
      <c r="AP79" s="635"/>
      <c r="AQ79" s="635"/>
      <c r="AR79" s="635"/>
      <c r="AS79" s="635"/>
      <c r="AT79" s="635"/>
      <c r="AU79" s="635"/>
      <c r="AV79" s="635"/>
      <c r="AW79" s="635"/>
      <c r="AX79" s="635"/>
      <c r="AY79" s="635"/>
      <c r="AZ79" s="684"/>
      <c r="BA79" s="684"/>
      <c r="BB79" s="684"/>
      <c r="BC79" s="684"/>
      <c r="BD79" s="685"/>
      <c r="BE79" s="616"/>
      <c r="BF79" s="616"/>
      <c r="BG79" s="616"/>
      <c r="BH79" s="616"/>
      <c r="BI79" s="616"/>
      <c r="BJ79" s="689"/>
      <c r="BK79" s="689"/>
      <c r="BL79" s="689"/>
      <c r="BM79" s="689"/>
      <c r="BN79" s="689"/>
      <c r="BO79" s="616"/>
      <c r="BP79" s="616"/>
      <c r="BQ79" s="579">
        <v>73</v>
      </c>
      <c r="BR79" s="660"/>
      <c r="BS79" s="661"/>
      <c r="BT79" s="662"/>
      <c r="BU79" s="662"/>
      <c r="BV79" s="662"/>
      <c r="BW79" s="662"/>
      <c r="BX79" s="662"/>
      <c r="BY79" s="662"/>
      <c r="BZ79" s="662"/>
      <c r="CA79" s="662"/>
      <c r="CB79" s="662"/>
      <c r="CC79" s="662"/>
      <c r="CD79" s="662"/>
      <c r="CE79" s="662"/>
      <c r="CF79" s="662"/>
      <c r="CG79" s="663"/>
      <c r="CH79" s="664"/>
      <c r="CI79" s="665"/>
      <c r="CJ79" s="665"/>
      <c r="CK79" s="665"/>
      <c r="CL79" s="666"/>
      <c r="CM79" s="664"/>
      <c r="CN79" s="665"/>
      <c r="CO79" s="665"/>
      <c r="CP79" s="665"/>
      <c r="CQ79" s="666"/>
      <c r="CR79" s="664"/>
      <c r="CS79" s="665"/>
      <c r="CT79" s="665"/>
      <c r="CU79" s="665"/>
      <c r="CV79" s="666"/>
      <c r="CW79" s="664"/>
      <c r="CX79" s="665"/>
      <c r="CY79" s="665"/>
      <c r="CZ79" s="665"/>
      <c r="DA79" s="666"/>
      <c r="DB79" s="664"/>
      <c r="DC79" s="665"/>
      <c r="DD79" s="665"/>
      <c r="DE79" s="665"/>
      <c r="DF79" s="666"/>
      <c r="DG79" s="664"/>
      <c r="DH79" s="665"/>
      <c r="DI79" s="665"/>
      <c r="DJ79" s="665"/>
      <c r="DK79" s="666"/>
      <c r="DL79" s="664"/>
      <c r="DM79" s="665"/>
      <c r="DN79" s="665"/>
      <c r="DO79" s="665"/>
      <c r="DP79" s="666"/>
      <c r="DQ79" s="664"/>
      <c r="DR79" s="665"/>
      <c r="DS79" s="665"/>
      <c r="DT79" s="665"/>
      <c r="DU79" s="666"/>
      <c r="DV79" s="667"/>
      <c r="DW79" s="668"/>
      <c r="DX79" s="668"/>
      <c r="DY79" s="668"/>
      <c r="DZ79" s="669"/>
      <c r="EA79" s="502"/>
    </row>
    <row r="80" spans="1:131" s="503" customFormat="1" ht="26.25" customHeight="1" x14ac:dyDescent="0.15">
      <c r="A80" s="565">
        <v>13</v>
      </c>
      <c r="B80" s="680"/>
      <c r="C80" s="681"/>
      <c r="D80" s="681"/>
      <c r="E80" s="681"/>
      <c r="F80" s="681"/>
      <c r="G80" s="681"/>
      <c r="H80" s="681"/>
      <c r="I80" s="681"/>
      <c r="J80" s="681"/>
      <c r="K80" s="681"/>
      <c r="L80" s="681"/>
      <c r="M80" s="681"/>
      <c r="N80" s="681"/>
      <c r="O80" s="681"/>
      <c r="P80" s="682"/>
      <c r="Q80" s="683"/>
      <c r="R80" s="635"/>
      <c r="S80" s="635"/>
      <c r="T80" s="635"/>
      <c r="U80" s="635"/>
      <c r="V80" s="635"/>
      <c r="W80" s="635"/>
      <c r="X80" s="635"/>
      <c r="Y80" s="635"/>
      <c r="Z80" s="635"/>
      <c r="AA80" s="635"/>
      <c r="AB80" s="635"/>
      <c r="AC80" s="635"/>
      <c r="AD80" s="635"/>
      <c r="AE80" s="635"/>
      <c r="AF80" s="635"/>
      <c r="AG80" s="635"/>
      <c r="AH80" s="635"/>
      <c r="AI80" s="635"/>
      <c r="AJ80" s="635"/>
      <c r="AK80" s="635"/>
      <c r="AL80" s="635"/>
      <c r="AM80" s="635"/>
      <c r="AN80" s="635"/>
      <c r="AO80" s="635"/>
      <c r="AP80" s="635"/>
      <c r="AQ80" s="635"/>
      <c r="AR80" s="635"/>
      <c r="AS80" s="635"/>
      <c r="AT80" s="635"/>
      <c r="AU80" s="635"/>
      <c r="AV80" s="635"/>
      <c r="AW80" s="635"/>
      <c r="AX80" s="635"/>
      <c r="AY80" s="635"/>
      <c r="AZ80" s="684"/>
      <c r="BA80" s="684"/>
      <c r="BB80" s="684"/>
      <c r="BC80" s="684"/>
      <c r="BD80" s="685"/>
      <c r="BE80" s="616"/>
      <c r="BF80" s="616"/>
      <c r="BG80" s="616"/>
      <c r="BH80" s="616"/>
      <c r="BI80" s="616"/>
      <c r="BJ80" s="616"/>
      <c r="BK80" s="616"/>
      <c r="BL80" s="616"/>
      <c r="BM80" s="616"/>
      <c r="BN80" s="616"/>
      <c r="BO80" s="616"/>
      <c r="BP80" s="616"/>
      <c r="BQ80" s="579">
        <v>74</v>
      </c>
      <c r="BR80" s="660"/>
      <c r="BS80" s="661"/>
      <c r="BT80" s="662"/>
      <c r="BU80" s="662"/>
      <c r="BV80" s="662"/>
      <c r="BW80" s="662"/>
      <c r="BX80" s="662"/>
      <c r="BY80" s="662"/>
      <c r="BZ80" s="662"/>
      <c r="CA80" s="662"/>
      <c r="CB80" s="662"/>
      <c r="CC80" s="662"/>
      <c r="CD80" s="662"/>
      <c r="CE80" s="662"/>
      <c r="CF80" s="662"/>
      <c r="CG80" s="663"/>
      <c r="CH80" s="664"/>
      <c r="CI80" s="665"/>
      <c r="CJ80" s="665"/>
      <c r="CK80" s="665"/>
      <c r="CL80" s="666"/>
      <c r="CM80" s="664"/>
      <c r="CN80" s="665"/>
      <c r="CO80" s="665"/>
      <c r="CP80" s="665"/>
      <c r="CQ80" s="666"/>
      <c r="CR80" s="664"/>
      <c r="CS80" s="665"/>
      <c r="CT80" s="665"/>
      <c r="CU80" s="665"/>
      <c r="CV80" s="666"/>
      <c r="CW80" s="664"/>
      <c r="CX80" s="665"/>
      <c r="CY80" s="665"/>
      <c r="CZ80" s="665"/>
      <c r="DA80" s="666"/>
      <c r="DB80" s="664"/>
      <c r="DC80" s="665"/>
      <c r="DD80" s="665"/>
      <c r="DE80" s="665"/>
      <c r="DF80" s="666"/>
      <c r="DG80" s="664"/>
      <c r="DH80" s="665"/>
      <c r="DI80" s="665"/>
      <c r="DJ80" s="665"/>
      <c r="DK80" s="666"/>
      <c r="DL80" s="664"/>
      <c r="DM80" s="665"/>
      <c r="DN80" s="665"/>
      <c r="DO80" s="665"/>
      <c r="DP80" s="666"/>
      <c r="DQ80" s="664"/>
      <c r="DR80" s="665"/>
      <c r="DS80" s="665"/>
      <c r="DT80" s="665"/>
      <c r="DU80" s="666"/>
      <c r="DV80" s="667"/>
      <c r="DW80" s="668"/>
      <c r="DX80" s="668"/>
      <c r="DY80" s="668"/>
      <c r="DZ80" s="669"/>
      <c r="EA80" s="502"/>
    </row>
    <row r="81" spans="1:131" s="503" customFormat="1" ht="26.25" customHeight="1" x14ac:dyDescent="0.15">
      <c r="A81" s="565">
        <v>14</v>
      </c>
      <c r="B81" s="680"/>
      <c r="C81" s="681"/>
      <c r="D81" s="681"/>
      <c r="E81" s="681"/>
      <c r="F81" s="681"/>
      <c r="G81" s="681"/>
      <c r="H81" s="681"/>
      <c r="I81" s="681"/>
      <c r="J81" s="681"/>
      <c r="K81" s="681"/>
      <c r="L81" s="681"/>
      <c r="M81" s="681"/>
      <c r="N81" s="681"/>
      <c r="O81" s="681"/>
      <c r="P81" s="682"/>
      <c r="Q81" s="683"/>
      <c r="R81" s="635"/>
      <c r="S81" s="635"/>
      <c r="T81" s="635"/>
      <c r="U81" s="635"/>
      <c r="V81" s="635"/>
      <c r="W81" s="635"/>
      <c r="X81" s="635"/>
      <c r="Y81" s="635"/>
      <c r="Z81" s="635"/>
      <c r="AA81" s="635"/>
      <c r="AB81" s="635"/>
      <c r="AC81" s="635"/>
      <c r="AD81" s="635"/>
      <c r="AE81" s="635"/>
      <c r="AF81" s="635"/>
      <c r="AG81" s="635"/>
      <c r="AH81" s="635"/>
      <c r="AI81" s="635"/>
      <c r="AJ81" s="635"/>
      <c r="AK81" s="635"/>
      <c r="AL81" s="635"/>
      <c r="AM81" s="635"/>
      <c r="AN81" s="635"/>
      <c r="AO81" s="635"/>
      <c r="AP81" s="635"/>
      <c r="AQ81" s="635"/>
      <c r="AR81" s="635"/>
      <c r="AS81" s="635"/>
      <c r="AT81" s="635"/>
      <c r="AU81" s="635"/>
      <c r="AV81" s="635"/>
      <c r="AW81" s="635"/>
      <c r="AX81" s="635"/>
      <c r="AY81" s="635"/>
      <c r="AZ81" s="684"/>
      <c r="BA81" s="684"/>
      <c r="BB81" s="684"/>
      <c r="BC81" s="684"/>
      <c r="BD81" s="685"/>
      <c r="BE81" s="616"/>
      <c r="BF81" s="616"/>
      <c r="BG81" s="616"/>
      <c r="BH81" s="616"/>
      <c r="BI81" s="616"/>
      <c r="BJ81" s="616"/>
      <c r="BK81" s="616"/>
      <c r="BL81" s="616"/>
      <c r="BM81" s="616"/>
      <c r="BN81" s="616"/>
      <c r="BO81" s="616"/>
      <c r="BP81" s="616"/>
      <c r="BQ81" s="579">
        <v>75</v>
      </c>
      <c r="BR81" s="660"/>
      <c r="BS81" s="661"/>
      <c r="BT81" s="662"/>
      <c r="BU81" s="662"/>
      <c r="BV81" s="662"/>
      <c r="BW81" s="662"/>
      <c r="BX81" s="662"/>
      <c r="BY81" s="662"/>
      <c r="BZ81" s="662"/>
      <c r="CA81" s="662"/>
      <c r="CB81" s="662"/>
      <c r="CC81" s="662"/>
      <c r="CD81" s="662"/>
      <c r="CE81" s="662"/>
      <c r="CF81" s="662"/>
      <c r="CG81" s="663"/>
      <c r="CH81" s="664"/>
      <c r="CI81" s="665"/>
      <c r="CJ81" s="665"/>
      <c r="CK81" s="665"/>
      <c r="CL81" s="666"/>
      <c r="CM81" s="664"/>
      <c r="CN81" s="665"/>
      <c r="CO81" s="665"/>
      <c r="CP81" s="665"/>
      <c r="CQ81" s="666"/>
      <c r="CR81" s="664"/>
      <c r="CS81" s="665"/>
      <c r="CT81" s="665"/>
      <c r="CU81" s="665"/>
      <c r="CV81" s="666"/>
      <c r="CW81" s="664"/>
      <c r="CX81" s="665"/>
      <c r="CY81" s="665"/>
      <c r="CZ81" s="665"/>
      <c r="DA81" s="666"/>
      <c r="DB81" s="664"/>
      <c r="DC81" s="665"/>
      <c r="DD81" s="665"/>
      <c r="DE81" s="665"/>
      <c r="DF81" s="666"/>
      <c r="DG81" s="664"/>
      <c r="DH81" s="665"/>
      <c r="DI81" s="665"/>
      <c r="DJ81" s="665"/>
      <c r="DK81" s="666"/>
      <c r="DL81" s="664"/>
      <c r="DM81" s="665"/>
      <c r="DN81" s="665"/>
      <c r="DO81" s="665"/>
      <c r="DP81" s="666"/>
      <c r="DQ81" s="664"/>
      <c r="DR81" s="665"/>
      <c r="DS81" s="665"/>
      <c r="DT81" s="665"/>
      <c r="DU81" s="666"/>
      <c r="DV81" s="667"/>
      <c r="DW81" s="668"/>
      <c r="DX81" s="668"/>
      <c r="DY81" s="668"/>
      <c r="DZ81" s="669"/>
      <c r="EA81" s="502"/>
    </row>
    <row r="82" spans="1:131" s="503" customFormat="1" ht="26.25" customHeight="1" x14ac:dyDescent="0.15">
      <c r="A82" s="565">
        <v>15</v>
      </c>
      <c r="B82" s="680"/>
      <c r="C82" s="681"/>
      <c r="D82" s="681"/>
      <c r="E82" s="681"/>
      <c r="F82" s="681"/>
      <c r="G82" s="681"/>
      <c r="H82" s="681"/>
      <c r="I82" s="681"/>
      <c r="J82" s="681"/>
      <c r="K82" s="681"/>
      <c r="L82" s="681"/>
      <c r="M82" s="681"/>
      <c r="N82" s="681"/>
      <c r="O82" s="681"/>
      <c r="P82" s="682"/>
      <c r="Q82" s="683"/>
      <c r="R82" s="635"/>
      <c r="S82" s="635"/>
      <c r="T82" s="635"/>
      <c r="U82" s="635"/>
      <c r="V82" s="635"/>
      <c r="W82" s="635"/>
      <c r="X82" s="635"/>
      <c r="Y82" s="635"/>
      <c r="Z82" s="635"/>
      <c r="AA82" s="635"/>
      <c r="AB82" s="635"/>
      <c r="AC82" s="635"/>
      <c r="AD82" s="635"/>
      <c r="AE82" s="635"/>
      <c r="AF82" s="635"/>
      <c r="AG82" s="635"/>
      <c r="AH82" s="635"/>
      <c r="AI82" s="635"/>
      <c r="AJ82" s="635"/>
      <c r="AK82" s="635"/>
      <c r="AL82" s="635"/>
      <c r="AM82" s="635"/>
      <c r="AN82" s="635"/>
      <c r="AO82" s="635"/>
      <c r="AP82" s="635"/>
      <c r="AQ82" s="635"/>
      <c r="AR82" s="635"/>
      <c r="AS82" s="635"/>
      <c r="AT82" s="635"/>
      <c r="AU82" s="635"/>
      <c r="AV82" s="635"/>
      <c r="AW82" s="635"/>
      <c r="AX82" s="635"/>
      <c r="AY82" s="635"/>
      <c r="AZ82" s="684"/>
      <c r="BA82" s="684"/>
      <c r="BB82" s="684"/>
      <c r="BC82" s="684"/>
      <c r="BD82" s="685"/>
      <c r="BE82" s="616"/>
      <c r="BF82" s="616"/>
      <c r="BG82" s="616"/>
      <c r="BH82" s="616"/>
      <c r="BI82" s="616"/>
      <c r="BJ82" s="616"/>
      <c r="BK82" s="616"/>
      <c r="BL82" s="616"/>
      <c r="BM82" s="616"/>
      <c r="BN82" s="616"/>
      <c r="BO82" s="616"/>
      <c r="BP82" s="616"/>
      <c r="BQ82" s="579">
        <v>76</v>
      </c>
      <c r="BR82" s="660"/>
      <c r="BS82" s="661"/>
      <c r="BT82" s="662"/>
      <c r="BU82" s="662"/>
      <c r="BV82" s="662"/>
      <c r="BW82" s="662"/>
      <c r="BX82" s="662"/>
      <c r="BY82" s="662"/>
      <c r="BZ82" s="662"/>
      <c r="CA82" s="662"/>
      <c r="CB82" s="662"/>
      <c r="CC82" s="662"/>
      <c r="CD82" s="662"/>
      <c r="CE82" s="662"/>
      <c r="CF82" s="662"/>
      <c r="CG82" s="663"/>
      <c r="CH82" s="664"/>
      <c r="CI82" s="665"/>
      <c r="CJ82" s="665"/>
      <c r="CK82" s="665"/>
      <c r="CL82" s="666"/>
      <c r="CM82" s="664"/>
      <c r="CN82" s="665"/>
      <c r="CO82" s="665"/>
      <c r="CP82" s="665"/>
      <c r="CQ82" s="666"/>
      <c r="CR82" s="664"/>
      <c r="CS82" s="665"/>
      <c r="CT82" s="665"/>
      <c r="CU82" s="665"/>
      <c r="CV82" s="666"/>
      <c r="CW82" s="664"/>
      <c r="CX82" s="665"/>
      <c r="CY82" s="665"/>
      <c r="CZ82" s="665"/>
      <c r="DA82" s="666"/>
      <c r="DB82" s="664"/>
      <c r="DC82" s="665"/>
      <c r="DD82" s="665"/>
      <c r="DE82" s="665"/>
      <c r="DF82" s="666"/>
      <c r="DG82" s="664"/>
      <c r="DH82" s="665"/>
      <c r="DI82" s="665"/>
      <c r="DJ82" s="665"/>
      <c r="DK82" s="666"/>
      <c r="DL82" s="664"/>
      <c r="DM82" s="665"/>
      <c r="DN82" s="665"/>
      <c r="DO82" s="665"/>
      <c r="DP82" s="666"/>
      <c r="DQ82" s="664"/>
      <c r="DR82" s="665"/>
      <c r="DS82" s="665"/>
      <c r="DT82" s="665"/>
      <c r="DU82" s="666"/>
      <c r="DV82" s="667"/>
      <c r="DW82" s="668"/>
      <c r="DX82" s="668"/>
      <c r="DY82" s="668"/>
      <c r="DZ82" s="669"/>
      <c r="EA82" s="502"/>
    </row>
    <row r="83" spans="1:131" s="503" customFormat="1" ht="26.25" customHeight="1" x14ac:dyDescent="0.15">
      <c r="A83" s="565">
        <v>16</v>
      </c>
      <c r="B83" s="680"/>
      <c r="C83" s="681"/>
      <c r="D83" s="681"/>
      <c r="E83" s="681"/>
      <c r="F83" s="681"/>
      <c r="G83" s="681"/>
      <c r="H83" s="681"/>
      <c r="I83" s="681"/>
      <c r="J83" s="681"/>
      <c r="K83" s="681"/>
      <c r="L83" s="681"/>
      <c r="M83" s="681"/>
      <c r="N83" s="681"/>
      <c r="O83" s="681"/>
      <c r="P83" s="682"/>
      <c r="Q83" s="683"/>
      <c r="R83" s="635"/>
      <c r="S83" s="635"/>
      <c r="T83" s="635"/>
      <c r="U83" s="635"/>
      <c r="V83" s="635"/>
      <c r="W83" s="635"/>
      <c r="X83" s="635"/>
      <c r="Y83" s="635"/>
      <c r="Z83" s="635"/>
      <c r="AA83" s="635"/>
      <c r="AB83" s="635"/>
      <c r="AC83" s="635"/>
      <c r="AD83" s="635"/>
      <c r="AE83" s="635"/>
      <c r="AF83" s="635"/>
      <c r="AG83" s="635"/>
      <c r="AH83" s="635"/>
      <c r="AI83" s="635"/>
      <c r="AJ83" s="635"/>
      <c r="AK83" s="635"/>
      <c r="AL83" s="635"/>
      <c r="AM83" s="635"/>
      <c r="AN83" s="635"/>
      <c r="AO83" s="635"/>
      <c r="AP83" s="635"/>
      <c r="AQ83" s="635"/>
      <c r="AR83" s="635"/>
      <c r="AS83" s="635"/>
      <c r="AT83" s="635"/>
      <c r="AU83" s="635"/>
      <c r="AV83" s="635"/>
      <c r="AW83" s="635"/>
      <c r="AX83" s="635"/>
      <c r="AY83" s="635"/>
      <c r="AZ83" s="684"/>
      <c r="BA83" s="684"/>
      <c r="BB83" s="684"/>
      <c r="BC83" s="684"/>
      <c r="BD83" s="685"/>
      <c r="BE83" s="616"/>
      <c r="BF83" s="616"/>
      <c r="BG83" s="616"/>
      <c r="BH83" s="616"/>
      <c r="BI83" s="616"/>
      <c r="BJ83" s="616"/>
      <c r="BK83" s="616"/>
      <c r="BL83" s="616"/>
      <c r="BM83" s="616"/>
      <c r="BN83" s="616"/>
      <c r="BO83" s="616"/>
      <c r="BP83" s="616"/>
      <c r="BQ83" s="579">
        <v>77</v>
      </c>
      <c r="BR83" s="660"/>
      <c r="BS83" s="661"/>
      <c r="BT83" s="662"/>
      <c r="BU83" s="662"/>
      <c r="BV83" s="662"/>
      <c r="BW83" s="662"/>
      <c r="BX83" s="662"/>
      <c r="BY83" s="662"/>
      <c r="BZ83" s="662"/>
      <c r="CA83" s="662"/>
      <c r="CB83" s="662"/>
      <c r="CC83" s="662"/>
      <c r="CD83" s="662"/>
      <c r="CE83" s="662"/>
      <c r="CF83" s="662"/>
      <c r="CG83" s="663"/>
      <c r="CH83" s="664"/>
      <c r="CI83" s="665"/>
      <c r="CJ83" s="665"/>
      <c r="CK83" s="665"/>
      <c r="CL83" s="666"/>
      <c r="CM83" s="664"/>
      <c r="CN83" s="665"/>
      <c r="CO83" s="665"/>
      <c r="CP83" s="665"/>
      <c r="CQ83" s="666"/>
      <c r="CR83" s="664"/>
      <c r="CS83" s="665"/>
      <c r="CT83" s="665"/>
      <c r="CU83" s="665"/>
      <c r="CV83" s="666"/>
      <c r="CW83" s="664"/>
      <c r="CX83" s="665"/>
      <c r="CY83" s="665"/>
      <c r="CZ83" s="665"/>
      <c r="DA83" s="666"/>
      <c r="DB83" s="664"/>
      <c r="DC83" s="665"/>
      <c r="DD83" s="665"/>
      <c r="DE83" s="665"/>
      <c r="DF83" s="666"/>
      <c r="DG83" s="664"/>
      <c r="DH83" s="665"/>
      <c r="DI83" s="665"/>
      <c r="DJ83" s="665"/>
      <c r="DK83" s="666"/>
      <c r="DL83" s="664"/>
      <c r="DM83" s="665"/>
      <c r="DN83" s="665"/>
      <c r="DO83" s="665"/>
      <c r="DP83" s="666"/>
      <c r="DQ83" s="664"/>
      <c r="DR83" s="665"/>
      <c r="DS83" s="665"/>
      <c r="DT83" s="665"/>
      <c r="DU83" s="666"/>
      <c r="DV83" s="667"/>
      <c r="DW83" s="668"/>
      <c r="DX83" s="668"/>
      <c r="DY83" s="668"/>
      <c r="DZ83" s="669"/>
      <c r="EA83" s="502"/>
    </row>
    <row r="84" spans="1:131" s="503" customFormat="1" ht="26.25" customHeight="1" x14ac:dyDescent="0.15">
      <c r="A84" s="565">
        <v>17</v>
      </c>
      <c r="B84" s="680"/>
      <c r="C84" s="681"/>
      <c r="D84" s="681"/>
      <c r="E84" s="681"/>
      <c r="F84" s="681"/>
      <c r="G84" s="681"/>
      <c r="H84" s="681"/>
      <c r="I84" s="681"/>
      <c r="J84" s="681"/>
      <c r="K84" s="681"/>
      <c r="L84" s="681"/>
      <c r="M84" s="681"/>
      <c r="N84" s="681"/>
      <c r="O84" s="681"/>
      <c r="P84" s="682"/>
      <c r="Q84" s="683"/>
      <c r="R84" s="635"/>
      <c r="S84" s="635"/>
      <c r="T84" s="635"/>
      <c r="U84" s="635"/>
      <c r="V84" s="635"/>
      <c r="W84" s="635"/>
      <c r="X84" s="635"/>
      <c r="Y84" s="635"/>
      <c r="Z84" s="635"/>
      <c r="AA84" s="635"/>
      <c r="AB84" s="635"/>
      <c r="AC84" s="635"/>
      <c r="AD84" s="635"/>
      <c r="AE84" s="635"/>
      <c r="AF84" s="635"/>
      <c r="AG84" s="635"/>
      <c r="AH84" s="635"/>
      <c r="AI84" s="635"/>
      <c r="AJ84" s="635"/>
      <c r="AK84" s="635"/>
      <c r="AL84" s="635"/>
      <c r="AM84" s="635"/>
      <c r="AN84" s="635"/>
      <c r="AO84" s="635"/>
      <c r="AP84" s="635"/>
      <c r="AQ84" s="635"/>
      <c r="AR84" s="635"/>
      <c r="AS84" s="635"/>
      <c r="AT84" s="635"/>
      <c r="AU84" s="635"/>
      <c r="AV84" s="635"/>
      <c r="AW84" s="635"/>
      <c r="AX84" s="635"/>
      <c r="AY84" s="635"/>
      <c r="AZ84" s="684"/>
      <c r="BA84" s="684"/>
      <c r="BB84" s="684"/>
      <c r="BC84" s="684"/>
      <c r="BD84" s="685"/>
      <c r="BE84" s="616"/>
      <c r="BF84" s="616"/>
      <c r="BG84" s="616"/>
      <c r="BH84" s="616"/>
      <c r="BI84" s="616"/>
      <c r="BJ84" s="616"/>
      <c r="BK84" s="616"/>
      <c r="BL84" s="616"/>
      <c r="BM84" s="616"/>
      <c r="BN84" s="616"/>
      <c r="BO84" s="616"/>
      <c r="BP84" s="616"/>
      <c r="BQ84" s="579">
        <v>78</v>
      </c>
      <c r="BR84" s="660"/>
      <c r="BS84" s="661"/>
      <c r="BT84" s="662"/>
      <c r="BU84" s="662"/>
      <c r="BV84" s="662"/>
      <c r="BW84" s="662"/>
      <c r="BX84" s="662"/>
      <c r="BY84" s="662"/>
      <c r="BZ84" s="662"/>
      <c r="CA84" s="662"/>
      <c r="CB84" s="662"/>
      <c r="CC84" s="662"/>
      <c r="CD84" s="662"/>
      <c r="CE84" s="662"/>
      <c r="CF84" s="662"/>
      <c r="CG84" s="663"/>
      <c r="CH84" s="664"/>
      <c r="CI84" s="665"/>
      <c r="CJ84" s="665"/>
      <c r="CK84" s="665"/>
      <c r="CL84" s="666"/>
      <c r="CM84" s="664"/>
      <c r="CN84" s="665"/>
      <c r="CO84" s="665"/>
      <c r="CP84" s="665"/>
      <c r="CQ84" s="666"/>
      <c r="CR84" s="664"/>
      <c r="CS84" s="665"/>
      <c r="CT84" s="665"/>
      <c r="CU84" s="665"/>
      <c r="CV84" s="666"/>
      <c r="CW84" s="664"/>
      <c r="CX84" s="665"/>
      <c r="CY84" s="665"/>
      <c r="CZ84" s="665"/>
      <c r="DA84" s="666"/>
      <c r="DB84" s="664"/>
      <c r="DC84" s="665"/>
      <c r="DD84" s="665"/>
      <c r="DE84" s="665"/>
      <c r="DF84" s="666"/>
      <c r="DG84" s="664"/>
      <c r="DH84" s="665"/>
      <c r="DI84" s="665"/>
      <c r="DJ84" s="665"/>
      <c r="DK84" s="666"/>
      <c r="DL84" s="664"/>
      <c r="DM84" s="665"/>
      <c r="DN84" s="665"/>
      <c r="DO84" s="665"/>
      <c r="DP84" s="666"/>
      <c r="DQ84" s="664"/>
      <c r="DR84" s="665"/>
      <c r="DS84" s="665"/>
      <c r="DT84" s="665"/>
      <c r="DU84" s="666"/>
      <c r="DV84" s="667"/>
      <c r="DW84" s="668"/>
      <c r="DX84" s="668"/>
      <c r="DY84" s="668"/>
      <c r="DZ84" s="669"/>
      <c r="EA84" s="502"/>
    </row>
    <row r="85" spans="1:131" s="503" customFormat="1" ht="26.25" customHeight="1" x14ac:dyDescent="0.15">
      <c r="A85" s="565">
        <v>18</v>
      </c>
      <c r="B85" s="680"/>
      <c r="C85" s="681"/>
      <c r="D85" s="681"/>
      <c r="E85" s="681"/>
      <c r="F85" s="681"/>
      <c r="G85" s="681"/>
      <c r="H85" s="681"/>
      <c r="I85" s="681"/>
      <c r="J85" s="681"/>
      <c r="K85" s="681"/>
      <c r="L85" s="681"/>
      <c r="M85" s="681"/>
      <c r="N85" s="681"/>
      <c r="O85" s="681"/>
      <c r="P85" s="682"/>
      <c r="Q85" s="683"/>
      <c r="R85" s="635"/>
      <c r="S85" s="635"/>
      <c r="T85" s="635"/>
      <c r="U85" s="635"/>
      <c r="V85" s="635"/>
      <c r="W85" s="635"/>
      <c r="X85" s="635"/>
      <c r="Y85" s="635"/>
      <c r="Z85" s="635"/>
      <c r="AA85" s="635"/>
      <c r="AB85" s="635"/>
      <c r="AC85" s="635"/>
      <c r="AD85" s="635"/>
      <c r="AE85" s="635"/>
      <c r="AF85" s="635"/>
      <c r="AG85" s="635"/>
      <c r="AH85" s="635"/>
      <c r="AI85" s="635"/>
      <c r="AJ85" s="635"/>
      <c r="AK85" s="635"/>
      <c r="AL85" s="635"/>
      <c r="AM85" s="635"/>
      <c r="AN85" s="635"/>
      <c r="AO85" s="635"/>
      <c r="AP85" s="635"/>
      <c r="AQ85" s="635"/>
      <c r="AR85" s="635"/>
      <c r="AS85" s="635"/>
      <c r="AT85" s="635"/>
      <c r="AU85" s="635"/>
      <c r="AV85" s="635"/>
      <c r="AW85" s="635"/>
      <c r="AX85" s="635"/>
      <c r="AY85" s="635"/>
      <c r="AZ85" s="684"/>
      <c r="BA85" s="684"/>
      <c r="BB85" s="684"/>
      <c r="BC85" s="684"/>
      <c r="BD85" s="685"/>
      <c r="BE85" s="616"/>
      <c r="BF85" s="616"/>
      <c r="BG85" s="616"/>
      <c r="BH85" s="616"/>
      <c r="BI85" s="616"/>
      <c r="BJ85" s="616"/>
      <c r="BK85" s="616"/>
      <c r="BL85" s="616"/>
      <c r="BM85" s="616"/>
      <c r="BN85" s="616"/>
      <c r="BO85" s="616"/>
      <c r="BP85" s="616"/>
      <c r="BQ85" s="579">
        <v>79</v>
      </c>
      <c r="BR85" s="660"/>
      <c r="BS85" s="661"/>
      <c r="BT85" s="662"/>
      <c r="BU85" s="662"/>
      <c r="BV85" s="662"/>
      <c r="BW85" s="662"/>
      <c r="BX85" s="662"/>
      <c r="BY85" s="662"/>
      <c r="BZ85" s="662"/>
      <c r="CA85" s="662"/>
      <c r="CB85" s="662"/>
      <c r="CC85" s="662"/>
      <c r="CD85" s="662"/>
      <c r="CE85" s="662"/>
      <c r="CF85" s="662"/>
      <c r="CG85" s="663"/>
      <c r="CH85" s="664"/>
      <c r="CI85" s="665"/>
      <c r="CJ85" s="665"/>
      <c r="CK85" s="665"/>
      <c r="CL85" s="666"/>
      <c r="CM85" s="664"/>
      <c r="CN85" s="665"/>
      <c r="CO85" s="665"/>
      <c r="CP85" s="665"/>
      <c r="CQ85" s="666"/>
      <c r="CR85" s="664"/>
      <c r="CS85" s="665"/>
      <c r="CT85" s="665"/>
      <c r="CU85" s="665"/>
      <c r="CV85" s="666"/>
      <c r="CW85" s="664"/>
      <c r="CX85" s="665"/>
      <c r="CY85" s="665"/>
      <c r="CZ85" s="665"/>
      <c r="DA85" s="666"/>
      <c r="DB85" s="664"/>
      <c r="DC85" s="665"/>
      <c r="DD85" s="665"/>
      <c r="DE85" s="665"/>
      <c r="DF85" s="666"/>
      <c r="DG85" s="664"/>
      <c r="DH85" s="665"/>
      <c r="DI85" s="665"/>
      <c r="DJ85" s="665"/>
      <c r="DK85" s="666"/>
      <c r="DL85" s="664"/>
      <c r="DM85" s="665"/>
      <c r="DN85" s="665"/>
      <c r="DO85" s="665"/>
      <c r="DP85" s="666"/>
      <c r="DQ85" s="664"/>
      <c r="DR85" s="665"/>
      <c r="DS85" s="665"/>
      <c r="DT85" s="665"/>
      <c r="DU85" s="666"/>
      <c r="DV85" s="667"/>
      <c r="DW85" s="668"/>
      <c r="DX85" s="668"/>
      <c r="DY85" s="668"/>
      <c r="DZ85" s="669"/>
      <c r="EA85" s="502"/>
    </row>
    <row r="86" spans="1:131" s="503" customFormat="1" ht="26.25" customHeight="1" x14ac:dyDescent="0.15">
      <c r="A86" s="565">
        <v>19</v>
      </c>
      <c r="B86" s="680"/>
      <c r="C86" s="681"/>
      <c r="D86" s="681"/>
      <c r="E86" s="681"/>
      <c r="F86" s="681"/>
      <c r="G86" s="681"/>
      <c r="H86" s="681"/>
      <c r="I86" s="681"/>
      <c r="J86" s="681"/>
      <c r="K86" s="681"/>
      <c r="L86" s="681"/>
      <c r="M86" s="681"/>
      <c r="N86" s="681"/>
      <c r="O86" s="681"/>
      <c r="P86" s="682"/>
      <c r="Q86" s="683"/>
      <c r="R86" s="635"/>
      <c r="S86" s="635"/>
      <c r="T86" s="635"/>
      <c r="U86" s="635"/>
      <c r="V86" s="635"/>
      <c r="W86" s="635"/>
      <c r="X86" s="635"/>
      <c r="Y86" s="635"/>
      <c r="Z86" s="635"/>
      <c r="AA86" s="635"/>
      <c r="AB86" s="635"/>
      <c r="AC86" s="635"/>
      <c r="AD86" s="635"/>
      <c r="AE86" s="635"/>
      <c r="AF86" s="635"/>
      <c r="AG86" s="635"/>
      <c r="AH86" s="635"/>
      <c r="AI86" s="635"/>
      <c r="AJ86" s="635"/>
      <c r="AK86" s="635"/>
      <c r="AL86" s="635"/>
      <c r="AM86" s="635"/>
      <c r="AN86" s="635"/>
      <c r="AO86" s="635"/>
      <c r="AP86" s="635"/>
      <c r="AQ86" s="635"/>
      <c r="AR86" s="635"/>
      <c r="AS86" s="635"/>
      <c r="AT86" s="635"/>
      <c r="AU86" s="635"/>
      <c r="AV86" s="635"/>
      <c r="AW86" s="635"/>
      <c r="AX86" s="635"/>
      <c r="AY86" s="635"/>
      <c r="AZ86" s="684"/>
      <c r="BA86" s="684"/>
      <c r="BB86" s="684"/>
      <c r="BC86" s="684"/>
      <c r="BD86" s="685"/>
      <c r="BE86" s="616"/>
      <c r="BF86" s="616"/>
      <c r="BG86" s="616"/>
      <c r="BH86" s="616"/>
      <c r="BI86" s="616"/>
      <c r="BJ86" s="616"/>
      <c r="BK86" s="616"/>
      <c r="BL86" s="616"/>
      <c r="BM86" s="616"/>
      <c r="BN86" s="616"/>
      <c r="BO86" s="616"/>
      <c r="BP86" s="616"/>
      <c r="BQ86" s="579">
        <v>80</v>
      </c>
      <c r="BR86" s="660"/>
      <c r="BS86" s="661"/>
      <c r="BT86" s="662"/>
      <c r="BU86" s="662"/>
      <c r="BV86" s="662"/>
      <c r="BW86" s="662"/>
      <c r="BX86" s="662"/>
      <c r="BY86" s="662"/>
      <c r="BZ86" s="662"/>
      <c r="CA86" s="662"/>
      <c r="CB86" s="662"/>
      <c r="CC86" s="662"/>
      <c r="CD86" s="662"/>
      <c r="CE86" s="662"/>
      <c r="CF86" s="662"/>
      <c r="CG86" s="663"/>
      <c r="CH86" s="664"/>
      <c r="CI86" s="665"/>
      <c r="CJ86" s="665"/>
      <c r="CK86" s="665"/>
      <c r="CL86" s="666"/>
      <c r="CM86" s="664"/>
      <c r="CN86" s="665"/>
      <c r="CO86" s="665"/>
      <c r="CP86" s="665"/>
      <c r="CQ86" s="666"/>
      <c r="CR86" s="664"/>
      <c r="CS86" s="665"/>
      <c r="CT86" s="665"/>
      <c r="CU86" s="665"/>
      <c r="CV86" s="666"/>
      <c r="CW86" s="664"/>
      <c r="CX86" s="665"/>
      <c r="CY86" s="665"/>
      <c r="CZ86" s="665"/>
      <c r="DA86" s="666"/>
      <c r="DB86" s="664"/>
      <c r="DC86" s="665"/>
      <c r="DD86" s="665"/>
      <c r="DE86" s="665"/>
      <c r="DF86" s="666"/>
      <c r="DG86" s="664"/>
      <c r="DH86" s="665"/>
      <c r="DI86" s="665"/>
      <c r="DJ86" s="665"/>
      <c r="DK86" s="666"/>
      <c r="DL86" s="664"/>
      <c r="DM86" s="665"/>
      <c r="DN86" s="665"/>
      <c r="DO86" s="665"/>
      <c r="DP86" s="666"/>
      <c r="DQ86" s="664"/>
      <c r="DR86" s="665"/>
      <c r="DS86" s="665"/>
      <c r="DT86" s="665"/>
      <c r="DU86" s="666"/>
      <c r="DV86" s="667"/>
      <c r="DW86" s="668"/>
      <c r="DX86" s="668"/>
      <c r="DY86" s="668"/>
      <c r="DZ86" s="669"/>
      <c r="EA86" s="502"/>
    </row>
    <row r="87" spans="1:131" s="503" customFormat="1" ht="26.25" customHeight="1" x14ac:dyDescent="0.15">
      <c r="A87" s="690">
        <v>20</v>
      </c>
      <c r="B87" s="691"/>
      <c r="C87" s="692"/>
      <c r="D87" s="692"/>
      <c r="E87" s="692"/>
      <c r="F87" s="692"/>
      <c r="G87" s="692"/>
      <c r="H87" s="692"/>
      <c r="I87" s="692"/>
      <c r="J87" s="692"/>
      <c r="K87" s="692"/>
      <c r="L87" s="692"/>
      <c r="M87" s="692"/>
      <c r="N87" s="692"/>
      <c r="O87" s="692"/>
      <c r="P87" s="693"/>
      <c r="Q87" s="694"/>
      <c r="R87" s="695"/>
      <c r="S87" s="695"/>
      <c r="T87" s="695"/>
      <c r="U87" s="695"/>
      <c r="V87" s="695"/>
      <c r="W87" s="695"/>
      <c r="X87" s="695"/>
      <c r="Y87" s="695"/>
      <c r="Z87" s="695"/>
      <c r="AA87" s="695"/>
      <c r="AB87" s="695"/>
      <c r="AC87" s="695"/>
      <c r="AD87" s="695"/>
      <c r="AE87" s="695"/>
      <c r="AF87" s="695"/>
      <c r="AG87" s="695"/>
      <c r="AH87" s="695"/>
      <c r="AI87" s="695"/>
      <c r="AJ87" s="695"/>
      <c r="AK87" s="695"/>
      <c r="AL87" s="695"/>
      <c r="AM87" s="695"/>
      <c r="AN87" s="695"/>
      <c r="AO87" s="695"/>
      <c r="AP87" s="695"/>
      <c r="AQ87" s="695"/>
      <c r="AR87" s="695"/>
      <c r="AS87" s="695"/>
      <c r="AT87" s="695"/>
      <c r="AU87" s="695"/>
      <c r="AV87" s="695"/>
      <c r="AW87" s="695"/>
      <c r="AX87" s="695"/>
      <c r="AY87" s="695"/>
      <c r="AZ87" s="696"/>
      <c r="BA87" s="696"/>
      <c r="BB87" s="696"/>
      <c r="BC87" s="696"/>
      <c r="BD87" s="697"/>
      <c r="BE87" s="616"/>
      <c r="BF87" s="616"/>
      <c r="BG87" s="616"/>
      <c r="BH87" s="616"/>
      <c r="BI87" s="616"/>
      <c r="BJ87" s="616"/>
      <c r="BK87" s="616"/>
      <c r="BL87" s="616"/>
      <c r="BM87" s="616"/>
      <c r="BN87" s="616"/>
      <c r="BO87" s="616"/>
      <c r="BP87" s="616"/>
      <c r="BQ87" s="579">
        <v>81</v>
      </c>
      <c r="BR87" s="660"/>
      <c r="BS87" s="661"/>
      <c r="BT87" s="662"/>
      <c r="BU87" s="662"/>
      <c r="BV87" s="662"/>
      <c r="BW87" s="662"/>
      <c r="BX87" s="662"/>
      <c r="BY87" s="662"/>
      <c r="BZ87" s="662"/>
      <c r="CA87" s="662"/>
      <c r="CB87" s="662"/>
      <c r="CC87" s="662"/>
      <c r="CD87" s="662"/>
      <c r="CE87" s="662"/>
      <c r="CF87" s="662"/>
      <c r="CG87" s="663"/>
      <c r="CH87" s="664"/>
      <c r="CI87" s="665"/>
      <c r="CJ87" s="665"/>
      <c r="CK87" s="665"/>
      <c r="CL87" s="666"/>
      <c r="CM87" s="664"/>
      <c r="CN87" s="665"/>
      <c r="CO87" s="665"/>
      <c r="CP87" s="665"/>
      <c r="CQ87" s="666"/>
      <c r="CR87" s="664"/>
      <c r="CS87" s="665"/>
      <c r="CT87" s="665"/>
      <c r="CU87" s="665"/>
      <c r="CV87" s="666"/>
      <c r="CW87" s="664"/>
      <c r="CX87" s="665"/>
      <c r="CY87" s="665"/>
      <c r="CZ87" s="665"/>
      <c r="DA87" s="666"/>
      <c r="DB87" s="664"/>
      <c r="DC87" s="665"/>
      <c r="DD87" s="665"/>
      <c r="DE87" s="665"/>
      <c r="DF87" s="666"/>
      <c r="DG87" s="664"/>
      <c r="DH87" s="665"/>
      <c r="DI87" s="665"/>
      <c r="DJ87" s="665"/>
      <c r="DK87" s="666"/>
      <c r="DL87" s="664"/>
      <c r="DM87" s="665"/>
      <c r="DN87" s="665"/>
      <c r="DO87" s="665"/>
      <c r="DP87" s="666"/>
      <c r="DQ87" s="664"/>
      <c r="DR87" s="665"/>
      <c r="DS87" s="665"/>
      <c r="DT87" s="665"/>
      <c r="DU87" s="666"/>
      <c r="DV87" s="667"/>
      <c r="DW87" s="668"/>
      <c r="DX87" s="668"/>
      <c r="DY87" s="668"/>
      <c r="DZ87" s="669"/>
      <c r="EA87" s="502"/>
    </row>
    <row r="88" spans="1:131" s="503" customFormat="1" ht="26.25" customHeight="1" thickBot="1" x14ac:dyDescent="0.2">
      <c r="A88" s="599" t="s">
        <v>336</v>
      </c>
      <c r="B88" s="600" t="s">
        <v>378</v>
      </c>
      <c r="C88" s="601"/>
      <c r="D88" s="601"/>
      <c r="E88" s="601"/>
      <c r="F88" s="601"/>
      <c r="G88" s="601"/>
      <c r="H88" s="601"/>
      <c r="I88" s="601"/>
      <c r="J88" s="601"/>
      <c r="K88" s="601"/>
      <c r="L88" s="601"/>
      <c r="M88" s="601"/>
      <c r="N88" s="601"/>
      <c r="O88" s="601"/>
      <c r="P88" s="602"/>
      <c r="Q88" s="645"/>
      <c r="R88" s="646"/>
      <c r="S88" s="646"/>
      <c r="T88" s="646"/>
      <c r="U88" s="646"/>
      <c r="V88" s="646"/>
      <c r="W88" s="646"/>
      <c r="X88" s="646"/>
      <c r="Y88" s="646"/>
      <c r="Z88" s="646"/>
      <c r="AA88" s="646"/>
      <c r="AB88" s="646"/>
      <c r="AC88" s="646"/>
      <c r="AD88" s="646"/>
      <c r="AE88" s="646"/>
      <c r="AF88" s="649">
        <f>AF68+AF69+AF70+AF71+AF72+AF73+AF74+AF75+AF76</f>
        <v>4311</v>
      </c>
      <c r="AG88" s="649"/>
      <c r="AH88" s="649"/>
      <c r="AI88" s="649"/>
      <c r="AJ88" s="649"/>
      <c r="AK88" s="646"/>
      <c r="AL88" s="646"/>
      <c r="AM88" s="646"/>
      <c r="AN88" s="646"/>
      <c r="AO88" s="646"/>
      <c r="AP88" s="649">
        <v>1023</v>
      </c>
      <c r="AQ88" s="649"/>
      <c r="AR88" s="649"/>
      <c r="AS88" s="649"/>
      <c r="AT88" s="649"/>
      <c r="AU88" s="649">
        <v>10</v>
      </c>
      <c r="AV88" s="649"/>
      <c r="AW88" s="649"/>
      <c r="AX88" s="649"/>
      <c r="AY88" s="649"/>
      <c r="AZ88" s="653"/>
      <c r="BA88" s="653"/>
      <c r="BB88" s="653"/>
      <c r="BC88" s="653"/>
      <c r="BD88" s="654"/>
      <c r="BE88" s="616"/>
      <c r="BF88" s="616"/>
      <c r="BG88" s="616"/>
      <c r="BH88" s="616"/>
      <c r="BI88" s="616"/>
      <c r="BJ88" s="616"/>
      <c r="BK88" s="616"/>
      <c r="BL88" s="616"/>
      <c r="BM88" s="616"/>
      <c r="BN88" s="616"/>
      <c r="BO88" s="616"/>
      <c r="BP88" s="616"/>
      <c r="BQ88" s="579">
        <v>82</v>
      </c>
      <c r="BR88" s="660"/>
      <c r="BS88" s="661"/>
      <c r="BT88" s="662"/>
      <c r="BU88" s="662"/>
      <c r="BV88" s="662"/>
      <c r="BW88" s="662"/>
      <c r="BX88" s="662"/>
      <c r="BY88" s="662"/>
      <c r="BZ88" s="662"/>
      <c r="CA88" s="662"/>
      <c r="CB88" s="662"/>
      <c r="CC88" s="662"/>
      <c r="CD88" s="662"/>
      <c r="CE88" s="662"/>
      <c r="CF88" s="662"/>
      <c r="CG88" s="663"/>
      <c r="CH88" s="664"/>
      <c r="CI88" s="665"/>
      <c r="CJ88" s="665"/>
      <c r="CK88" s="665"/>
      <c r="CL88" s="666"/>
      <c r="CM88" s="664"/>
      <c r="CN88" s="665"/>
      <c r="CO88" s="665"/>
      <c r="CP88" s="665"/>
      <c r="CQ88" s="666"/>
      <c r="CR88" s="664"/>
      <c r="CS88" s="665"/>
      <c r="CT88" s="665"/>
      <c r="CU88" s="665"/>
      <c r="CV88" s="666"/>
      <c r="CW88" s="664"/>
      <c r="CX88" s="665"/>
      <c r="CY88" s="665"/>
      <c r="CZ88" s="665"/>
      <c r="DA88" s="666"/>
      <c r="DB88" s="664"/>
      <c r="DC88" s="665"/>
      <c r="DD88" s="665"/>
      <c r="DE88" s="665"/>
      <c r="DF88" s="666"/>
      <c r="DG88" s="664"/>
      <c r="DH88" s="665"/>
      <c r="DI88" s="665"/>
      <c r="DJ88" s="665"/>
      <c r="DK88" s="666"/>
      <c r="DL88" s="664"/>
      <c r="DM88" s="665"/>
      <c r="DN88" s="665"/>
      <c r="DO88" s="665"/>
      <c r="DP88" s="666"/>
      <c r="DQ88" s="664"/>
      <c r="DR88" s="665"/>
      <c r="DS88" s="665"/>
      <c r="DT88" s="665"/>
      <c r="DU88" s="666"/>
      <c r="DV88" s="667"/>
      <c r="DW88" s="668"/>
      <c r="DX88" s="668"/>
      <c r="DY88" s="668"/>
      <c r="DZ88" s="669"/>
      <c r="EA88" s="502"/>
    </row>
    <row r="89" spans="1:131" s="503" customFormat="1" ht="26.25" hidden="1" customHeight="1" x14ac:dyDescent="0.15">
      <c r="A89" s="698"/>
      <c r="B89" s="699"/>
      <c r="C89" s="699"/>
      <c r="D89" s="699"/>
      <c r="E89" s="699"/>
      <c r="F89" s="699"/>
      <c r="G89" s="699"/>
      <c r="H89" s="699"/>
      <c r="I89" s="699"/>
      <c r="J89" s="699"/>
      <c r="K89" s="699"/>
      <c r="L89" s="699"/>
      <c r="M89" s="699"/>
      <c r="N89" s="699"/>
      <c r="O89" s="699"/>
      <c r="P89" s="699"/>
      <c r="Q89" s="700"/>
      <c r="R89" s="700"/>
      <c r="S89" s="700"/>
      <c r="T89" s="700"/>
      <c r="U89" s="700"/>
      <c r="V89" s="700"/>
      <c r="W89" s="700"/>
      <c r="X89" s="700"/>
      <c r="Y89" s="700"/>
      <c r="Z89" s="700"/>
      <c r="AA89" s="700"/>
      <c r="AB89" s="700"/>
      <c r="AC89" s="700"/>
      <c r="AD89" s="700"/>
      <c r="AE89" s="700"/>
      <c r="AF89" s="700"/>
      <c r="AG89" s="700"/>
      <c r="AH89" s="700"/>
      <c r="AI89" s="700"/>
      <c r="AJ89" s="700"/>
      <c r="AK89" s="700"/>
      <c r="AL89" s="700"/>
      <c r="AM89" s="700"/>
      <c r="AN89" s="700"/>
      <c r="AO89" s="700"/>
      <c r="AP89" s="700"/>
      <c r="AQ89" s="700"/>
      <c r="AR89" s="700"/>
      <c r="AS89" s="700"/>
      <c r="AT89" s="700"/>
      <c r="AU89" s="700"/>
      <c r="AV89" s="700"/>
      <c r="AW89" s="700"/>
      <c r="AX89" s="700"/>
      <c r="AY89" s="700"/>
      <c r="AZ89" s="701"/>
      <c r="BA89" s="701"/>
      <c r="BB89" s="701"/>
      <c r="BC89" s="701"/>
      <c r="BD89" s="701"/>
      <c r="BE89" s="616"/>
      <c r="BF89" s="616"/>
      <c r="BG89" s="616"/>
      <c r="BH89" s="616"/>
      <c r="BI89" s="616"/>
      <c r="BJ89" s="616"/>
      <c r="BK89" s="616"/>
      <c r="BL89" s="616"/>
      <c r="BM89" s="616"/>
      <c r="BN89" s="616"/>
      <c r="BO89" s="616"/>
      <c r="BP89" s="616"/>
      <c r="BQ89" s="579">
        <v>83</v>
      </c>
      <c r="BR89" s="660"/>
      <c r="BS89" s="661"/>
      <c r="BT89" s="662"/>
      <c r="BU89" s="662"/>
      <c r="BV89" s="662"/>
      <c r="BW89" s="662"/>
      <c r="BX89" s="662"/>
      <c r="BY89" s="662"/>
      <c r="BZ89" s="662"/>
      <c r="CA89" s="662"/>
      <c r="CB89" s="662"/>
      <c r="CC89" s="662"/>
      <c r="CD89" s="662"/>
      <c r="CE89" s="662"/>
      <c r="CF89" s="662"/>
      <c r="CG89" s="663"/>
      <c r="CH89" s="664"/>
      <c r="CI89" s="665"/>
      <c r="CJ89" s="665"/>
      <c r="CK89" s="665"/>
      <c r="CL89" s="666"/>
      <c r="CM89" s="664"/>
      <c r="CN89" s="665"/>
      <c r="CO89" s="665"/>
      <c r="CP89" s="665"/>
      <c r="CQ89" s="666"/>
      <c r="CR89" s="664"/>
      <c r="CS89" s="665"/>
      <c r="CT89" s="665"/>
      <c r="CU89" s="665"/>
      <c r="CV89" s="666"/>
      <c r="CW89" s="664"/>
      <c r="CX89" s="665"/>
      <c r="CY89" s="665"/>
      <c r="CZ89" s="665"/>
      <c r="DA89" s="666"/>
      <c r="DB89" s="664"/>
      <c r="DC89" s="665"/>
      <c r="DD89" s="665"/>
      <c r="DE89" s="665"/>
      <c r="DF89" s="666"/>
      <c r="DG89" s="664"/>
      <c r="DH89" s="665"/>
      <c r="DI89" s="665"/>
      <c r="DJ89" s="665"/>
      <c r="DK89" s="666"/>
      <c r="DL89" s="664"/>
      <c r="DM89" s="665"/>
      <c r="DN89" s="665"/>
      <c r="DO89" s="665"/>
      <c r="DP89" s="666"/>
      <c r="DQ89" s="664"/>
      <c r="DR89" s="665"/>
      <c r="DS89" s="665"/>
      <c r="DT89" s="665"/>
      <c r="DU89" s="666"/>
      <c r="DV89" s="667"/>
      <c r="DW89" s="668"/>
      <c r="DX89" s="668"/>
      <c r="DY89" s="668"/>
      <c r="DZ89" s="669"/>
      <c r="EA89" s="502"/>
    </row>
    <row r="90" spans="1:131" s="503" customFormat="1" ht="26.25" hidden="1" customHeight="1" x14ac:dyDescent="0.15">
      <c r="A90" s="698"/>
      <c r="B90" s="699"/>
      <c r="C90" s="699"/>
      <c r="D90" s="699"/>
      <c r="E90" s="699"/>
      <c r="F90" s="699"/>
      <c r="G90" s="699"/>
      <c r="H90" s="699"/>
      <c r="I90" s="699"/>
      <c r="J90" s="699"/>
      <c r="K90" s="699"/>
      <c r="L90" s="699"/>
      <c r="M90" s="699"/>
      <c r="N90" s="699"/>
      <c r="O90" s="699"/>
      <c r="P90" s="699"/>
      <c r="Q90" s="700"/>
      <c r="R90" s="700"/>
      <c r="S90" s="700"/>
      <c r="T90" s="700"/>
      <c r="U90" s="700"/>
      <c r="V90" s="700"/>
      <c r="W90" s="700"/>
      <c r="X90" s="700"/>
      <c r="Y90" s="700"/>
      <c r="Z90" s="700"/>
      <c r="AA90" s="700"/>
      <c r="AB90" s="700"/>
      <c r="AC90" s="700"/>
      <c r="AD90" s="700"/>
      <c r="AE90" s="700"/>
      <c r="AF90" s="700"/>
      <c r="AG90" s="700"/>
      <c r="AH90" s="700"/>
      <c r="AI90" s="700"/>
      <c r="AJ90" s="700"/>
      <c r="AK90" s="700"/>
      <c r="AL90" s="700"/>
      <c r="AM90" s="700"/>
      <c r="AN90" s="700"/>
      <c r="AO90" s="700"/>
      <c r="AP90" s="700"/>
      <c r="AQ90" s="700"/>
      <c r="AR90" s="700"/>
      <c r="AS90" s="700"/>
      <c r="AT90" s="700"/>
      <c r="AU90" s="700"/>
      <c r="AV90" s="700"/>
      <c r="AW90" s="700"/>
      <c r="AX90" s="700"/>
      <c r="AY90" s="700"/>
      <c r="AZ90" s="701"/>
      <c r="BA90" s="701"/>
      <c r="BB90" s="701"/>
      <c r="BC90" s="701"/>
      <c r="BD90" s="701"/>
      <c r="BE90" s="616"/>
      <c r="BF90" s="616"/>
      <c r="BG90" s="616"/>
      <c r="BH90" s="616"/>
      <c r="BI90" s="616"/>
      <c r="BJ90" s="616"/>
      <c r="BK90" s="616"/>
      <c r="BL90" s="616"/>
      <c r="BM90" s="616"/>
      <c r="BN90" s="616"/>
      <c r="BO90" s="616"/>
      <c r="BP90" s="616"/>
      <c r="BQ90" s="579">
        <v>84</v>
      </c>
      <c r="BR90" s="660"/>
      <c r="BS90" s="661"/>
      <c r="BT90" s="662"/>
      <c r="BU90" s="662"/>
      <c r="BV90" s="662"/>
      <c r="BW90" s="662"/>
      <c r="BX90" s="662"/>
      <c r="BY90" s="662"/>
      <c r="BZ90" s="662"/>
      <c r="CA90" s="662"/>
      <c r="CB90" s="662"/>
      <c r="CC90" s="662"/>
      <c r="CD90" s="662"/>
      <c r="CE90" s="662"/>
      <c r="CF90" s="662"/>
      <c r="CG90" s="663"/>
      <c r="CH90" s="664"/>
      <c r="CI90" s="665"/>
      <c r="CJ90" s="665"/>
      <c r="CK90" s="665"/>
      <c r="CL90" s="666"/>
      <c r="CM90" s="664"/>
      <c r="CN90" s="665"/>
      <c r="CO90" s="665"/>
      <c r="CP90" s="665"/>
      <c r="CQ90" s="666"/>
      <c r="CR90" s="664"/>
      <c r="CS90" s="665"/>
      <c r="CT90" s="665"/>
      <c r="CU90" s="665"/>
      <c r="CV90" s="666"/>
      <c r="CW90" s="664"/>
      <c r="CX90" s="665"/>
      <c r="CY90" s="665"/>
      <c r="CZ90" s="665"/>
      <c r="DA90" s="666"/>
      <c r="DB90" s="664"/>
      <c r="DC90" s="665"/>
      <c r="DD90" s="665"/>
      <c r="DE90" s="665"/>
      <c r="DF90" s="666"/>
      <c r="DG90" s="664"/>
      <c r="DH90" s="665"/>
      <c r="DI90" s="665"/>
      <c r="DJ90" s="665"/>
      <c r="DK90" s="666"/>
      <c r="DL90" s="664"/>
      <c r="DM90" s="665"/>
      <c r="DN90" s="665"/>
      <c r="DO90" s="665"/>
      <c r="DP90" s="666"/>
      <c r="DQ90" s="664"/>
      <c r="DR90" s="665"/>
      <c r="DS90" s="665"/>
      <c r="DT90" s="665"/>
      <c r="DU90" s="666"/>
      <c r="DV90" s="667"/>
      <c r="DW90" s="668"/>
      <c r="DX90" s="668"/>
      <c r="DY90" s="668"/>
      <c r="DZ90" s="669"/>
      <c r="EA90" s="502"/>
    </row>
    <row r="91" spans="1:131" s="503" customFormat="1" ht="26.25" hidden="1" customHeight="1" x14ac:dyDescent="0.15">
      <c r="A91" s="698"/>
      <c r="B91" s="699"/>
      <c r="C91" s="699"/>
      <c r="D91" s="699"/>
      <c r="E91" s="699"/>
      <c r="F91" s="699"/>
      <c r="G91" s="699"/>
      <c r="H91" s="699"/>
      <c r="I91" s="699"/>
      <c r="J91" s="699"/>
      <c r="K91" s="699"/>
      <c r="L91" s="699"/>
      <c r="M91" s="699"/>
      <c r="N91" s="699"/>
      <c r="O91" s="699"/>
      <c r="P91" s="699"/>
      <c r="Q91" s="700"/>
      <c r="R91" s="700"/>
      <c r="S91" s="700"/>
      <c r="T91" s="700"/>
      <c r="U91" s="700"/>
      <c r="V91" s="700"/>
      <c r="W91" s="700"/>
      <c r="X91" s="700"/>
      <c r="Y91" s="700"/>
      <c r="Z91" s="700"/>
      <c r="AA91" s="700"/>
      <c r="AB91" s="700"/>
      <c r="AC91" s="700"/>
      <c r="AD91" s="700"/>
      <c r="AE91" s="700"/>
      <c r="AF91" s="700"/>
      <c r="AG91" s="700"/>
      <c r="AH91" s="700"/>
      <c r="AI91" s="700"/>
      <c r="AJ91" s="700"/>
      <c r="AK91" s="700"/>
      <c r="AL91" s="700"/>
      <c r="AM91" s="700"/>
      <c r="AN91" s="700"/>
      <c r="AO91" s="700"/>
      <c r="AP91" s="700"/>
      <c r="AQ91" s="700"/>
      <c r="AR91" s="700"/>
      <c r="AS91" s="700"/>
      <c r="AT91" s="700"/>
      <c r="AU91" s="700"/>
      <c r="AV91" s="700"/>
      <c r="AW91" s="700"/>
      <c r="AX91" s="700"/>
      <c r="AY91" s="700"/>
      <c r="AZ91" s="701"/>
      <c r="BA91" s="701"/>
      <c r="BB91" s="701"/>
      <c r="BC91" s="701"/>
      <c r="BD91" s="701"/>
      <c r="BE91" s="616"/>
      <c r="BF91" s="616"/>
      <c r="BG91" s="616"/>
      <c r="BH91" s="616"/>
      <c r="BI91" s="616"/>
      <c r="BJ91" s="616"/>
      <c r="BK91" s="616"/>
      <c r="BL91" s="616"/>
      <c r="BM91" s="616"/>
      <c r="BN91" s="616"/>
      <c r="BO91" s="616"/>
      <c r="BP91" s="616"/>
      <c r="BQ91" s="579">
        <v>85</v>
      </c>
      <c r="BR91" s="660"/>
      <c r="BS91" s="661"/>
      <c r="BT91" s="662"/>
      <c r="BU91" s="662"/>
      <c r="BV91" s="662"/>
      <c r="BW91" s="662"/>
      <c r="BX91" s="662"/>
      <c r="BY91" s="662"/>
      <c r="BZ91" s="662"/>
      <c r="CA91" s="662"/>
      <c r="CB91" s="662"/>
      <c r="CC91" s="662"/>
      <c r="CD91" s="662"/>
      <c r="CE91" s="662"/>
      <c r="CF91" s="662"/>
      <c r="CG91" s="663"/>
      <c r="CH91" s="664"/>
      <c r="CI91" s="665"/>
      <c r="CJ91" s="665"/>
      <c r="CK91" s="665"/>
      <c r="CL91" s="666"/>
      <c r="CM91" s="664"/>
      <c r="CN91" s="665"/>
      <c r="CO91" s="665"/>
      <c r="CP91" s="665"/>
      <c r="CQ91" s="666"/>
      <c r="CR91" s="664"/>
      <c r="CS91" s="665"/>
      <c r="CT91" s="665"/>
      <c r="CU91" s="665"/>
      <c r="CV91" s="666"/>
      <c r="CW91" s="664"/>
      <c r="CX91" s="665"/>
      <c r="CY91" s="665"/>
      <c r="CZ91" s="665"/>
      <c r="DA91" s="666"/>
      <c r="DB91" s="664"/>
      <c r="DC91" s="665"/>
      <c r="DD91" s="665"/>
      <c r="DE91" s="665"/>
      <c r="DF91" s="666"/>
      <c r="DG91" s="664"/>
      <c r="DH91" s="665"/>
      <c r="DI91" s="665"/>
      <c r="DJ91" s="665"/>
      <c r="DK91" s="666"/>
      <c r="DL91" s="664"/>
      <c r="DM91" s="665"/>
      <c r="DN91" s="665"/>
      <c r="DO91" s="665"/>
      <c r="DP91" s="666"/>
      <c r="DQ91" s="664"/>
      <c r="DR91" s="665"/>
      <c r="DS91" s="665"/>
      <c r="DT91" s="665"/>
      <c r="DU91" s="666"/>
      <c r="DV91" s="667"/>
      <c r="DW91" s="668"/>
      <c r="DX91" s="668"/>
      <c r="DY91" s="668"/>
      <c r="DZ91" s="669"/>
      <c r="EA91" s="502"/>
    </row>
    <row r="92" spans="1:131" s="503" customFormat="1" ht="26.25" hidden="1" customHeight="1" x14ac:dyDescent="0.15">
      <c r="A92" s="698"/>
      <c r="B92" s="699"/>
      <c r="C92" s="699"/>
      <c r="D92" s="699"/>
      <c r="E92" s="699"/>
      <c r="F92" s="699"/>
      <c r="G92" s="699"/>
      <c r="H92" s="699"/>
      <c r="I92" s="699"/>
      <c r="J92" s="699"/>
      <c r="K92" s="699"/>
      <c r="L92" s="699"/>
      <c r="M92" s="699"/>
      <c r="N92" s="699"/>
      <c r="O92" s="699"/>
      <c r="P92" s="699"/>
      <c r="Q92" s="700"/>
      <c r="R92" s="700"/>
      <c r="S92" s="700"/>
      <c r="T92" s="700"/>
      <c r="U92" s="700"/>
      <c r="V92" s="700"/>
      <c r="W92" s="700"/>
      <c r="X92" s="700"/>
      <c r="Y92" s="700"/>
      <c r="Z92" s="700"/>
      <c r="AA92" s="700"/>
      <c r="AB92" s="700"/>
      <c r="AC92" s="700"/>
      <c r="AD92" s="700"/>
      <c r="AE92" s="700"/>
      <c r="AF92" s="700"/>
      <c r="AG92" s="700"/>
      <c r="AH92" s="700"/>
      <c r="AI92" s="700"/>
      <c r="AJ92" s="700"/>
      <c r="AK92" s="700"/>
      <c r="AL92" s="700"/>
      <c r="AM92" s="700"/>
      <c r="AN92" s="700"/>
      <c r="AO92" s="700"/>
      <c r="AP92" s="700"/>
      <c r="AQ92" s="700"/>
      <c r="AR92" s="700"/>
      <c r="AS92" s="700"/>
      <c r="AT92" s="700"/>
      <c r="AU92" s="700"/>
      <c r="AV92" s="700"/>
      <c r="AW92" s="700"/>
      <c r="AX92" s="700"/>
      <c r="AY92" s="700"/>
      <c r="AZ92" s="701"/>
      <c r="BA92" s="701"/>
      <c r="BB92" s="701"/>
      <c r="BC92" s="701"/>
      <c r="BD92" s="701"/>
      <c r="BE92" s="616"/>
      <c r="BF92" s="616"/>
      <c r="BG92" s="616"/>
      <c r="BH92" s="616"/>
      <c r="BI92" s="616"/>
      <c r="BJ92" s="616"/>
      <c r="BK92" s="616"/>
      <c r="BL92" s="616"/>
      <c r="BM92" s="616"/>
      <c r="BN92" s="616"/>
      <c r="BO92" s="616"/>
      <c r="BP92" s="616"/>
      <c r="BQ92" s="579">
        <v>86</v>
      </c>
      <c r="BR92" s="660"/>
      <c r="BS92" s="661"/>
      <c r="BT92" s="662"/>
      <c r="BU92" s="662"/>
      <c r="BV92" s="662"/>
      <c r="BW92" s="662"/>
      <c r="BX92" s="662"/>
      <c r="BY92" s="662"/>
      <c r="BZ92" s="662"/>
      <c r="CA92" s="662"/>
      <c r="CB92" s="662"/>
      <c r="CC92" s="662"/>
      <c r="CD92" s="662"/>
      <c r="CE92" s="662"/>
      <c r="CF92" s="662"/>
      <c r="CG92" s="663"/>
      <c r="CH92" s="664"/>
      <c r="CI92" s="665"/>
      <c r="CJ92" s="665"/>
      <c r="CK92" s="665"/>
      <c r="CL92" s="666"/>
      <c r="CM92" s="664"/>
      <c r="CN92" s="665"/>
      <c r="CO92" s="665"/>
      <c r="CP92" s="665"/>
      <c r="CQ92" s="666"/>
      <c r="CR92" s="664"/>
      <c r="CS92" s="665"/>
      <c r="CT92" s="665"/>
      <c r="CU92" s="665"/>
      <c r="CV92" s="666"/>
      <c r="CW92" s="664"/>
      <c r="CX92" s="665"/>
      <c r="CY92" s="665"/>
      <c r="CZ92" s="665"/>
      <c r="DA92" s="666"/>
      <c r="DB92" s="664"/>
      <c r="DC92" s="665"/>
      <c r="DD92" s="665"/>
      <c r="DE92" s="665"/>
      <c r="DF92" s="666"/>
      <c r="DG92" s="664"/>
      <c r="DH92" s="665"/>
      <c r="DI92" s="665"/>
      <c r="DJ92" s="665"/>
      <c r="DK92" s="666"/>
      <c r="DL92" s="664"/>
      <c r="DM92" s="665"/>
      <c r="DN92" s="665"/>
      <c r="DO92" s="665"/>
      <c r="DP92" s="666"/>
      <c r="DQ92" s="664"/>
      <c r="DR92" s="665"/>
      <c r="DS92" s="665"/>
      <c r="DT92" s="665"/>
      <c r="DU92" s="666"/>
      <c r="DV92" s="667"/>
      <c r="DW92" s="668"/>
      <c r="DX92" s="668"/>
      <c r="DY92" s="668"/>
      <c r="DZ92" s="669"/>
      <c r="EA92" s="502"/>
    </row>
    <row r="93" spans="1:131" s="503" customFormat="1" ht="26.25" hidden="1" customHeight="1" x14ac:dyDescent="0.15">
      <c r="A93" s="698"/>
      <c r="B93" s="699"/>
      <c r="C93" s="699"/>
      <c r="D93" s="699"/>
      <c r="E93" s="699"/>
      <c r="F93" s="699"/>
      <c r="G93" s="699"/>
      <c r="H93" s="699"/>
      <c r="I93" s="699"/>
      <c r="J93" s="699"/>
      <c r="K93" s="699"/>
      <c r="L93" s="699"/>
      <c r="M93" s="699"/>
      <c r="N93" s="699"/>
      <c r="O93" s="699"/>
      <c r="P93" s="699"/>
      <c r="Q93" s="700"/>
      <c r="R93" s="700"/>
      <c r="S93" s="700"/>
      <c r="T93" s="700"/>
      <c r="U93" s="700"/>
      <c r="V93" s="700"/>
      <c r="W93" s="700"/>
      <c r="X93" s="700"/>
      <c r="Y93" s="700"/>
      <c r="Z93" s="700"/>
      <c r="AA93" s="700"/>
      <c r="AB93" s="700"/>
      <c r="AC93" s="700"/>
      <c r="AD93" s="700"/>
      <c r="AE93" s="700"/>
      <c r="AF93" s="700"/>
      <c r="AG93" s="700"/>
      <c r="AH93" s="700"/>
      <c r="AI93" s="700"/>
      <c r="AJ93" s="700"/>
      <c r="AK93" s="700"/>
      <c r="AL93" s="700"/>
      <c r="AM93" s="700"/>
      <c r="AN93" s="700"/>
      <c r="AO93" s="700"/>
      <c r="AP93" s="700"/>
      <c r="AQ93" s="700"/>
      <c r="AR93" s="700"/>
      <c r="AS93" s="700"/>
      <c r="AT93" s="700"/>
      <c r="AU93" s="700"/>
      <c r="AV93" s="700"/>
      <c r="AW93" s="700"/>
      <c r="AX93" s="700"/>
      <c r="AY93" s="700"/>
      <c r="AZ93" s="701"/>
      <c r="BA93" s="701"/>
      <c r="BB93" s="701"/>
      <c r="BC93" s="701"/>
      <c r="BD93" s="701"/>
      <c r="BE93" s="616"/>
      <c r="BF93" s="616"/>
      <c r="BG93" s="616"/>
      <c r="BH93" s="616"/>
      <c r="BI93" s="616"/>
      <c r="BJ93" s="616"/>
      <c r="BK93" s="616"/>
      <c r="BL93" s="616"/>
      <c r="BM93" s="616"/>
      <c r="BN93" s="616"/>
      <c r="BO93" s="616"/>
      <c r="BP93" s="616"/>
      <c r="BQ93" s="579">
        <v>87</v>
      </c>
      <c r="BR93" s="660"/>
      <c r="BS93" s="661"/>
      <c r="BT93" s="662"/>
      <c r="BU93" s="662"/>
      <c r="BV93" s="662"/>
      <c r="BW93" s="662"/>
      <c r="BX93" s="662"/>
      <c r="BY93" s="662"/>
      <c r="BZ93" s="662"/>
      <c r="CA93" s="662"/>
      <c r="CB93" s="662"/>
      <c r="CC93" s="662"/>
      <c r="CD93" s="662"/>
      <c r="CE93" s="662"/>
      <c r="CF93" s="662"/>
      <c r="CG93" s="663"/>
      <c r="CH93" s="664"/>
      <c r="CI93" s="665"/>
      <c r="CJ93" s="665"/>
      <c r="CK93" s="665"/>
      <c r="CL93" s="666"/>
      <c r="CM93" s="664"/>
      <c r="CN93" s="665"/>
      <c r="CO93" s="665"/>
      <c r="CP93" s="665"/>
      <c r="CQ93" s="666"/>
      <c r="CR93" s="664"/>
      <c r="CS93" s="665"/>
      <c r="CT93" s="665"/>
      <c r="CU93" s="665"/>
      <c r="CV93" s="666"/>
      <c r="CW93" s="664"/>
      <c r="CX93" s="665"/>
      <c r="CY93" s="665"/>
      <c r="CZ93" s="665"/>
      <c r="DA93" s="666"/>
      <c r="DB93" s="664"/>
      <c r="DC93" s="665"/>
      <c r="DD93" s="665"/>
      <c r="DE93" s="665"/>
      <c r="DF93" s="666"/>
      <c r="DG93" s="664"/>
      <c r="DH93" s="665"/>
      <c r="DI93" s="665"/>
      <c r="DJ93" s="665"/>
      <c r="DK93" s="666"/>
      <c r="DL93" s="664"/>
      <c r="DM93" s="665"/>
      <c r="DN93" s="665"/>
      <c r="DO93" s="665"/>
      <c r="DP93" s="666"/>
      <c r="DQ93" s="664"/>
      <c r="DR93" s="665"/>
      <c r="DS93" s="665"/>
      <c r="DT93" s="665"/>
      <c r="DU93" s="666"/>
      <c r="DV93" s="667"/>
      <c r="DW93" s="668"/>
      <c r="DX93" s="668"/>
      <c r="DY93" s="668"/>
      <c r="DZ93" s="669"/>
      <c r="EA93" s="502"/>
    </row>
    <row r="94" spans="1:131" s="503" customFormat="1" ht="26.25" hidden="1" customHeight="1" x14ac:dyDescent="0.15">
      <c r="A94" s="698"/>
      <c r="B94" s="699"/>
      <c r="C94" s="699"/>
      <c r="D94" s="699"/>
      <c r="E94" s="699"/>
      <c r="F94" s="699"/>
      <c r="G94" s="699"/>
      <c r="H94" s="699"/>
      <c r="I94" s="699"/>
      <c r="J94" s="699"/>
      <c r="K94" s="699"/>
      <c r="L94" s="699"/>
      <c r="M94" s="699"/>
      <c r="N94" s="699"/>
      <c r="O94" s="699"/>
      <c r="P94" s="699"/>
      <c r="Q94" s="700"/>
      <c r="R94" s="700"/>
      <c r="S94" s="700"/>
      <c r="T94" s="700"/>
      <c r="U94" s="700"/>
      <c r="V94" s="700"/>
      <c r="W94" s="700"/>
      <c r="X94" s="700"/>
      <c r="Y94" s="700"/>
      <c r="Z94" s="700"/>
      <c r="AA94" s="700"/>
      <c r="AB94" s="700"/>
      <c r="AC94" s="700"/>
      <c r="AD94" s="700"/>
      <c r="AE94" s="700"/>
      <c r="AF94" s="700"/>
      <c r="AG94" s="700"/>
      <c r="AH94" s="700"/>
      <c r="AI94" s="700"/>
      <c r="AJ94" s="700"/>
      <c r="AK94" s="700"/>
      <c r="AL94" s="700"/>
      <c r="AM94" s="700"/>
      <c r="AN94" s="700"/>
      <c r="AO94" s="700"/>
      <c r="AP94" s="700"/>
      <c r="AQ94" s="700"/>
      <c r="AR94" s="700"/>
      <c r="AS94" s="700"/>
      <c r="AT94" s="700"/>
      <c r="AU94" s="700"/>
      <c r="AV94" s="700"/>
      <c r="AW94" s="700"/>
      <c r="AX94" s="700"/>
      <c r="AY94" s="700"/>
      <c r="AZ94" s="701"/>
      <c r="BA94" s="701"/>
      <c r="BB94" s="701"/>
      <c r="BC94" s="701"/>
      <c r="BD94" s="701"/>
      <c r="BE94" s="616"/>
      <c r="BF94" s="616"/>
      <c r="BG94" s="616"/>
      <c r="BH94" s="616"/>
      <c r="BI94" s="616"/>
      <c r="BJ94" s="616"/>
      <c r="BK94" s="616"/>
      <c r="BL94" s="616"/>
      <c r="BM94" s="616"/>
      <c r="BN94" s="616"/>
      <c r="BO94" s="616"/>
      <c r="BP94" s="616"/>
      <c r="BQ94" s="579">
        <v>88</v>
      </c>
      <c r="BR94" s="660"/>
      <c r="BS94" s="661"/>
      <c r="BT94" s="662"/>
      <c r="BU94" s="662"/>
      <c r="BV94" s="662"/>
      <c r="BW94" s="662"/>
      <c r="BX94" s="662"/>
      <c r="BY94" s="662"/>
      <c r="BZ94" s="662"/>
      <c r="CA94" s="662"/>
      <c r="CB94" s="662"/>
      <c r="CC94" s="662"/>
      <c r="CD94" s="662"/>
      <c r="CE94" s="662"/>
      <c r="CF94" s="662"/>
      <c r="CG94" s="663"/>
      <c r="CH94" s="664"/>
      <c r="CI94" s="665"/>
      <c r="CJ94" s="665"/>
      <c r="CK94" s="665"/>
      <c r="CL94" s="666"/>
      <c r="CM94" s="664"/>
      <c r="CN94" s="665"/>
      <c r="CO94" s="665"/>
      <c r="CP94" s="665"/>
      <c r="CQ94" s="666"/>
      <c r="CR94" s="664"/>
      <c r="CS94" s="665"/>
      <c r="CT94" s="665"/>
      <c r="CU94" s="665"/>
      <c r="CV94" s="666"/>
      <c r="CW94" s="664"/>
      <c r="CX94" s="665"/>
      <c r="CY94" s="665"/>
      <c r="CZ94" s="665"/>
      <c r="DA94" s="666"/>
      <c r="DB94" s="664"/>
      <c r="DC94" s="665"/>
      <c r="DD94" s="665"/>
      <c r="DE94" s="665"/>
      <c r="DF94" s="666"/>
      <c r="DG94" s="664"/>
      <c r="DH94" s="665"/>
      <c r="DI94" s="665"/>
      <c r="DJ94" s="665"/>
      <c r="DK94" s="666"/>
      <c r="DL94" s="664"/>
      <c r="DM94" s="665"/>
      <c r="DN94" s="665"/>
      <c r="DO94" s="665"/>
      <c r="DP94" s="666"/>
      <c r="DQ94" s="664"/>
      <c r="DR94" s="665"/>
      <c r="DS94" s="665"/>
      <c r="DT94" s="665"/>
      <c r="DU94" s="666"/>
      <c r="DV94" s="667"/>
      <c r="DW94" s="668"/>
      <c r="DX94" s="668"/>
      <c r="DY94" s="668"/>
      <c r="DZ94" s="669"/>
      <c r="EA94" s="502"/>
    </row>
    <row r="95" spans="1:131" s="503" customFormat="1" ht="26.25" hidden="1" customHeight="1" x14ac:dyDescent="0.15">
      <c r="A95" s="698"/>
      <c r="B95" s="699"/>
      <c r="C95" s="699"/>
      <c r="D95" s="699"/>
      <c r="E95" s="699"/>
      <c r="F95" s="699"/>
      <c r="G95" s="699"/>
      <c r="H95" s="699"/>
      <c r="I95" s="699"/>
      <c r="J95" s="699"/>
      <c r="K95" s="699"/>
      <c r="L95" s="699"/>
      <c r="M95" s="699"/>
      <c r="N95" s="699"/>
      <c r="O95" s="699"/>
      <c r="P95" s="699"/>
      <c r="Q95" s="700"/>
      <c r="R95" s="700"/>
      <c r="S95" s="700"/>
      <c r="T95" s="700"/>
      <c r="U95" s="700"/>
      <c r="V95" s="700"/>
      <c r="W95" s="700"/>
      <c r="X95" s="700"/>
      <c r="Y95" s="700"/>
      <c r="Z95" s="700"/>
      <c r="AA95" s="700"/>
      <c r="AB95" s="700"/>
      <c r="AC95" s="700"/>
      <c r="AD95" s="700"/>
      <c r="AE95" s="700"/>
      <c r="AF95" s="700"/>
      <c r="AG95" s="700"/>
      <c r="AH95" s="700"/>
      <c r="AI95" s="700"/>
      <c r="AJ95" s="700"/>
      <c r="AK95" s="700"/>
      <c r="AL95" s="700"/>
      <c r="AM95" s="700"/>
      <c r="AN95" s="700"/>
      <c r="AO95" s="700"/>
      <c r="AP95" s="700"/>
      <c r="AQ95" s="700"/>
      <c r="AR95" s="700"/>
      <c r="AS95" s="700"/>
      <c r="AT95" s="700"/>
      <c r="AU95" s="700"/>
      <c r="AV95" s="700"/>
      <c r="AW95" s="700"/>
      <c r="AX95" s="700"/>
      <c r="AY95" s="700"/>
      <c r="AZ95" s="701"/>
      <c r="BA95" s="701"/>
      <c r="BB95" s="701"/>
      <c r="BC95" s="701"/>
      <c r="BD95" s="701"/>
      <c r="BE95" s="616"/>
      <c r="BF95" s="616"/>
      <c r="BG95" s="616"/>
      <c r="BH95" s="616"/>
      <c r="BI95" s="616"/>
      <c r="BJ95" s="616"/>
      <c r="BK95" s="616"/>
      <c r="BL95" s="616"/>
      <c r="BM95" s="616"/>
      <c r="BN95" s="616"/>
      <c r="BO95" s="616"/>
      <c r="BP95" s="616"/>
      <c r="BQ95" s="579">
        <v>89</v>
      </c>
      <c r="BR95" s="660"/>
      <c r="BS95" s="661"/>
      <c r="BT95" s="662"/>
      <c r="BU95" s="662"/>
      <c r="BV95" s="662"/>
      <c r="BW95" s="662"/>
      <c r="BX95" s="662"/>
      <c r="BY95" s="662"/>
      <c r="BZ95" s="662"/>
      <c r="CA95" s="662"/>
      <c r="CB95" s="662"/>
      <c r="CC95" s="662"/>
      <c r="CD95" s="662"/>
      <c r="CE95" s="662"/>
      <c r="CF95" s="662"/>
      <c r="CG95" s="663"/>
      <c r="CH95" s="664"/>
      <c r="CI95" s="665"/>
      <c r="CJ95" s="665"/>
      <c r="CK95" s="665"/>
      <c r="CL95" s="666"/>
      <c r="CM95" s="664"/>
      <c r="CN95" s="665"/>
      <c r="CO95" s="665"/>
      <c r="CP95" s="665"/>
      <c r="CQ95" s="666"/>
      <c r="CR95" s="664"/>
      <c r="CS95" s="665"/>
      <c r="CT95" s="665"/>
      <c r="CU95" s="665"/>
      <c r="CV95" s="666"/>
      <c r="CW95" s="664"/>
      <c r="CX95" s="665"/>
      <c r="CY95" s="665"/>
      <c r="CZ95" s="665"/>
      <c r="DA95" s="666"/>
      <c r="DB95" s="664"/>
      <c r="DC95" s="665"/>
      <c r="DD95" s="665"/>
      <c r="DE95" s="665"/>
      <c r="DF95" s="666"/>
      <c r="DG95" s="664"/>
      <c r="DH95" s="665"/>
      <c r="DI95" s="665"/>
      <c r="DJ95" s="665"/>
      <c r="DK95" s="666"/>
      <c r="DL95" s="664"/>
      <c r="DM95" s="665"/>
      <c r="DN95" s="665"/>
      <c r="DO95" s="665"/>
      <c r="DP95" s="666"/>
      <c r="DQ95" s="664"/>
      <c r="DR95" s="665"/>
      <c r="DS95" s="665"/>
      <c r="DT95" s="665"/>
      <c r="DU95" s="666"/>
      <c r="DV95" s="667"/>
      <c r="DW95" s="668"/>
      <c r="DX95" s="668"/>
      <c r="DY95" s="668"/>
      <c r="DZ95" s="669"/>
      <c r="EA95" s="502"/>
    </row>
    <row r="96" spans="1:131" s="503" customFormat="1" ht="26.25" hidden="1" customHeight="1" x14ac:dyDescent="0.15">
      <c r="A96" s="698"/>
      <c r="B96" s="699"/>
      <c r="C96" s="699"/>
      <c r="D96" s="699"/>
      <c r="E96" s="699"/>
      <c r="F96" s="699"/>
      <c r="G96" s="699"/>
      <c r="H96" s="699"/>
      <c r="I96" s="699"/>
      <c r="J96" s="699"/>
      <c r="K96" s="699"/>
      <c r="L96" s="699"/>
      <c r="M96" s="699"/>
      <c r="N96" s="699"/>
      <c r="O96" s="699"/>
      <c r="P96" s="699"/>
      <c r="Q96" s="700"/>
      <c r="R96" s="700"/>
      <c r="S96" s="700"/>
      <c r="T96" s="700"/>
      <c r="U96" s="700"/>
      <c r="V96" s="700"/>
      <c r="W96" s="700"/>
      <c r="X96" s="700"/>
      <c r="Y96" s="700"/>
      <c r="Z96" s="700"/>
      <c r="AA96" s="700"/>
      <c r="AB96" s="700"/>
      <c r="AC96" s="700"/>
      <c r="AD96" s="700"/>
      <c r="AE96" s="700"/>
      <c r="AF96" s="700"/>
      <c r="AG96" s="700"/>
      <c r="AH96" s="700"/>
      <c r="AI96" s="700"/>
      <c r="AJ96" s="700"/>
      <c r="AK96" s="700"/>
      <c r="AL96" s="700"/>
      <c r="AM96" s="700"/>
      <c r="AN96" s="700"/>
      <c r="AO96" s="700"/>
      <c r="AP96" s="700"/>
      <c r="AQ96" s="700"/>
      <c r="AR96" s="700"/>
      <c r="AS96" s="700"/>
      <c r="AT96" s="700"/>
      <c r="AU96" s="700"/>
      <c r="AV96" s="700"/>
      <c r="AW96" s="700"/>
      <c r="AX96" s="700"/>
      <c r="AY96" s="700"/>
      <c r="AZ96" s="701"/>
      <c r="BA96" s="701"/>
      <c r="BB96" s="701"/>
      <c r="BC96" s="701"/>
      <c r="BD96" s="701"/>
      <c r="BE96" s="616"/>
      <c r="BF96" s="616"/>
      <c r="BG96" s="616"/>
      <c r="BH96" s="616"/>
      <c r="BI96" s="616"/>
      <c r="BJ96" s="616"/>
      <c r="BK96" s="616"/>
      <c r="BL96" s="616"/>
      <c r="BM96" s="616"/>
      <c r="BN96" s="616"/>
      <c r="BO96" s="616"/>
      <c r="BP96" s="616"/>
      <c r="BQ96" s="579">
        <v>90</v>
      </c>
      <c r="BR96" s="660"/>
      <c r="BS96" s="661"/>
      <c r="BT96" s="662"/>
      <c r="BU96" s="662"/>
      <c r="BV96" s="662"/>
      <c r="BW96" s="662"/>
      <c r="BX96" s="662"/>
      <c r="BY96" s="662"/>
      <c r="BZ96" s="662"/>
      <c r="CA96" s="662"/>
      <c r="CB96" s="662"/>
      <c r="CC96" s="662"/>
      <c r="CD96" s="662"/>
      <c r="CE96" s="662"/>
      <c r="CF96" s="662"/>
      <c r="CG96" s="663"/>
      <c r="CH96" s="664"/>
      <c r="CI96" s="665"/>
      <c r="CJ96" s="665"/>
      <c r="CK96" s="665"/>
      <c r="CL96" s="666"/>
      <c r="CM96" s="664"/>
      <c r="CN96" s="665"/>
      <c r="CO96" s="665"/>
      <c r="CP96" s="665"/>
      <c r="CQ96" s="666"/>
      <c r="CR96" s="664"/>
      <c r="CS96" s="665"/>
      <c r="CT96" s="665"/>
      <c r="CU96" s="665"/>
      <c r="CV96" s="666"/>
      <c r="CW96" s="664"/>
      <c r="CX96" s="665"/>
      <c r="CY96" s="665"/>
      <c r="CZ96" s="665"/>
      <c r="DA96" s="666"/>
      <c r="DB96" s="664"/>
      <c r="DC96" s="665"/>
      <c r="DD96" s="665"/>
      <c r="DE96" s="665"/>
      <c r="DF96" s="666"/>
      <c r="DG96" s="664"/>
      <c r="DH96" s="665"/>
      <c r="DI96" s="665"/>
      <c r="DJ96" s="665"/>
      <c r="DK96" s="666"/>
      <c r="DL96" s="664"/>
      <c r="DM96" s="665"/>
      <c r="DN96" s="665"/>
      <c r="DO96" s="665"/>
      <c r="DP96" s="666"/>
      <c r="DQ96" s="664"/>
      <c r="DR96" s="665"/>
      <c r="DS96" s="665"/>
      <c r="DT96" s="665"/>
      <c r="DU96" s="666"/>
      <c r="DV96" s="667"/>
      <c r="DW96" s="668"/>
      <c r="DX96" s="668"/>
      <c r="DY96" s="668"/>
      <c r="DZ96" s="669"/>
      <c r="EA96" s="502"/>
    </row>
    <row r="97" spans="1:131" s="503" customFormat="1" ht="26.25" hidden="1" customHeight="1" x14ac:dyDescent="0.15">
      <c r="A97" s="698"/>
      <c r="B97" s="699"/>
      <c r="C97" s="699"/>
      <c r="D97" s="699"/>
      <c r="E97" s="699"/>
      <c r="F97" s="699"/>
      <c r="G97" s="699"/>
      <c r="H97" s="699"/>
      <c r="I97" s="699"/>
      <c r="J97" s="699"/>
      <c r="K97" s="699"/>
      <c r="L97" s="699"/>
      <c r="M97" s="699"/>
      <c r="N97" s="699"/>
      <c r="O97" s="699"/>
      <c r="P97" s="699"/>
      <c r="Q97" s="700"/>
      <c r="R97" s="700"/>
      <c r="S97" s="700"/>
      <c r="T97" s="700"/>
      <c r="U97" s="700"/>
      <c r="V97" s="700"/>
      <c r="W97" s="700"/>
      <c r="X97" s="700"/>
      <c r="Y97" s="700"/>
      <c r="Z97" s="700"/>
      <c r="AA97" s="700"/>
      <c r="AB97" s="700"/>
      <c r="AC97" s="700"/>
      <c r="AD97" s="700"/>
      <c r="AE97" s="700"/>
      <c r="AF97" s="700"/>
      <c r="AG97" s="700"/>
      <c r="AH97" s="700"/>
      <c r="AI97" s="700"/>
      <c r="AJ97" s="700"/>
      <c r="AK97" s="700"/>
      <c r="AL97" s="700"/>
      <c r="AM97" s="700"/>
      <c r="AN97" s="700"/>
      <c r="AO97" s="700"/>
      <c r="AP97" s="700"/>
      <c r="AQ97" s="700"/>
      <c r="AR97" s="700"/>
      <c r="AS97" s="700"/>
      <c r="AT97" s="700"/>
      <c r="AU97" s="700"/>
      <c r="AV97" s="700"/>
      <c r="AW97" s="700"/>
      <c r="AX97" s="700"/>
      <c r="AY97" s="700"/>
      <c r="AZ97" s="701"/>
      <c r="BA97" s="701"/>
      <c r="BB97" s="701"/>
      <c r="BC97" s="701"/>
      <c r="BD97" s="701"/>
      <c r="BE97" s="616"/>
      <c r="BF97" s="616"/>
      <c r="BG97" s="616"/>
      <c r="BH97" s="616"/>
      <c r="BI97" s="616"/>
      <c r="BJ97" s="616"/>
      <c r="BK97" s="616"/>
      <c r="BL97" s="616"/>
      <c r="BM97" s="616"/>
      <c r="BN97" s="616"/>
      <c r="BO97" s="616"/>
      <c r="BP97" s="616"/>
      <c r="BQ97" s="579">
        <v>91</v>
      </c>
      <c r="BR97" s="660"/>
      <c r="BS97" s="661"/>
      <c r="BT97" s="662"/>
      <c r="BU97" s="662"/>
      <c r="BV97" s="662"/>
      <c r="BW97" s="662"/>
      <c r="BX97" s="662"/>
      <c r="BY97" s="662"/>
      <c r="BZ97" s="662"/>
      <c r="CA97" s="662"/>
      <c r="CB97" s="662"/>
      <c r="CC97" s="662"/>
      <c r="CD97" s="662"/>
      <c r="CE97" s="662"/>
      <c r="CF97" s="662"/>
      <c r="CG97" s="663"/>
      <c r="CH97" s="664"/>
      <c r="CI97" s="665"/>
      <c r="CJ97" s="665"/>
      <c r="CK97" s="665"/>
      <c r="CL97" s="666"/>
      <c r="CM97" s="664"/>
      <c r="CN97" s="665"/>
      <c r="CO97" s="665"/>
      <c r="CP97" s="665"/>
      <c r="CQ97" s="666"/>
      <c r="CR97" s="664"/>
      <c r="CS97" s="665"/>
      <c r="CT97" s="665"/>
      <c r="CU97" s="665"/>
      <c r="CV97" s="666"/>
      <c r="CW97" s="664"/>
      <c r="CX97" s="665"/>
      <c r="CY97" s="665"/>
      <c r="CZ97" s="665"/>
      <c r="DA97" s="666"/>
      <c r="DB97" s="664"/>
      <c r="DC97" s="665"/>
      <c r="DD97" s="665"/>
      <c r="DE97" s="665"/>
      <c r="DF97" s="666"/>
      <c r="DG97" s="664"/>
      <c r="DH97" s="665"/>
      <c r="DI97" s="665"/>
      <c r="DJ97" s="665"/>
      <c r="DK97" s="666"/>
      <c r="DL97" s="664"/>
      <c r="DM97" s="665"/>
      <c r="DN97" s="665"/>
      <c r="DO97" s="665"/>
      <c r="DP97" s="666"/>
      <c r="DQ97" s="664"/>
      <c r="DR97" s="665"/>
      <c r="DS97" s="665"/>
      <c r="DT97" s="665"/>
      <c r="DU97" s="666"/>
      <c r="DV97" s="667"/>
      <c r="DW97" s="668"/>
      <c r="DX97" s="668"/>
      <c r="DY97" s="668"/>
      <c r="DZ97" s="669"/>
      <c r="EA97" s="502"/>
    </row>
    <row r="98" spans="1:131" s="503" customFormat="1" ht="26.25" hidden="1" customHeight="1" x14ac:dyDescent="0.15">
      <c r="A98" s="698"/>
      <c r="B98" s="699"/>
      <c r="C98" s="699"/>
      <c r="D98" s="699"/>
      <c r="E98" s="699"/>
      <c r="F98" s="699"/>
      <c r="G98" s="699"/>
      <c r="H98" s="699"/>
      <c r="I98" s="699"/>
      <c r="J98" s="699"/>
      <c r="K98" s="699"/>
      <c r="L98" s="699"/>
      <c r="M98" s="699"/>
      <c r="N98" s="699"/>
      <c r="O98" s="699"/>
      <c r="P98" s="699"/>
      <c r="Q98" s="700"/>
      <c r="R98" s="700"/>
      <c r="S98" s="700"/>
      <c r="T98" s="700"/>
      <c r="U98" s="700"/>
      <c r="V98" s="700"/>
      <c r="W98" s="700"/>
      <c r="X98" s="700"/>
      <c r="Y98" s="700"/>
      <c r="Z98" s="700"/>
      <c r="AA98" s="700"/>
      <c r="AB98" s="700"/>
      <c r="AC98" s="700"/>
      <c r="AD98" s="700"/>
      <c r="AE98" s="700"/>
      <c r="AF98" s="700"/>
      <c r="AG98" s="700"/>
      <c r="AH98" s="700"/>
      <c r="AI98" s="700"/>
      <c r="AJ98" s="700"/>
      <c r="AK98" s="700"/>
      <c r="AL98" s="700"/>
      <c r="AM98" s="700"/>
      <c r="AN98" s="700"/>
      <c r="AO98" s="700"/>
      <c r="AP98" s="700"/>
      <c r="AQ98" s="700"/>
      <c r="AR98" s="700"/>
      <c r="AS98" s="700"/>
      <c r="AT98" s="700"/>
      <c r="AU98" s="700"/>
      <c r="AV98" s="700"/>
      <c r="AW98" s="700"/>
      <c r="AX98" s="700"/>
      <c r="AY98" s="700"/>
      <c r="AZ98" s="701"/>
      <c r="BA98" s="701"/>
      <c r="BB98" s="701"/>
      <c r="BC98" s="701"/>
      <c r="BD98" s="701"/>
      <c r="BE98" s="616"/>
      <c r="BF98" s="616"/>
      <c r="BG98" s="616"/>
      <c r="BH98" s="616"/>
      <c r="BI98" s="616"/>
      <c r="BJ98" s="616"/>
      <c r="BK98" s="616"/>
      <c r="BL98" s="616"/>
      <c r="BM98" s="616"/>
      <c r="BN98" s="616"/>
      <c r="BO98" s="616"/>
      <c r="BP98" s="616"/>
      <c r="BQ98" s="579">
        <v>92</v>
      </c>
      <c r="BR98" s="660"/>
      <c r="BS98" s="661"/>
      <c r="BT98" s="662"/>
      <c r="BU98" s="662"/>
      <c r="BV98" s="662"/>
      <c r="BW98" s="662"/>
      <c r="BX98" s="662"/>
      <c r="BY98" s="662"/>
      <c r="BZ98" s="662"/>
      <c r="CA98" s="662"/>
      <c r="CB98" s="662"/>
      <c r="CC98" s="662"/>
      <c r="CD98" s="662"/>
      <c r="CE98" s="662"/>
      <c r="CF98" s="662"/>
      <c r="CG98" s="663"/>
      <c r="CH98" s="664"/>
      <c r="CI98" s="665"/>
      <c r="CJ98" s="665"/>
      <c r="CK98" s="665"/>
      <c r="CL98" s="666"/>
      <c r="CM98" s="664"/>
      <c r="CN98" s="665"/>
      <c r="CO98" s="665"/>
      <c r="CP98" s="665"/>
      <c r="CQ98" s="666"/>
      <c r="CR98" s="664"/>
      <c r="CS98" s="665"/>
      <c r="CT98" s="665"/>
      <c r="CU98" s="665"/>
      <c r="CV98" s="666"/>
      <c r="CW98" s="664"/>
      <c r="CX98" s="665"/>
      <c r="CY98" s="665"/>
      <c r="CZ98" s="665"/>
      <c r="DA98" s="666"/>
      <c r="DB98" s="664"/>
      <c r="DC98" s="665"/>
      <c r="DD98" s="665"/>
      <c r="DE98" s="665"/>
      <c r="DF98" s="666"/>
      <c r="DG98" s="664"/>
      <c r="DH98" s="665"/>
      <c r="DI98" s="665"/>
      <c r="DJ98" s="665"/>
      <c r="DK98" s="666"/>
      <c r="DL98" s="664"/>
      <c r="DM98" s="665"/>
      <c r="DN98" s="665"/>
      <c r="DO98" s="665"/>
      <c r="DP98" s="666"/>
      <c r="DQ98" s="664"/>
      <c r="DR98" s="665"/>
      <c r="DS98" s="665"/>
      <c r="DT98" s="665"/>
      <c r="DU98" s="666"/>
      <c r="DV98" s="667"/>
      <c r="DW98" s="668"/>
      <c r="DX98" s="668"/>
      <c r="DY98" s="668"/>
      <c r="DZ98" s="669"/>
      <c r="EA98" s="502"/>
    </row>
    <row r="99" spans="1:131" s="503" customFormat="1" ht="26.25" hidden="1" customHeight="1" x14ac:dyDescent="0.15">
      <c r="A99" s="698"/>
      <c r="B99" s="699"/>
      <c r="C99" s="699"/>
      <c r="D99" s="699"/>
      <c r="E99" s="699"/>
      <c r="F99" s="699"/>
      <c r="G99" s="699"/>
      <c r="H99" s="699"/>
      <c r="I99" s="699"/>
      <c r="J99" s="699"/>
      <c r="K99" s="699"/>
      <c r="L99" s="699"/>
      <c r="M99" s="699"/>
      <c r="N99" s="699"/>
      <c r="O99" s="699"/>
      <c r="P99" s="699"/>
      <c r="Q99" s="700"/>
      <c r="R99" s="700"/>
      <c r="S99" s="700"/>
      <c r="T99" s="700"/>
      <c r="U99" s="700"/>
      <c r="V99" s="700"/>
      <c r="W99" s="700"/>
      <c r="X99" s="700"/>
      <c r="Y99" s="700"/>
      <c r="Z99" s="700"/>
      <c r="AA99" s="700"/>
      <c r="AB99" s="700"/>
      <c r="AC99" s="700"/>
      <c r="AD99" s="700"/>
      <c r="AE99" s="700"/>
      <c r="AF99" s="700"/>
      <c r="AG99" s="700"/>
      <c r="AH99" s="700"/>
      <c r="AI99" s="700"/>
      <c r="AJ99" s="700"/>
      <c r="AK99" s="700"/>
      <c r="AL99" s="700"/>
      <c r="AM99" s="700"/>
      <c r="AN99" s="700"/>
      <c r="AO99" s="700"/>
      <c r="AP99" s="700"/>
      <c r="AQ99" s="700"/>
      <c r="AR99" s="700"/>
      <c r="AS99" s="700"/>
      <c r="AT99" s="700"/>
      <c r="AU99" s="700"/>
      <c r="AV99" s="700"/>
      <c r="AW99" s="700"/>
      <c r="AX99" s="700"/>
      <c r="AY99" s="700"/>
      <c r="AZ99" s="701"/>
      <c r="BA99" s="701"/>
      <c r="BB99" s="701"/>
      <c r="BC99" s="701"/>
      <c r="BD99" s="701"/>
      <c r="BE99" s="616"/>
      <c r="BF99" s="616"/>
      <c r="BG99" s="616"/>
      <c r="BH99" s="616"/>
      <c r="BI99" s="616"/>
      <c r="BJ99" s="616"/>
      <c r="BK99" s="616"/>
      <c r="BL99" s="616"/>
      <c r="BM99" s="616"/>
      <c r="BN99" s="616"/>
      <c r="BO99" s="616"/>
      <c r="BP99" s="616"/>
      <c r="BQ99" s="579">
        <v>93</v>
      </c>
      <c r="BR99" s="660"/>
      <c r="BS99" s="661"/>
      <c r="BT99" s="662"/>
      <c r="BU99" s="662"/>
      <c r="BV99" s="662"/>
      <c r="BW99" s="662"/>
      <c r="BX99" s="662"/>
      <c r="BY99" s="662"/>
      <c r="BZ99" s="662"/>
      <c r="CA99" s="662"/>
      <c r="CB99" s="662"/>
      <c r="CC99" s="662"/>
      <c r="CD99" s="662"/>
      <c r="CE99" s="662"/>
      <c r="CF99" s="662"/>
      <c r="CG99" s="663"/>
      <c r="CH99" s="664"/>
      <c r="CI99" s="665"/>
      <c r="CJ99" s="665"/>
      <c r="CK99" s="665"/>
      <c r="CL99" s="666"/>
      <c r="CM99" s="664"/>
      <c r="CN99" s="665"/>
      <c r="CO99" s="665"/>
      <c r="CP99" s="665"/>
      <c r="CQ99" s="666"/>
      <c r="CR99" s="664"/>
      <c r="CS99" s="665"/>
      <c r="CT99" s="665"/>
      <c r="CU99" s="665"/>
      <c r="CV99" s="666"/>
      <c r="CW99" s="664"/>
      <c r="CX99" s="665"/>
      <c r="CY99" s="665"/>
      <c r="CZ99" s="665"/>
      <c r="DA99" s="666"/>
      <c r="DB99" s="664"/>
      <c r="DC99" s="665"/>
      <c r="DD99" s="665"/>
      <c r="DE99" s="665"/>
      <c r="DF99" s="666"/>
      <c r="DG99" s="664"/>
      <c r="DH99" s="665"/>
      <c r="DI99" s="665"/>
      <c r="DJ99" s="665"/>
      <c r="DK99" s="666"/>
      <c r="DL99" s="664"/>
      <c r="DM99" s="665"/>
      <c r="DN99" s="665"/>
      <c r="DO99" s="665"/>
      <c r="DP99" s="666"/>
      <c r="DQ99" s="664"/>
      <c r="DR99" s="665"/>
      <c r="DS99" s="665"/>
      <c r="DT99" s="665"/>
      <c r="DU99" s="666"/>
      <c r="DV99" s="667"/>
      <c r="DW99" s="668"/>
      <c r="DX99" s="668"/>
      <c r="DY99" s="668"/>
      <c r="DZ99" s="669"/>
      <c r="EA99" s="502"/>
    </row>
    <row r="100" spans="1:131" s="503" customFormat="1" ht="26.25" hidden="1" customHeight="1" x14ac:dyDescent="0.15">
      <c r="A100" s="698"/>
      <c r="B100" s="699"/>
      <c r="C100" s="699"/>
      <c r="D100" s="699"/>
      <c r="E100" s="699"/>
      <c r="F100" s="699"/>
      <c r="G100" s="699"/>
      <c r="H100" s="699"/>
      <c r="I100" s="699"/>
      <c r="J100" s="699"/>
      <c r="K100" s="699"/>
      <c r="L100" s="699"/>
      <c r="M100" s="699"/>
      <c r="N100" s="699"/>
      <c r="O100" s="699"/>
      <c r="P100" s="699"/>
      <c r="Q100" s="700"/>
      <c r="R100" s="700"/>
      <c r="S100" s="700"/>
      <c r="T100" s="700"/>
      <c r="U100" s="700"/>
      <c r="V100" s="700"/>
      <c r="W100" s="700"/>
      <c r="X100" s="700"/>
      <c r="Y100" s="700"/>
      <c r="Z100" s="700"/>
      <c r="AA100" s="700"/>
      <c r="AB100" s="700"/>
      <c r="AC100" s="700"/>
      <c r="AD100" s="700"/>
      <c r="AE100" s="700"/>
      <c r="AF100" s="700"/>
      <c r="AG100" s="700"/>
      <c r="AH100" s="700"/>
      <c r="AI100" s="700"/>
      <c r="AJ100" s="700"/>
      <c r="AK100" s="700"/>
      <c r="AL100" s="700"/>
      <c r="AM100" s="700"/>
      <c r="AN100" s="700"/>
      <c r="AO100" s="700"/>
      <c r="AP100" s="700"/>
      <c r="AQ100" s="700"/>
      <c r="AR100" s="700"/>
      <c r="AS100" s="700"/>
      <c r="AT100" s="700"/>
      <c r="AU100" s="700"/>
      <c r="AV100" s="700"/>
      <c r="AW100" s="700"/>
      <c r="AX100" s="700"/>
      <c r="AY100" s="700"/>
      <c r="AZ100" s="701"/>
      <c r="BA100" s="701"/>
      <c r="BB100" s="701"/>
      <c r="BC100" s="701"/>
      <c r="BD100" s="701"/>
      <c r="BE100" s="616"/>
      <c r="BF100" s="616"/>
      <c r="BG100" s="616"/>
      <c r="BH100" s="616"/>
      <c r="BI100" s="616"/>
      <c r="BJ100" s="616"/>
      <c r="BK100" s="616"/>
      <c r="BL100" s="616"/>
      <c r="BM100" s="616"/>
      <c r="BN100" s="616"/>
      <c r="BO100" s="616"/>
      <c r="BP100" s="616"/>
      <c r="BQ100" s="579">
        <v>94</v>
      </c>
      <c r="BR100" s="660"/>
      <c r="BS100" s="661"/>
      <c r="BT100" s="662"/>
      <c r="BU100" s="662"/>
      <c r="BV100" s="662"/>
      <c r="BW100" s="662"/>
      <c r="BX100" s="662"/>
      <c r="BY100" s="662"/>
      <c r="BZ100" s="662"/>
      <c r="CA100" s="662"/>
      <c r="CB100" s="662"/>
      <c r="CC100" s="662"/>
      <c r="CD100" s="662"/>
      <c r="CE100" s="662"/>
      <c r="CF100" s="662"/>
      <c r="CG100" s="663"/>
      <c r="CH100" s="664"/>
      <c r="CI100" s="665"/>
      <c r="CJ100" s="665"/>
      <c r="CK100" s="665"/>
      <c r="CL100" s="666"/>
      <c r="CM100" s="664"/>
      <c r="CN100" s="665"/>
      <c r="CO100" s="665"/>
      <c r="CP100" s="665"/>
      <c r="CQ100" s="666"/>
      <c r="CR100" s="664"/>
      <c r="CS100" s="665"/>
      <c r="CT100" s="665"/>
      <c r="CU100" s="665"/>
      <c r="CV100" s="666"/>
      <c r="CW100" s="664"/>
      <c r="CX100" s="665"/>
      <c r="CY100" s="665"/>
      <c r="CZ100" s="665"/>
      <c r="DA100" s="666"/>
      <c r="DB100" s="664"/>
      <c r="DC100" s="665"/>
      <c r="DD100" s="665"/>
      <c r="DE100" s="665"/>
      <c r="DF100" s="666"/>
      <c r="DG100" s="664"/>
      <c r="DH100" s="665"/>
      <c r="DI100" s="665"/>
      <c r="DJ100" s="665"/>
      <c r="DK100" s="666"/>
      <c r="DL100" s="664"/>
      <c r="DM100" s="665"/>
      <c r="DN100" s="665"/>
      <c r="DO100" s="665"/>
      <c r="DP100" s="666"/>
      <c r="DQ100" s="664"/>
      <c r="DR100" s="665"/>
      <c r="DS100" s="665"/>
      <c r="DT100" s="665"/>
      <c r="DU100" s="666"/>
      <c r="DV100" s="667"/>
      <c r="DW100" s="668"/>
      <c r="DX100" s="668"/>
      <c r="DY100" s="668"/>
      <c r="DZ100" s="669"/>
      <c r="EA100" s="502"/>
    </row>
    <row r="101" spans="1:131" s="503" customFormat="1" ht="26.25" hidden="1" customHeight="1" x14ac:dyDescent="0.15">
      <c r="A101" s="698"/>
      <c r="B101" s="699"/>
      <c r="C101" s="699"/>
      <c r="D101" s="699"/>
      <c r="E101" s="699"/>
      <c r="F101" s="699"/>
      <c r="G101" s="699"/>
      <c r="H101" s="699"/>
      <c r="I101" s="699"/>
      <c r="J101" s="699"/>
      <c r="K101" s="699"/>
      <c r="L101" s="699"/>
      <c r="M101" s="699"/>
      <c r="N101" s="699"/>
      <c r="O101" s="699"/>
      <c r="P101" s="699"/>
      <c r="Q101" s="700"/>
      <c r="R101" s="700"/>
      <c r="S101" s="700"/>
      <c r="T101" s="700"/>
      <c r="U101" s="700"/>
      <c r="V101" s="700"/>
      <c r="W101" s="700"/>
      <c r="X101" s="700"/>
      <c r="Y101" s="700"/>
      <c r="Z101" s="700"/>
      <c r="AA101" s="700"/>
      <c r="AB101" s="700"/>
      <c r="AC101" s="700"/>
      <c r="AD101" s="700"/>
      <c r="AE101" s="700"/>
      <c r="AF101" s="700"/>
      <c r="AG101" s="700"/>
      <c r="AH101" s="700"/>
      <c r="AI101" s="700"/>
      <c r="AJ101" s="700"/>
      <c r="AK101" s="700"/>
      <c r="AL101" s="700"/>
      <c r="AM101" s="700"/>
      <c r="AN101" s="700"/>
      <c r="AO101" s="700"/>
      <c r="AP101" s="700"/>
      <c r="AQ101" s="700"/>
      <c r="AR101" s="700"/>
      <c r="AS101" s="700"/>
      <c r="AT101" s="700"/>
      <c r="AU101" s="700"/>
      <c r="AV101" s="700"/>
      <c r="AW101" s="700"/>
      <c r="AX101" s="700"/>
      <c r="AY101" s="700"/>
      <c r="AZ101" s="701"/>
      <c r="BA101" s="701"/>
      <c r="BB101" s="701"/>
      <c r="BC101" s="701"/>
      <c r="BD101" s="701"/>
      <c r="BE101" s="616"/>
      <c r="BF101" s="616"/>
      <c r="BG101" s="616"/>
      <c r="BH101" s="616"/>
      <c r="BI101" s="616"/>
      <c r="BJ101" s="616"/>
      <c r="BK101" s="616"/>
      <c r="BL101" s="616"/>
      <c r="BM101" s="616"/>
      <c r="BN101" s="616"/>
      <c r="BO101" s="616"/>
      <c r="BP101" s="616"/>
      <c r="BQ101" s="579">
        <v>95</v>
      </c>
      <c r="BR101" s="660"/>
      <c r="BS101" s="661"/>
      <c r="BT101" s="662"/>
      <c r="BU101" s="662"/>
      <c r="BV101" s="662"/>
      <c r="BW101" s="662"/>
      <c r="BX101" s="662"/>
      <c r="BY101" s="662"/>
      <c r="BZ101" s="662"/>
      <c r="CA101" s="662"/>
      <c r="CB101" s="662"/>
      <c r="CC101" s="662"/>
      <c r="CD101" s="662"/>
      <c r="CE101" s="662"/>
      <c r="CF101" s="662"/>
      <c r="CG101" s="663"/>
      <c r="CH101" s="664"/>
      <c r="CI101" s="665"/>
      <c r="CJ101" s="665"/>
      <c r="CK101" s="665"/>
      <c r="CL101" s="666"/>
      <c r="CM101" s="664"/>
      <c r="CN101" s="665"/>
      <c r="CO101" s="665"/>
      <c r="CP101" s="665"/>
      <c r="CQ101" s="666"/>
      <c r="CR101" s="664"/>
      <c r="CS101" s="665"/>
      <c r="CT101" s="665"/>
      <c r="CU101" s="665"/>
      <c r="CV101" s="666"/>
      <c r="CW101" s="664"/>
      <c r="CX101" s="665"/>
      <c r="CY101" s="665"/>
      <c r="CZ101" s="665"/>
      <c r="DA101" s="666"/>
      <c r="DB101" s="664"/>
      <c r="DC101" s="665"/>
      <c r="DD101" s="665"/>
      <c r="DE101" s="665"/>
      <c r="DF101" s="666"/>
      <c r="DG101" s="664"/>
      <c r="DH101" s="665"/>
      <c r="DI101" s="665"/>
      <c r="DJ101" s="665"/>
      <c r="DK101" s="666"/>
      <c r="DL101" s="664"/>
      <c r="DM101" s="665"/>
      <c r="DN101" s="665"/>
      <c r="DO101" s="665"/>
      <c r="DP101" s="666"/>
      <c r="DQ101" s="664"/>
      <c r="DR101" s="665"/>
      <c r="DS101" s="665"/>
      <c r="DT101" s="665"/>
      <c r="DU101" s="666"/>
      <c r="DV101" s="667"/>
      <c r="DW101" s="668"/>
      <c r="DX101" s="668"/>
      <c r="DY101" s="668"/>
      <c r="DZ101" s="669"/>
      <c r="EA101" s="502"/>
    </row>
    <row r="102" spans="1:131" s="503" customFormat="1" ht="26.25" customHeight="1" thickBot="1" x14ac:dyDescent="0.2">
      <c r="A102" s="698"/>
      <c r="B102" s="699"/>
      <c r="C102" s="699"/>
      <c r="D102" s="699"/>
      <c r="E102" s="699"/>
      <c r="F102" s="699"/>
      <c r="G102" s="699"/>
      <c r="H102" s="699"/>
      <c r="I102" s="699"/>
      <c r="J102" s="699"/>
      <c r="K102" s="699"/>
      <c r="L102" s="699"/>
      <c r="M102" s="699"/>
      <c r="N102" s="699"/>
      <c r="O102" s="699"/>
      <c r="P102" s="699"/>
      <c r="Q102" s="700"/>
      <c r="R102" s="700"/>
      <c r="S102" s="700"/>
      <c r="T102" s="700"/>
      <c r="U102" s="700"/>
      <c r="V102" s="700"/>
      <c r="W102" s="700"/>
      <c r="X102" s="700"/>
      <c r="Y102" s="700"/>
      <c r="Z102" s="700"/>
      <c r="AA102" s="700"/>
      <c r="AB102" s="700"/>
      <c r="AC102" s="700"/>
      <c r="AD102" s="700"/>
      <c r="AE102" s="700"/>
      <c r="AF102" s="700"/>
      <c r="AG102" s="700"/>
      <c r="AH102" s="700"/>
      <c r="AI102" s="700"/>
      <c r="AJ102" s="700"/>
      <c r="AK102" s="700"/>
      <c r="AL102" s="700"/>
      <c r="AM102" s="700"/>
      <c r="AN102" s="700"/>
      <c r="AO102" s="700"/>
      <c r="AP102" s="700"/>
      <c r="AQ102" s="700"/>
      <c r="AR102" s="700"/>
      <c r="AS102" s="700"/>
      <c r="AT102" s="700"/>
      <c r="AU102" s="700"/>
      <c r="AV102" s="700"/>
      <c r="AW102" s="700"/>
      <c r="AX102" s="700"/>
      <c r="AY102" s="700"/>
      <c r="AZ102" s="701"/>
      <c r="BA102" s="701"/>
      <c r="BB102" s="701"/>
      <c r="BC102" s="701"/>
      <c r="BD102" s="701"/>
      <c r="BE102" s="616"/>
      <c r="BF102" s="616"/>
      <c r="BG102" s="616"/>
      <c r="BH102" s="616"/>
      <c r="BI102" s="616"/>
      <c r="BJ102" s="616"/>
      <c r="BK102" s="616"/>
      <c r="BL102" s="616"/>
      <c r="BM102" s="616"/>
      <c r="BN102" s="616"/>
      <c r="BO102" s="616"/>
      <c r="BP102" s="616"/>
      <c r="BQ102" s="599" t="s">
        <v>336</v>
      </c>
      <c r="BR102" s="600" t="s">
        <v>379</v>
      </c>
      <c r="BS102" s="601"/>
      <c r="BT102" s="601"/>
      <c r="BU102" s="601"/>
      <c r="BV102" s="601"/>
      <c r="BW102" s="601"/>
      <c r="BX102" s="601"/>
      <c r="BY102" s="601"/>
      <c r="BZ102" s="601"/>
      <c r="CA102" s="601"/>
      <c r="CB102" s="601"/>
      <c r="CC102" s="601"/>
      <c r="CD102" s="601"/>
      <c r="CE102" s="601"/>
      <c r="CF102" s="601"/>
      <c r="CG102" s="602"/>
      <c r="CH102" s="702"/>
      <c r="CI102" s="703"/>
      <c r="CJ102" s="703"/>
      <c r="CK102" s="703"/>
      <c r="CL102" s="704"/>
      <c r="CM102" s="702"/>
      <c r="CN102" s="703"/>
      <c r="CO102" s="703"/>
      <c r="CP102" s="703"/>
      <c r="CQ102" s="704"/>
      <c r="CR102" s="705">
        <v>58</v>
      </c>
      <c r="CS102" s="656"/>
      <c r="CT102" s="656"/>
      <c r="CU102" s="656"/>
      <c r="CV102" s="706"/>
      <c r="CW102" s="705"/>
      <c r="CX102" s="656"/>
      <c r="CY102" s="656"/>
      <c r="CZ102" s="656"/>
      <c r="DA102" s="706"/>
      <c r="DB102" s="705"/>
      <c r="DC102" s="656"/>
      <c r="DD102" s="656"/>
      <c r="DE102" s="656"/>
      <c r="DF102" s="706"/>
      <c r="DG102" s="705"/>
      <c r="DH102" s="656"/>
      <c r="DI102" s="656"/>
      <c r="DJ102" s="656"/>
      <c r="DK102" s="706"/>
      <c r="DL102" s="705"/>
      <c r="DM102" s="656"/>
      <c r="DN102" s="656"/>
      <c r="DO102" s="656"/>
      <c r="DP102" s="706"/>
      <c r="DQ102" s="705"/>
      <c r="DR102" s="656"/>
      <c r="DS102" s="656"/>
      <c r="DT102" s="656"/>
      <c r="DU102" s="706"/>
      <c r="DV102" s="707"/>
      <c r="DW102" s="708"/>
      <c r="DX102" s="708"/>
      <c r="DY102" s="708"/>
      <c r="DZ102" s="709"/>
      <c r="EA102" s="502"/>
    </row>
    <row r="103" spans="1:131" s="503" customFormat="1" ht="26.25" customHeight="1" x14ac:dyDescent="0.15">
      <c r="A103" s="698"/>
      <c r="B103" s="699"/>
      <c r="C103" s="699"/>
      <c r="D103" s="699"/>
      <c r="E103" s="699"/>
      <c r="F103" s="699"/>
      <c r="G103" s="699"/>
      <c r="H103" s="699"/>
      <c r="I103" s="699"/>
      <c r="J103" s="699"/>
      <c r="K103" s="699"/>
      <c r="L103" s="699"/>
      <c r="M103" s="699"/>
      <c r="N103" s="699"/>
      <c r="O103" s="699"/>
      <c r="P103" s="699"/>
      <c r="Q103" s="700"/>
      <c r="R103" s="700"/>
      <c r="S103" s="700"/>
      <c r="T103" s="700"/>
      <c r="U103" s="700"/>
      <c r="V103" s="700"/>
      <c r="W103" s="700"/>
      <c r="X103" s="700"/>
      <c r="Y103" s="700"/>
      <c r="Z103" s="700"/>
      <c r="AA103" s="700"/>
      <c r="AB103" s="700"/>
      <c r="AC103" s="700"/>
      <c r="AD103" s="700"/>
      <c r="AE103" s="700"/>
      <c r="AF103" s="700"/>
      <c r="AG103" s="700"/>
      <c r="AH103" s="700"/>
      <c r="AI103" s="700"/>
      <c r="AJ103" s="700"/>
      <c r="AK103" s="700"/>
      <c r="AL103" s="700"/>
      <c r="AM103" s="700"/>
      <c r="AN103" s="700"/>
      <c r="AO103" s="700"/>
      <c r="AP103" s="700"/>
      <c r="AQ103" s="700"/>
      <c r="AR103" s="700"/>
      <c r="AS103" s="700"/>
      <c r="AT103" s="700"/>
      <c r="AU103" s="700"/>
      <c r="AV103" s="700"/>
      <c r="AW103" s="700"/>
      <c r="AX103" s="700"/>
      <c r="AY103" s="700"/>
      <c r="AZ103" s="701"/>
      <c r="BA103" s="701"/>
      <c r="BB103" s="701"/>
      <c r="BC103" s="701"/>
      <c r="BD103" s="701"/>
      <c r="BE103" s="616"/>
      <c r="BF103" s="616"/>
      <c r="BG103" s="616"/>
      <c r="BH103" s="616"/>
      <c r="BI103" s="616"/>
      <c r="BJ103" s="616"/>
      <c r="BK103" s="616"/>
      <c r="BL103" s="616"/>
      <c r="BM103" s="616"/>
      <c r="BN103" s="616"/>
      <c r="BO103" s="616"/>
      <c r="BP103" s="616"/>
      <c r="BQ103" s="710" t="s">
        <v>380</v>
      </c>
      <c r="BR103" s="710"/>
      <c r="BS103" s="710"/>
      <c r="BT103" s="710"/>
      <c r="BU103" s="710"/>
      <c r="BV103" s="710"/>
      <c r="BW103" s="710"/>
      <c r="BX103" s="710"/>
      <c r="BY103" s="710"/>
      <c r="BZ103" s="710"/>
      <c r="CA103" s="710"/>
      <c r="CB103" s="710"/>
      <c r="CC103" s="710"/>
      <c r="CD103" s="710"/>
      <c r="CE103" s="710"/>
      <c r="CF103" s="710"/>
      <c r="CG103" s="710"/>
      <c r="CH103" s="710"/>
      <c r="CI103" s="710"/>
      <c r="CJ103" s="710"/>
      <c r="CK103" s="710"/>
      <c r="CL103" s="710"/>
      <c r="CM103" s="710"/>
      <c r="CN103" s="710"/>
      <c r="CO103" s="710"/>
      <c r="CP103" s="710"/>
      <c r="CQ103" s="710"/>
      <c r="CR103" s="710"/>
      <c r="CS103" s="710"/>
      <c r="CT103" s="710"/>
      <c r="CU103" s="710"/>
      <c r="CV103" s="710"/>
      <c r="CW103" s="710"/>
      <c r="CX103" s="710"/>
      <c r="CY103" s="710"/>
      <c r="CZ103" s="710"/>
      <c r="DA103" s="710"/>
      <c r="DB103" s="710"/>
      <c r="DC103" s="710"/>
      <c r="DD103" s="710"/>
      <c r="DE103" s="710"/>
      <c r="DF103" s="710"/>
      <c r="DG103" s="710"/>
      <c r="DH103" s="710"/>
      <c r="DI103" s="710"/>
      <c r="DJ103" s="710"/>
      <c r="DK103" s="710"/>
      <c r="DL103" s="710"/>
      <c r="DM103" s="710"/>
      <c r="DN103" s="710"/>
      <c r="DO103" s="710"/>
      <c r="DP103" s="710"/>
      <c r="DQ103" s="710"/>
      <c r="DR103" s="710"/>
      <c r="DS103" s="710"/>
      <c r="DT103" s="710"/>
      <c r="DU103" s="710"/>
      <c r="DV103" s="710"/>
      <c r="DW103" s="710"/>
      <c r="DX103" s="710"/>
      <c r="DY103" s="710"/>
      <c r="DZ103" s="710"/>
      <c r="EA103" s="502"/>
    </row>
    <row r="104" spans="1:131" s="503" customFormat="1" ht="26.25" customHeight="1" x14ac:dyDescent="0.15">
      <c r="A104" s="698"/>
      <c r="B104" s="699"/>
      <c r="C104" s="699"/>
      <c r="D104" s="699"/>
      <c r="E104" s="699"/>
      <c r="F104" s="699"/>
      <c r="G104" s="699"/>
      <c r="H104" s="699"/>
      <c r="I104" s="699"/>
      <c r="J104" s="699"/>
      <c r="K104" s="699"/>
      <c r="L104" s="699"/>
      <c r="M104" s="699"/>
      <c r="N104" s="699"/>
      <c r="O104" s="699"/>
      <c r="P104" s="699"/>
      <c r="Q104" s="700"/>
      <c r="R104" s="700"/>
      <c r="S104" s="700"/>
      <c r="T104" s="700"/>
      <c r="U104" s="700"/>
      <c r="V104" s="700"/>
      <c r="W104" s="700"/>
      <c r="X104" s="700"/>
      <c r="Y104" s="700"/>
      <c r="Z104" s="700"/>
      <c r="AA104" s="700"/>
      <c r="AB104" s="700"/>
      <c r="AC104" s="700"/>
      <c r="AD104" s="700"/>
      <c r="AE104" s="700"/>
      <c r="AF104" s="700"/>
      <c r="AG104" s="700"/>
      <c r="AH104" s="700"/>
      <c r="AI104" s="700"/>
      <c r="AJ104" s="700"/>
      <c r="AK104" s="700"/>
      <c r="AL104" s="700"/>
      <c r="AM104" s="700"/>
      <c r="AN104" s="700"/>
      <c r="AO104" s="700"/>
      <c r="AP104" s="700"/>
      <c r="AQ104" s="700"/>
      <c r="AR104" s="700"/>
      <c r="AS104" s="700"/>
      <c r="AT104" s="700"/>
      <c r="AU104" s="700"/>
      <c r="AV104" s="700"/>
      <c r="AW104" s="700"/>
      <c r="AX104" s="700"/>
      <c r="AY104" s="700"/>
      <c r="AZ104" s="701"/>
      <c r="BA104" s="701"/>
      <c r="BB104" s="701"/>
      <c r="BC104" s="701"/>
      <c r="BD104" s="701"/>
      <c r="BE104" s="616"/>
      <c r="BF104" s="616"/>
      <c r="BG104" s="616"/>
      <c r="BH104" s="616"/>
      <c r="BI104" s="616"/>
      <c r="BJ104" s="616"/>
      <c r="BK104" s="616"/>
      <c r="BL104" s="616"/>
      <c r="BM104" s="616"/>
      <c r="BN104" s="616"/>
      <c r="BO104" s="616"/>
      <c r="BP104" s="616"/>
      <c r="BQ104" s="711" t="s">
        <v>381</v>
      </c>
      <c r="BR104" s="711"/>
      <c r="BS104" s="711"/>
      <c r="BT104" s="711"/>
      <c r="BU104" s="711"/>
      <c r="BV104" s="711"/>
      <c r="BW104" s="711"/>
      <c r="BX104" s="711"/>
      <c r="BY104" s="711"/>
      <c r="BZ104" s="711"/>
      <c r="CA104" s="711"/>
      <c r="CB104" s="711"/>
      <c r="CC104" s="711"/>
      <c r="CD104" s="711"/>
      <c r="CE104" s="711"/>
      <c r="CF104" s="711"/>
      <c r="CG104" s="711"/>
      <c r="CH104" s="711"/>
      <c r="CI104" s="711"/>
      <c r="CJ104" s="711"/>
      <c r="CK104" s="711"/>
      <c r="CL104" s="711"/>
      <c r="CM104" s="711"/>
      <c r="CN104" s="711"/>
      <c r="CO104" s="711"/>
      <c r="CP104" s="711"/>
      <c r="CQ104" s="711"/>
      <c r="CR104" s="711"/>
      <c r="CS104" s="711"/>
      <c r="CT104" s="711"/>
      <c r="CU104" s="711"/>
      <c r="CV104" s="711"/>
      <c r="CW104" s="711"/>
      <c r="CX104" s="711"/>
      <c r="CY104" s="711"/>
      <c r="CZ104" s="711"/>
      <c r="DA104" s="711"/>
      <c r="DB104" s="711"/>
      <c r="DC104" s="711"/>
      <c r="DD104" s="711"/>
      <c r="DE104" s="711"/>
      <c r="DF104" s="711"/>
      <c r="DG104" s="711"/>
      <c r="DH104" s="711"/>
      <c r="DI104" s="711"/>
      <c r="DJ104" s="711"/>
      <c r="DK104" s="711"/>
      <c r="DL104" s="711"/>
      <c r="DM104" s="711"/>
      <c r="DN104" s="711"/>
      <c r="DO104" s="711"/>
      <c r="DP104" s="711"/>
      <c r="DQ104" s="711"/>
      <c r="DR104" s="711"/>
      <c r="DS104" s="711"/>
      <c r="DT104" s="711"/>
      <c r="DU104" s="711"/>
      <c r="DV104" s="711"/>
      <c r="DW104" s="711"/>
      <c r="DX104" s="711"/>
      <c r="DY104" s="711"/>
      <c r="DZ104" s="711"/>
      <c r="EA104" s="502"/>
    </row>
    <row r="105" spans="1:131" s="503" customFormat="1" ht="11.25" customHeight="1" x14ac:dyDescent="0.15">
      <c r="A105" s="616"/>
      <c r="B105" s="616"/>
      <c r="C105" s="616"/>
      <c r="D105" s="616"/>
      <c r="E105" s="616"/>
      <c r="F105" s="616"/>
      <c r="G105" s="616"/>
      <c r="H105" s="616"/>
      <c r="I105" s="616"/>
      <c r="J105" s="616"/>
      <c r="K105" s="616"/>
      <c r="L105" s="616"/>
      <c r="M105" s="616"/>
      <c r="N105" s="616"/>
      <c r="O105" s="616"/>
      <c r="P105" s="616"/>
      <c r="Q105" s="616"/>
      <c r="R105" s="616"/>
      <c r="S105" s="616"/>
      <c r="T105" s="616"/>
      <c r="U105" s="616"/>
      <c r="V105" s="616"/>
      <c r="W105" s="616"/>
      <c r="X105" s="616"/>
      <c r="Y105" s="616"/>
      <c r="Z105" s="616"/>
      <c r="AA105" s="616"/>
      <c r="AB105" s="616"/>
      <c r="AC105" s="616"/>
      <c r="AD105" s="616"/>
      <c r="AE105" s="616"/>
      <c r="AF105" s="616"/>
      <c r="AG105" s="616"/>
      <c r="AH105" s="616"/>
      <c r="AI105" s="616"/>
      <c r="AJ105" s="616"/>
      <c r="AK105" s="616"/>
      <c r="AL105" s="616"/>
      <c r="AM105" s="616"/>
      <c r="AN105" s="616"/>
      <c r="AO105" s="616"/>
      <c r="AP105" s="616"/>
      <c r="AQ105" s="616"/>
      <c r="AR105" s="616"/>
      <c r="AS105" s="616"/>
      <c r="AT105" s="616"/>
      <c r="AU105" s="616"/>
      <c r="AV105" s="616"/>
      <c r="AW105" s="616"/>
      <c r="AX105" s="616"/>
      <c r="AY105" s="616"/>
      <c r="AZ105" s="616"/>
      <c r="BA105" s="616"/>
      <c r="BB105" s="616"/>
      <c r="BC105" s="616"/>
      <c r="BD105" s="616"/>
      <c r="BE105" s="616"/>
      <c r="BF105" s="616"/>
      <c r="BG105" s="616"/>
      <c r="BH105" s="616"/>
      <c r="BI105" s="616"/>
      <c r="BJ105" s="616"/>
      <c r="BK105" s="616"/>
      <c r="BL105" s="616"/>
      <c r="BM105" s="616"/>
      <c r="BN105" s="616"/>
      <c r="BO105" s="616"/>
      <c r="BP105" s="616"/>
      <c r="BQ105" s="689"/>
      <c r="BR105" s="689"/>
      <c r="BS105" s="689"/>
      <c r="BT105" s="689"/>
      <c r="BU105" s="689"/>
      <c r="BV105" s="689"/>
      <c r="BW105" s="689"/>
      <c r="BX105" s="689"/>
      <c r="BY105" s="689"/>
      <c r="BZ105" s="689"/>
      <c r="CA105" s="689"/>
      <c r="CB105" s="689"/>
      <c r="CC105" s="689"/>
      <c r="CD105" s="689"/>
      <c r="CE105" s="689"/>
      <c r="CF105" s="689"/>
      <c r="CG105" s="689"/>
      <c r="CH105" s="689"/>
      <c r="CI105" s="689"/>
      <c r="CJ105" s="689"/>
      <c r="CK105" s="689"/>
      <c r="CL105" s="689"/>
      <c r="CM105" s="689"/>
      <c r="CN105" s="689"/>
      <c r="CO105" s="689"/>
      <c r="CP105" s="689"/>
      <c r="CQ105" s="689"/>
      <c r="CR105" s="689"/>
      <c r="CS105" s="689"/>
      <c r="CT105" s="689"/>
      <c r="CU105" s="689"/>
      <c r="CV105" s="689"/>
      <c r="CW105" s="689"/>
      <c r="CX105" s="689"/>
      <c r="CY105" s="689"/>
      <c r="CZ105" s="689"/>
      <c r="DA105" s="689"/>
      <c r="DB105" s="689"/>
      <c r="DC105" s="689"/>
      <c r="DD105" s="689"/>
      <c r="DE105" s="689"/>
      <c r="DF105" s="689"/>
      <c r="DG105" s="689"/>
      <c r="DH105" s="689"/>
      <c r="DI105" s="689"/>
      <c r="DJ105" s="689"/>
      <c r="DK105" s="689"/>
      <c r="DL105" s="689"/>
      <c r="DM105" s="689"/>
      <c r="DN105" s="689"/>
      <c r="DO105" s="689"/>
      <c r="DP105" s="689"/>
      <c r="DQ105" s="689"/>
      <c r="DR105" s="689"/>
      <c r="DS105" s="689"/>
      <c r="DT105" s="689"/>
      <c r="DU105" s="689"/>
      <c r="DV105" s="689"/>
      <c r="DW105" s="689"/>
      <c r="DX105" s="689"/>
      <c r="DY105" s="689"/>
      <c r="DZ105" s="689"/>
      <c r="EA105" s="502"/>
    </row>
    <row r="106" spans="1:131" s="503" customFormat="1" ht="11.25" customHeight="1" x14ac:dyDescent="0.15">
      <c r="A106" s="712"/>
      <c r="B106" s="712"/>
      <c r="C106" s="712"/>
      <c r="D106" s="712"/>
      <c r="E106" s="712"/>
      <c r="F106" s="712"/>
      <c r="G106" s="712"/>
      <c r="H106" s="712"/>
      <c r="I106" s="712"/>
      <c r="J106" s="712"/>
      <c r="K106" s="712"/>
      <c r="L106" s="712"/>
      <c r="M106" s="712"/>
      <c r="N106" s="712"/>
      <c r="O106" s="712"/>
      <c r="P106" s="712"/>
      <c r="Q106" s="712"/>
      <c r="R106" s="712"/>
      <c r="S106" s="712"/>
      <c r="T106" s="712"/>
      <c r="U106" s="712"/>
      <c r="V106" s="712"/>
      <c r="W106" s="712"/>
      <c r="X106" s="712"/>
      <c r="Y106" s="712"/>
      <c r="Z106" s="712"/>
      <c r="AA106" s="712"/>
      <c r="AB106" s="712"/>
      <c r="AC106" s="712"/>
      <c r="AD106" s="712"/>
      <c r="AE106" s="712"/>
      <c r="AF106" s="712"/>
      <c r="AG106" s="712"/>
      <c r="AH106" s="712"/>
      <c r="AI106" s="712"/>
      <c r="AJ106" s="712"/>
      <c r="AK106" s="712"/>
      <c r="AL106" s="712"/>
      <c r="AM106" s="712"/>
      <c r="AN106" s="712"/>
      <c r="AO106" s="712"/>
      <c r="AP106" s="712"/>
      <c r="AQ106" s="712"/>
      <c r="AR106" s="712"/>
      <c r="AS106" s="712"/>
      <c r="AT106" s="712"/>
      <c r="AU106" s="712"/>
      <c r="AV106" s="712"/>
      <c r="AW106" s="712"/>
      <c r="AX106" s="712"/>
      <c r="AY106" s="712"/>
      <c r="AZ106" s="712"/>
      <c r="BA106" s="712"/>
      <c r="BB106" s="712"/>
      <c r="BC106" s="712"/>
      <c r="BD106" s="712"/>
      <c r="BE106" s="712"/>
      <c r="BF106" s="712"/>
      <c r="BG106" s="712"/>
      <c r="BH106" s="712"/>
      <c r="BI106" s="712"/>
      <c r="BJ106" s="712"/>
      <c r="BK106" s="712"/>
      <c r="BL106" s="712"/>
      <c r="BM106" s="712"/>
      <c r="BN106" s="712"/>
      <c r="BO106" s="712"/>
      <c r="BP106" s="712"/>
      <c r="BQ106" s="689"/>
      <c r="BR106" s="689"/>
      <c r="BS106" s="689"/>
      <c r="BT106" s="689"/>
      <c r="BU106" s="689"/>
      <c r="BV106" s="689"/>
      <c r="BW106" s="689"/>
      <c r="BX106" s="689"/>
      <c r="BY106" s="689"/>
      <c r="BZ106" s="689"/>
      <c r="CA106" s="689"/>
      <c r="CB106" s="689"/>
      <c r="CC106" s="689"/>
      <c r="CD106" s="689"/>
      <c r="CE106" s="689"/>
      <c r="CF106" s="689"/>
      <c r="CG106" s="689"/>
      <c r="CH106" s="689"/>
      <c r="CI106" s="689"/>
      <c r="CJ106" s="689"/>
      <c r="CK106" s="689"/>
      <c r="CL106" s="689"/>
      <c r="CM106" s="689"/>
      <c r="CN106" s="689"/>
      <c r="CO106" s="689"/>
      <c r="CP106" s="689"/>
      <c r="CQ106" s="689"/>
      <c r="CR106" s="689"/>
      <c r="CS106" s="689"/>
      <c r="CT106" s="689"/>
      <c r="CU106" s="689"/>
      <c r="CV106" s="689"/>
      <c r="CW106" s="689"/>
      <c r="CX106" s="689"/>
      <c r="CY106" s="689"/>
      <c r="CZ106" s="689"/>
      <c r="DA106" s="689"/>
      <c r="DB106" s="689"/>
      <c r="DC106" s="689"/>
      <c r="DD106" s="689"/>
      <c r="DE106" s="689"/>
      <c r="DF106" s="689"/>
      <c r="DG106" s="689"/>
      <c r="DH106" s="689"/>
      <c r="DI106" s="689"/>
      <c r="DJ106" s="689"/>
      <c r="DK106" s="689"/>
      <c r="DL106" s="689"/>
      <c r="DM106" s="689"/>
      <c r="DN106" s="689"/>
      <c r="DO106" s="689"/>
      <c r="DP106" s="689"/>
      <c r="DQ106" s="689"/>
      <c r="DR106" s="689"/>
      <c r="DS106" s="689"/>
      <c r="DT106" s="689"/>
      <c r="DU106" s="689"/>
      <c r="DV106" s="689"/>
      <c r="DW106" s="689"/>
      <c r="DX106" s="689"/>
      <c r="DY106" s="689"/>
      <c r="DZ106" s="689"/>
      <c r="EA106" s="502"/>
    </row>
    <row r="107" spans="1:131" s="502" customFormat="1" ht="26.25" customHeight="1" thickBot="1" x14ac:dyDescent="0.2">
      <c r="A107" s="713" t="s">
        <v>382</v>
      </c>
      <c r="B107" s="714"/>
      <c r="C107" s="714"/>
      <c r="D107" s="714"/>
      <c r="E107" s="714"/>
      <c r="F107" s="714"/>
      <c r="G107" s="714"/>
      <c r="H107" s="714"/>
      <c r="I107" s="714"/>
      <c r="J107" s="714"/>
      <c r="K107" s="714"/>
      <c r="L107" s="714"/>
      <c r="M107" s="714"/>
      <c r="N107" s="714"/>
      <c r="O107" s="714"/>
      <c r="P107" s="714"/>
      <c r="Q107" s="714"/>
      <c r="R107" s="714"/>
      <c r="S107" s="714"/>
      <c r="T107" s="714"/>
      <c r="U107" s="714"/>
      <c r="V107" s="714"/>
      <c r="W107" s="714"/>
      <c r="X107" s="714"/>
      <c r="Y107" s="714"/>
      <c r="Z107" s="714"/>
      <c r="AA107" s="714"/>
      <c r="AB107" s="714"/>
      <c r="AC107" s="714"/>
      <c r="AD107" s="714"/>
      <c r="AE107" s="714"/>
      <c r="AF107" s="714"/>
      <c r="AG107" s="714"/>
      <c r="AH107" s="714"/>
      <c r="AI107" s="714"/>
      <c r="AJ107" s="714"/>
      <c r="AK107" s="714"/>
      <c r="AL107" s="714"/>
      <c r="AM107" s="714"/>
      <c r="AN107" s="714"/>
      <c r="AO107" s="714"/>
      <c r="AP107" s="714"/>
      <c r="AQ107" s="714"/>
      <c r="AR107" s="714"/>
      <c r="AS107" s="714"/>
      <c r="AT107" s="714"/>
      <c r="AU107" s="713" t="s">
        <v>383</v>
      </c>
      <c r="AV107" s="714"/>
      <c r="AW107" s="714"/>
      <c r="AX107" s="714"/>
      <c r="AY107" s="714"/>
      <c r="AZ107" s="714"/>
      <c r="BA107" s="714"/>
      <c r="BB107" s="714"/>
      <c r="BC107" s="714"/>
      <c r="BD107" s="714"/>
      <c r="BE107" s="714"/>
      <c r="BF107" s="714"/>
      <c r="BG107" s="714"/>
      <c r="BH107" s="714"/>
      <c r="BI107" s="714"/>
      <c r="BJ107" s="714"/>
      <c r="BK107" s="714"/>
      <c r="BL107" s="714"/>
      <c r="BM107" s="714"/>
      <c r="BN107" s="714"/>
      <c r="BO107" s="714"/>
      <c r="BP107" s="714"/>
      <c r="BQ107" s="714"/>
      <c r="BR107" s="714"/>
      <c r="BS107" s="714"/>
      <c r="BT107" s="714"/>
      <c r="BU107" s="714"/>
      <c r="BV107" s="714"/>
      <c r="BW107" s="714"/>
      <c r="BX107" s="714"/>
      <c r="BY107" s="714"/>
      <c r="BZ107" s="714"/>
      <c r="CA107" s="714"/>
      <c r="CB107" s="714"/>
      <c r="CC107" s="714"/>
      <c r="CD107" s="714"/>
      <c r="CE107" s="714"/>
      <c r="CF107" s="714"/>
      <c r="CG107" s="714"/>
      <c r="CH107" s="714"/>
      <c r="CI107" s="714"/>
      <c r="CJ107" s="714"/>
      <c r="CK107" s="714"/>
      <c r="CL107" s="714"/>
      <c r="CM107" s="714"/>
      <c r="CN107" s="714"/>
      <c r="CO107" s="714"/>
      <c r="CP107" s="714"/>
      <c r="CQ107" s="714"/>
      <c r="CR107" s="714"/>
      <c r="CS107" s="714"/>
      <c r="CT107" s="714"/>
      <c r="CU107" s="714"/>
      <c r="CV107" s="714"/>
      <c r="CW107" s="714"/>
      <c r="CX107" s="714"/>
      <c r="CY107" s="714"/>
      <c r="CZ107" s="714"/>
      <c r="DA107" s="714"/>
      <c r="DB107" s="714"/>
      <c r="DC107" s="714"/>
      <c r="DD107" s="714"/>
      <c r="DE107" s="714"/>
      <c r="DF107" s="714"/>
      <c r="DG107" s="714"/>
      <c r="DH107" s="714"/>
      <c r="DI107" s="714"/>
      <c r="DJ107" s="714"/>
      <c r="DK107" s="714"/>
      <c r="DL107" s="714"/>
      <c r="DM107" s="714"/>
      <c r="DN107" s="714"/>
      <c r="DO107" s="714"/>
      <c r="DP107" s="714"/>
      <c r="DQ107" s="714"/>
      <c r="DR107" s="714"/>
      <c r="DS107" s="714"/>
      <c r="DT107" s="714"/>
      <c r="DU107" s="714"/>
      <c r="DV107" s="714"/>
      <c r="DW107" s="714"/>
      <c r="DX107" s="714"/>
      <c r="DY107" s="714"/>
      <c r="DZ107" s="714"/>
    </row>
    <row r="108" spans="1:131" s="502" customFormat="1" ht="26.25" customHeight="1" x14ac:dyDescent="0.15">
      <c r="A108" s="715" t="s">
        <v>384</v>
      </c>
      <c r="B108" s="716"/>
      <c r="C108" s="716"/>
      <c r="D108" s="716"/>
      <c r="E108" s="716"/>
      <c r="F108" s="716"/>
      <c r="G108" s="716"/>
      <c r="H108" s="716"/>
      <c r="I108" s="716"/>
      <c r="J108" s="716"/>
      <c r="K108" s="716"/>
      <c r="L108" s="716"/>
      <c r="M108" s="716"/>
      <c r="N108" s="716"/>
      <c r="O108" s="716"/>
      <c r="P108" s="716"/>
      <c r="Q108" s="716"/>
      <c r="R108" s="716"/>
      <c r="S108" s="716"/>
      <c r="T108" s="716"/>
      <c r="U108" s="716"/>
      <c r="V108" s="716"/>
      <c r="W108" s="716"/>
      <c r="X108" s="716"/>
      <c r="Y108" s="716"/>
      <c r="Z108" s="716"/>
      <c r="AA108" s="716"/>
      <c r="AB108" s="716"/>
      <c r="AC108" s="716"/>
      <c r="AD108" s="716"/>
      <c r="AE108" s="716"/>
      <c r="AF108" s="716"/>
      <c r="AG108" s="716"/>
      <c r="AH108" s="716"/>
      <c r="AI108" s="716"/>
      <c r="AJ108" s="716"/>
      <c r="AK108" s="716"/>
      <c r="AL108" s="716"/>
      <c r="AM108" s="716"/>
      <c r="AN108" s="716"/>
      <c r="AO108" s="716"/>
      <c r="AP108" s="716"/>
      <c r="AQ108" s="716"/>
      <c r="AR108" s="716"/>
      <c r="AS108" s="716"/>
      <c r="AT108" s="717"/>
      <c r="AU108" s="715" t="s">
        <v>385</v>
      </c>
      <c r="AV108" s="716"/>
      <c r="AW108" s="716"/>
      <c r="AX108" s="716"/>
      <c r="AY108" s="716"/>
      <c r="AZ108" s="716"/>
      <c r="BA108" s="716"/>
      <c r="BB108" s="716"/>
      <c r="BC108" s="716"/>
      <c r="BD108" s="716"/>
      <c r="BE108" s="716"/>
      <c r="BF108" s="716"/>
      <c r="BG108" s="716"/>
      <c r="BH108" s="716"/>
      <c r="BI108" s="716"/>
      <c r="BJ108" s="716"/>
      <c r="BK108" s="716"/>
      <c r="BL108" s="716"/>
      <c r="BM108" s="716"/>
      <c r="BN108" s="716"/>
      <c r="BO108" s="716"/>
      <c r="BP108" s="716"/>
      <c r="BQ108" s="716"/>
      <c r="BR108" s="716"/>
      <c r="BS108" s="716"/>
      <c r="BT108" s="716"/>
      <c r="BU108" s="716"/>
      <c r="BV108" s="716"/>
      <c r="BW108" s="716"/>
      <c r="BX108" s="716"/>
      <c r="BY108" s="716"/>
      <c r="BZ108" s="716"/>
      <c r="CA108" s="716"/>
      <c r="CB108" s="716"/>
      <c r="CC108" s="716"/>
      <c r="CD108" s="716"/>
      <c r="CE108" s="716"/>
      <c r="CF108" s="716"/>
      <c r="CG108" s="716"/>
      <c r="CH108" s="716"/>
      <c r="CI108" s="716"/>
      <c r="CJ108" s="716"/>
      <c r="CK108" s="716"/>
      <c r="CL108" s="716"/>
      <c r="CM108" s="716"/>
      <c r="CN108" s="716"/>
      <c r="CO108" s="716"/>
      <c r="CP108" s="716"/>
      <c r="CQ108" s="716"/>
      <c r="CR108" s="716"/>
      <c r="CS108" s="716"/>
      <c r="CT108" s="716"/>
      <c r="CU108" s="716"/>
      <c r="CV108" s="716"/>
      <c r="CW108" s="716"/>
      <c r="CX108" s="716"/>
      <c r="CY108" s="716"/>
      <c r="CZ108" s="716"/>
      <c r="DA108" s="716"/>
      <c r="DB108" s="716"/>
      <c r="DC108" s="716"/>
      <c r="DD108" s="716"/>
      <c r="DE108" s="716"/>
      <c r="DF108" s="716"/>
      <c r="DG108" s="716"/>
      <c r="DH108" s="716"/>
      <c r="DI108" s="716"/>
      <c r="DJ108" s="716"/>
      <c r="DK108" s="716"/>
      <c r="DL108" s="716"/>
      <c r="DM108" s="716"/>
      <c r="DN108" s="716"/>
      <c r="DO108" s="716"/>
      <c r="DP108" s="716"/>
      <c r="DQ108" s="716"/>
      <c r="DR108" s="716"/>
      <c r="DS108" s="716"/>
      <c r="DT108" s="716"/>
      <c r="DU108" s="716"/>
      <c r="DV108" s="716"/>
      <c r="DW108" s="716"/>
      <c r="DX108" s="716"/>
      <c r="DY108" s="716"/>
      <c r="DZ108" s="717"/>
    </row>
    <row r="109" spans="1:131" s="502" customFormat="1" ht="26.25" customHeight="1" x14ac:dyDescent="0.15">
      <c r="A109" s="718" t="s">
        <v>386</v>
      </c>
      <c r="B109" s="719"/>
      <c r="C109" s="719"/>
      <c r="D109" s="719"/>
      <c r="E109" s="719"/>
      <c r="F109" s="719"/>
      <c r="G109" s="719"/>
      <c r="H109" s="719"/>
      <c r="I109" s="719"/>
      <c r="J109" s="719"/>
      <c r="K109" s="719"/>
      <c r="L109" s="719"/>
      <c r="M109" s="719"/>
      <c r="N109" s="719"/>
      <c r="O109" s="719"/>
      <c r="P109" s="719"/>
      <c r="Q109" s="719"/>
      <c r="R109" s="719"/>
      <c r="S109" s="719"/>
      <c r="T109" s="719"/>
      <c r="U109" s="719"/>
      <c r="V109" s="719"/>
      <c r="W109" s="719"/>
      <c r="X109" s="719"/>
      <c r="Y109" s="719"/>
      <c r="Z109" s="720"/>
      <c r="AA109" s="721" t="s">
        <v>387</v>
      </c>
      <c r="AB109" s="719"/>
      <c r="AC109" s="719"/>
      <c r="AD109" s="719"/>
      <c r="AE109" s="720"/>
      <c r="AF109" s="721" t="s">
        <v>251</v>
      </c>
      <c r="AG109" s="719"/>
      <c r="AH109" s="719"/>
      <c r="AI109" s="719"/>
      <c r="AJ109" s="720"/>
      <c r="AK109" s="721" t="s">
        <v>250</v>
      </c>
      <c r="AL109" s="719"/>
      <c r="AM109" s="719"/>
      <c r="AN109" s="719"/>
      <c r="AO109" s="720"/>
      <c r="AP109" s="721" t="s">
        <v>388</v>
      </c>
      <c r="AQ109" s="719"/>
      <c r="AR109" s="719"/>
      <c r="AS109" s="719"/>
      <c r="AT109" s="722"/>
      <c r="AU109" s="718" t="s">
        <v>386</v>
      </c>
      <c r="AV109" s="719"/>
      <c r="AW109" s="719"/>
      <c r="AX109" s="719"/>
      <c r="AY109" s="719"/>
      <c r="AZ109" s="719"/>
      <c r="BA109" s="719"/>
      <c r="BB109" s="719"/>
      <c r="BC109" s="719"/>
      <c r="BD109" s="719"/>
      <c r="BE109" s="719"/>
      <c r="BF109" s="719"/>
      <c r="BG109" s="719"/>
      <c r="BH109" s="719"/>
      <c r="BI109" s="719"/>
      <c r="BJ109" s="719"/>
      <c r="BK109" s="719"/>
      <c r="BL109" s="719"/>
      <c r="BM109" s="719"/>
      <c r="BN109" s="719"/>
      <c r="BO109" s="719"/>
      <c r="BP109" s="720"/>
      <c r="BQ109" s="721" t="s">
        <v>387</v>
      </c>
      <c r="BR109" s="719"/>
      <c r="BS109" s="719"/>
      <c r="BT109" s="719"/>
      <c r="BU109" s="720"/>
      <c r="BV109" s="721" t="s">
        <v>251</v>
      </c>
      <c r="BW109" s="719"/>
      <c r="BX109" s="719"/>
      <c r="BY109" s="719"/>
      <c r="BZ109" s="720"/>
      <c r="CA109" s="721" t="s">
        <v>250</v>
      </c>
      <c r="CB109" s="719"/>
      <c r="CC109" s="719"/>
      <c r="CD109" s="719"/>
      <c r="CE109" s="720"/>
      <c r="CF109" s="723" t="s">
        <v>388</v>
      </c>
      <c r="CG109" s="723"/>
      <c r="CH109" s="723"/>
      <c r="CI109" s="723"/>
      <c r="CJ109" s="723"/>
      <c r="CK109" s="721" t="s">
        <v>389</v>
      </c>
      <c r="CL109" s="719"/>
      <c r="CM109" s="719"/>
      <c r="CN109" s="719"/>
      <c r="CO109" s="719"/>
      <c r="CP109" s="719"/>
      <c r="CQ109" s="719"/>
      <c r="CR109" s="719"/>
      <c r="CS109" s="719"/>
      <c r="CT109" s="719"/>
      <c r="CU109" s="719"/>
      <c r="CV109" s="719"/>
      <c r="CW109" s="719"/>
      <c r="CX109" s="719"/>
      <c r="CY109" s="719"/>
      <c r="CZ109" s="719"/>
      <c r="DA109" s="719"/>
      <c r="DB109" s="719"/>
      <c r="DC109" s="719"/>
      <c r="DD109" s="719"/>
      <c r="DE109" s="719"/>
      <c r="DF109" s="720"/>
      <c r="DG109" s="721" t="s">
        <v>387</v>
      </c>
      <c r="DH109" s="719"/>
      <c r="DI109" s="719"/>
      <c r="DJ109" s="719"/>
      <c r="DK109" s="720"/>
      <c r="DL109" s="721" t="s">
        <v>251</v>
      </c>
      <c r="DM109" s="719"/>
      <c r="DN109" s="719"/>
      <c r="DO109" s="719"/>
      <c r="DP109" s="720"/>
      <c r="DQ109" s="721" t="s">
        <v>250</v>
      </c>
      <c r="DR109" s="719"/>
      <c r="DS109" s="719"/>
      <c r="DT109" s="719"/>
      <c r="DU109" s="720"/>
      <c r="DV109" s="721" t="s">
        <v>388</v>
      </c>
      <c r="DW109" s="719"/>
      <c r="DX109" s="719"/>
      <c r="DY109" s="719"/>
      <c r="DZ109" s="722"/>
    </row>
    <row r="110" spans="1:131" s="502" customFormat="1" ht="26.25" customHeight="1" x14ac:dyDescent="0.15">
      <c r="A110" s="724" t="s">
        <v>390</v>
      </c>
      <c r="B110" s="725"/>
      <c r="C110" s="725"/>
      <c r="D110" s="725"/>
      <c r="E110" s="725"/>
      <c r="F110" s="725"/>
      <c r="G110" s="725"/>
      <c r="H110" s="725"/>
      <c r="I110" s="725"/>
      <c r="J110" s="725"/>
      <c r="K110" s="725"/>
      <c r="L110" s="725"/>
      <c r="M110" s="725"/>
      <c r="N110" s="725"/>
      <c r="O110" s="725"/>
      <c r="P110" s="725"/>
      <c r="Q110" s="725"/>
      <c r="R110" s="725"/>
      <c r="S110" s="725"/>
      <c r="T110" s="725"/>
      <c r="U110" s="725"/>
      <c r="V110" s="725"/>
      <c r="W110" s="725"/>
      <c r="X110" s="725"/>
      <c r="Y110" s="725"/>
      <c r="Z110" s="726"/>
      <c r="AA110" s="727">
        <v>319953</v>
      </c>
      <c r="AB110" s="728"/>
      <c r="AC110" s="728"/>
      <c r="AD110" s="728"/>
      <c r="AE110" s="729"/>
      <c r="AF110" s="730">
        <v>332860</v>
      </c>
      <c r="AG110" s="728"/>
      <c r="AH110" s="728"/>
      <c r="AI110" s="728"/>
      <c r="AJ110" s="729"/>
      <c r="AK110" s="730">
        <v>362561</v>
      </c>
      <c r="AL110" s="728"/>
      <c r="AM110" s="728"/>
      <c r="AN110" s="728"/>
      <c r="AO110" s="729"/>
      <c r="AP110" s="731">
        <v>17.7</v>
      </c>
      <c r="AQ110" s="732"/>
      <c r="AR110" s="732"/>
      <c r="AS110" s="732"/>
      <c r="AT110" s="733"/>
      <c r="AU110" s="734" t="s">
        <v>391</v>
      </c>
      <c r="AV110" s="735"/>
      <c r="AW110" s="735"/>
      <c r="AX110" s="735"/>
      <c r="AY110" s="735"/>
      <c r="AZ110" s="736" t="s">
        <v>392</v>
      </c>
      <c r="BA110" s="725"/>
      <c r="BB110" s="725"/>
      <c r="BC110" s="725"/>
      <c r="BD110" s="725"/>
      <c r="BE110" s="725"/>
      <c r="BF110" s="725"/>
      <c r="BG110" s="725"/>
      <c r="BH110" s="725"/>
      <c r="BI110" s="725"/>
      <c r="BJ110" s="725"/>
      <c r="BK110" s="725"/>
      <c r="BL110" s="725"/>
      <c r="BM110" s="725"/>
      <c r="BN110" s="725"/>
      <c r="BO110" s="725"/>
      <c r="BP110" s="726"/>
      <c r="BQ110" s="737">
        <v>5256550</v>
      </c>
      <c r="BR110" s="738"/>
      <c r="BS110" s="738"/>
      <c r="BT110" s="738"/>
      <c r="BU110" s="738"/>
      <c r="BV110" s="738">
        <v>5388506</v>
      </c>
      <c r="BW110" s="738"/>
      <c r="BX110" s="738"/>
      <c r="BY110" s="738"/>
      <c r="BZ110" s="738"/>
      <c r="CA110" s="738">
        <v>5625626</v>
      </c>
      <c r="CB110" s="738"/>
      <c r="CC110" s="738"/>
      <c r="CD110" s="738"/>
      <c r="CE110" s="738"/>
      <c r="CF110" s="739">
        <v>274.60000000000002</v>
      </c>
      <c r="CG110" s="740"/>
      <c r="CH110" s="740"/>
      <c r="CI110" s="740"/>
      <c r="CJ110" s="740"/>
      <c r="CK110" s="741" t="s">
        <v>393</v>
      </c>
      <c r="CL110" s="742"/>
      <c r="CM110" s="743" t="s">
        <v>394</v>
      </c>
      <c r="CN110" s="744"/>
      <c r="CO110" s="744"/>
      <c r="CP110" s="744"/>
      <c r="CQ110" s="744"/>
      <c r="CR110" s="744"/>
      <c r="CS110" s="744"/>
      <c r="CT110" s="744"/>
      <c r="CU110" s="744"/>
      <c r="CV110" s="744"/>
      <c r="CW110" s="744"/>
      <c r="CX110" s="744"/>
      <c r="CY110" s="744"/>
      <c r="CZ110" s="744"/>
      <c r="DA110" s="744"/>
      <c r="DB110" s="744"/>
      <c r="DC110" s="744"/>
      <c r="DD110" s="744"/>
      <c r="DE110" s="744"/>
      <c r="DF110" s="745"/>
      <c r="DG110" s="737" t="s">
        <v>69</v>
      </c>
      <c r="DH110" s="738"/>
      <c r="DI110" s="738"/>
      <c r="DJ110" s="738"/>
      <c r="DK110" s="738"/>
      <c r="DL110" s="738" t="s">
        <v>68</v>
      </c>
      <c r="DM110" s="738"/>
      <c r="DN110" s="738"/>
      <c r="DO110" s="738"/>
      <c r="DP110" s="738"/>
      <c r="DQ110" s="738" t="s">
        <v>69</v>
      </c>
      <c r="DR110" s="738"/>
      <c r="DS110" s="738"/>
      <c r="DT110" s="738"/>
      <c r="DU110" s="738"/>
      <c r="DV110" s="746" t="s">
        <v>68</v>
      </c>
      <c r="DW110" s="746"/>
      <c r="DX110" s="746"/>
      <c r="DY110" s="746"/>
      <c r="DZ110" s="747"/>
    </row>
    <row r="111" spans="1:131" s="502" customFormat="1" ht="26.25" customHeight="1" x14ac:dyDescent="0.15">
      <c r="A111" s="748" t="s">
        <v>395</v>
      </c>
      <c r="B111" s="749"/>
      <c r="C111" s="749"/>
      <c r="D111" s="749"/>
      <c r="E111" s="749"/>
      <c r="F111" s="749"/>
      <c r="G111" s="749"/>
      <c r="H111" s="749"/>
      <c r="I111" s="749"/>
      <c r="J111" s="749"/>
      <c r="K111" s="749"/>
      <c r="L111" s="749"/>
      <c r="M111" s="749"/>
      <c r="N111" s="749"/>
      <c r="O111" s="749"/>
      <c r="P111" s="749"/>
      <c r="Q111" s="749"/>
      <c r="R111" s="749"/>
      <c r="S111" s="749"/>
      <c r="T111" s="749"/>
      <c r="U111" s="749"/>
      <c r="V111" s="749"/>
      <c r="W111" s="749"/>
      <c r="X111" s="749"/>
      <c r="Y111" s="749"/>
      <c r="Z111" s="750"/>
      <c r="AA111" s="751" t="s">
        <v>68</v>
      </c>
      <c r="AB111" s="752"/>
      <c r="AC111" s="752"/>
      <c r="AD111" s="752"/>
      <c r="AE111" s="753"/>
      <c r="AF111" s="754" t="s">
        <v>69</v>
      </c>
      <c r="AG111" s="752"/>
      <c r="AH111" s="752"/>
      <c r="AI111" s="752"/>
      <c r="AJ111" s="753"/>
      <c r="AK111" s="754" t="s">
        <v>68</v>
      </c>
      <c r="AL111" s="752"/>
      <c r="AM111" s="752"/>
      <c r="AN111" s="752"/>
      <c r="AO111" s="753"/>
      <c r="AP111" s="755" t="s">
        <v>69</v>
      </c>
      <c r="AQ111" s="756"/>
      <c r="AR111" s="756"/>
      <c r="AS111" s="756"/>
      <c r="AT111" s="757"/>
      <c r="AU111" s="758"/>
      <c r="AV111" s="759"/>
      <c r="AW111" s="759"/>
      <c r="AX111" s="759"/>
      <c r="AY111" s="759"/>
      <c r="AZ111" s="760" t="s">
        <v>396</v>
      </c>
      <c r="BA111" s="761"/>
      <c r="BB111" s="761"/>
      <c r="BC111" s="761"/>
      <c r="BD111" s="761"/>
      <c r="BE111" s="761"/>
      <c r="BF111" s="761"/>
      <c r="BG111" s="761"/>
      <c r="BH111" s="761"/>
      <c r="BI111" s="761"/>
      <c r="BJ111" s="761"/>
      <c r="BK111" s="761"/>
      <c r="BL111" s="761"/>
      <c r="BM111" s="761"/>
      <c r="BN111" s="761"/>
      <c r="BO111" s="761"/>
      <c r="BP111" s="762"/>
      <c r="BQ111" s="763">
        <v>10090</v>
      </c>
      <c r="BR111" s="764"/>
      <c r="BS111" s="764"/>
      <c r="BT111" s="764"/>
      <c r="BU111" s="764"/>
      <c r="BV111" s="764" t="s">
        <v>69</v>
      </c>
      <c r="BW111" s="764"/>
      <c r="BX111" s="764"/>
      <c r="BY111" s="764"/>
      <c r="BZ111" s="764"/>
      <c r="CA111" s="764" t="s">
        <v>69</v>
      </c>
      <c r="CB111" s="764"/>
      <c r="CC111" s="764"/>
      <c r="CD111" s="764"/>
      <c r="CE111" s="764"/>
      <c r="CF111" s="765" t="s">
        <v>69</v>
      </c>
      <c r="CG111" s="766"/>
      <c r="CH111" s="766"/>
      <c r="CI111" s="766"/>
      <c r="CJ111" s="766"/>
      <c r="CK111" s="767"/>
      <c r="CL111" s="768"/>
      <c r="CM111" s="769" t="s">
        <v>397</v>
      </c>
      <c r="CN111" s="770"/>
      <c r="CO111" s="770"/>
      <c r="CP111" s="770"/>
      <c r="CQ111" s="770"/>
      <c r="CR111" s="770"/>
      <c r="CS111" s="770"/>
      <c r="CT111" s="770"/>
      <c r="CU111" s="770"/>
      <c r="CV111" s="770"/>
      <c r="CW111" s="770"/>
      <c r="CX111" s="770"/>
      <c r="CY111" s="770"/>
      <c r="CZ111" s="770"/>
      <c r="DA111" s="770"/>
      <c r="DB111" s="770"/>
      <c r="DC111" s="770"/>
      <c r="DD111" s="770"/>
      <c r="DE111" s="770"/>
      <c r="DF111" s="771"/>
      <c r="DG111" s="763" t="s">
        <v>69</v>
      </c>
      <c r="DH111" s="764"/>
      <c r="DI111" s="764"/>
      <c r="DJ111" s="764"/>
      <c r="DK111" s="764"/>
      <c r="DL111" s="764" t="s">
        <v>68</v>
      </c>
      <c r="DM111" s="764"/>
      <c r="DN111" s="764"/>
      <c r="DO111" s="764"/>
      <c r="DP111" s="764"/>
      <c r="DQ111" s="764" t="s">
        <v>68</v>
      </c>
      <c r="DR111" s="764"/>
      <c r="DS111" s="764"/>
      <c r="DT111" s="764"/>
      <c r="DU111" s="764"/>
      <c r="DV111" s="772" t="s">
        <v>69</v>
      </c>
      <c r="DW111" s="772"/>
      <c r="DX111" s="772"/>
      <c r="DY111" s="772"/>
      <c r="DZ111" s="773"/>
    </row>
    <row r="112" spans="1:131" s="502" customFormat="1" ht="26.25" customHeight="1" x14ac:dyDescent="0.15">
      <c r="A112" s="774" t="s">
        <v>398</v>
      </c>
      <c r="B112" s="775"/>
      <c r="C112" s="761" t="s">
        <v>399</v>
      </c>
      <c r="D112" s="761"/>
      <c r="E112" s="761"/>
      <c r="F112" s="761"/>
      <c r="G112" s="761"/>
      <c r="H112" s="761"/>
      <c r="I112" s="761"/>
      <c r="J112" s="761"/>
      <c r="K112" s="761"/>
      <c r="L112" s="761"/>
      <c r="M112" s="761"/>
      <c r="N112" s="761"/>
      <c r="O112" s="761"/>
      <c r="P112" s="761"/>
      <c r="Q112" s="761"/>
      <c r="R112" s="761"/>
      <c r="S112" s="761"/>
      <c r="T112" s="761"/>
      <c r="U112" s="761"/>
      <c r="V112" s="761"/>
      <c r="W112" s="761"/>
      <c r="X112" s="761"/>
      <c r="Y112" s="761"/>
      <c r="Z112" s="762"/>
      <c r="AA112" s="776" t="s">
        <v>69</v>
      </c>
      <c r="AB112" s="777"/>
      <c r="AC112" s="777"/>
      <c r="AD112" s="777"/>
      <c r="AE112" s="778"/>
      <c r="AF112" s="779" t="s">
        <v>69</v>
      </c>
      <c r="AG112" s="777"/>
      <c r="AH112" s="777"/>
      <c r="AI112" s="777"/>
      <c r="AJ112" s="778"/>
      <c r="AK112" s="779" t="s">
        <v>68</v>
      </c>
      <c r="AL112" s="777"/>
      <c r="AM112" s="777"/>
      <c r="AN112" s="777"/>
      <c r="AO112" s="778"/>
      <c r="AP112" s="780" t="s">
        <v>68</v>
      </c>
      <c r="AQ112" s="781"/>
      <c r="AR112" s="781"/>
      <c r="AS112" s="781"/>
      <c r="AT112" s="782"/>
      <c r="AU112" s="758"/>
      <c r="AV112" s="759"/>
      <c r="AW112" s="759"/>
      <c r="AX112" s="759"/>
      <c r="AY112" s="759"/>
      <c r="AZ112" s="760" t="s">
        <v>400</v>
      </c>
      <c r="BA112" s="761"/>
      <c r="BB112" s="761"/>
      <c r="BC112" s="761"/>
      <c r="BD112" s="761"/>
      <c r="BE112" s="761"/>
      <c r="BF112" s="761"/>
      <c r="BG112" s="761"/>
      <c r="BH112" s="761"/>
      <c r="BI112" s="761"/>
      <c r="BJ112" s="761"/>
      <c r="BK112" s="761"/>
      <c r="BL112" s="761"/>
      <c r="BM112" s="761"/>
      <c r="BN112" s="761"/>
      <c r="BO112" s="761"/>
      <c r="BP112" s="762"/>
      <c r="BQ112" s="763">
        <v>2420171</v>
      </c>
      <c r="BR112" s="764"/>
      <c r="BS112" s="764"/>
      <c r="BT112" s="764"/>
      <c r="BU112" s="764"/>
      <c r="BV112" s="764">
        <v>2297746</v>
      </c>
      <c r="BW112" s="764"/>
      <c r="BX112" s="764"/>
      <c r="BY112" s="764"/>
      <c r="BZ112" s="764"/>
      <c r="CA112" s="764">
        <v>2238479</v>
      </c>
      <c r="CB112" s="764"/>
      <c r="CC112" s="764"/>
      <c r="CD112" s="764"/>
      <c r="CE112" s="764"/>
      <c r="CF112" s="765">
        <v>109.3</v>
      </c>
      <c r="CG112" s="766"/>
      <c r="CH112" s="766"/>
      <c r="CI112" s="766"/>
      <c r="CJ112" s="766"/>
      <c r="CK112" s="767"/>
      <c r="CL112" s="768"/>
      <c r="CM112" s="769" t="s">
        <v>401</v>
      </c>
      <c r="CN112" s="770"/>
      <c r="CO112" s="770"/>
      <c r="CP112" s="770"/>
      <c r="CQ112" s="770"/>
      <c r="CR112" s="770"/>
      <c r="CS112" s="770"/>
      <c r="CT112" s="770"/>
      <c r="CU112" s="770"/>
      <c r="CV112" s="770"/>
      <c r="CW112" s="770"/>
      <c r="CX112" s="770"/>
      <c r="CY112" s="770"/>
      <c r="CZ112" s="770"/>
      <c r="DA112" s="770"/>
      <c r="DB112" s="770"/>
      <c r="DC112" s="770"/>
      <c r="DD112" s="770"/>
      <c r="DE112" s="770"/>
      <c r="DF112" s="771"/>
      <c r="DG112" s="763" t="s">
        <v>69</v>
      </c>
      <c r="DH112" s="764"/>
      <c r="DI112" s="764"/>
      <c r="DJ112" s="764"/>
      <c r="DK112" s="764"/>
      <c r="DL112" s="764" t="s">
        <v>69</v>
      </c>
      <c r="DM112" s="764"/>
      <c r="DN112" s="764"/>
      <c r="DO112" s="764"/>
      <c r="DP112" s="764"/>
      <c r="DQ112" s="764" t="s">
        <v>69</v>
      </c>
      <c r="DR112" s="764"/>
      <c r="DS112" s="764"/>
      <c r="DT112" s="764"/>
      <c r="DU112" s="764"/>
      <c r="DV112" s="772" t="s">
        <v>69</v>
      </c>
      <c r="DW112" s="772"/>
      <c r="DX112" s="772"/>
      <c r="DY112" s="772"/>
      <c r="DZ112" s="773"/>
    </row>
    <row r="113" spans="1:130" s="502" customFormat="1" ht="26.25" customHeight="1" x14ac:dyDescent="0.15">
      <c r="A113" s="783"/>
      <c r="B113" s="784"/>
      <c r="C113" s="761" t="s">
        <v>402</v>
      </c>
      <c r="D113" s="761"/>
      <c r="E113" s="761"/>
      <c r="F113" s="761"/>
      <c r="G113" s="761"/>
      <c r="H113" s="761"/>
      <c r="I113" s="761"/>
      <c r="J113" s="761"/>
      <c r="K113" s="761"/>
      <c r="L113" s="761"/>
      <c r="M113" s="761"/>
      <c r="N113" s="761"/>
      <c r="O113" s="761"/>
      <c r="P113" s="761"/>
      <c r="Q113" s="761"/>
      <c r="R113" s="761"/>
      <c r="S113" s="761"/>
      <c r="T113" s="761"/>
      <c r="U113" s="761"/>
      <c r="V113" s="761"/>
      <c r="W113" s="761"/>
      <c r="X113" s="761"/>
      <c r="Y113" s="761"/>
      <c r="Z113" s="762"/>
      <c r="AA113" s="751">
        <v>195946</v>
      </c>
      <c r="AB113" s="752"/>
      <c r="AC113" s="752"/>
      <c r="AD113" s="752"/>
      <c r="AE113" s="753"/>
      <c r="AF113" s="754">
        <v>244993</v>
      </c>
      <c r="AG113" s="752"/>
      <c r="AH113" s="752"/>
      <c r="AI113" s="752"/>
      <c r="AJ113" s="753"/>
      <c r="AK113" s="754">
        <v>250418</v>
      </c>
      <c r="AL113" s="752"/>
      <c r="AM113" s="752"/>
      <c r="AN113" s="752"/>
      <c r="AO113" s="753"/>
      <c r="AP113" s="755">
        <v>12.2</v>
      </c>
      <c r="AQ113" s="756"/>
      <c r="AR113" s="756"/>
      <c r="AS113" s="756"/>
      <c r="AT113" s="757"/>
      <c r="AU113" s="758"/>
      <c r="AV113" s="759"/>
      <c r="AW113" s="759"/>
      <c r="AX113" s="759"/>
      <c r="AY113" s="759"/>
      <c r="AZ113" s="760" t="s">
        <v>403</v>
      </c>
      <c r="BA113" s="761"/>
      <c r="BB113" s="761"/>
      <c r="BC113" s="761"/>
      <c r="BD113" s="761"/>
      <c r="BE113" s="761"/>
      <c r="BF113" s="761"/>
      <c r="BG113" s="761"/>
      <c r="BH113" s="761"/>
      <c r="BI113" s="761"/>
      <c r="BJ113" s="761"/>
      <c r="BK113" s="761"/>
      <c r="BL113" s="761"/>
      <c r="BM113" s="761"/>
      <c r="BN113" s="761"/>
      <c r="BO113" s="761"/>
      <c r="BP113" s="762"/>
      <c r="BQ113" s="763">
        <v>6891</v>
      </c>
      <c r="BR113" s="764"/>
      <c r="BS113" s="764"/>
      <c r="BT113" s="764"/>
      <c r="BU113" s="764"/>
      <c r="BV113" s="764">
        <v>17576</v>
      </c>
      <c r="BW113" s="764"/>
      <c r="BX113" s="764"/>
      <c r="BY113" s="764"/>
      <c r="BZ113" s="764"/>
      <c r="CA113" s="764">
        <v>10068</v>
      </c>
      <c r="CB113" s="764"/>
      <c r="CC113" s="764"/>
      <c r="CD113" s="764"/>
      <c r="CE113" s="764"/>
      <c r="CF113" s="765">
        <v>0.5</v>
      </c>
      <c r="CG113" s="766"/>
      <c r="CH113" s="766"/>
      <c r="CI113" s="766"/>
      <c r="CJ113" s="766"/>
      <c r="CK113" s="767"/>
      <c r="CL113" s="768"/>
      <c r="CM113" s="769" t="s">
        <v>404</v>
      </c>
      <c r="CN113" s="770"/>
      <c r="CO113" s="770"/>
      <c r="CP113" s="770"/>
      <c r="CQ113" s="770"/>
      <c r="CR113" s="770"/>
      <c r="CS113" s="770"/>
      <c r="CT113" s="770"/>
      <c r="CU113" s="770"/>
      <c r="CV113" s="770"/>
      <c r="CW113" s="770"/>
      <c r="CX113" s="770"/>
      <c r="CY113" s="770"/>
      <c r="CZ113" s="770"/>
      <c r="DA113" s="770"/>
      <c r="DB113" s="770"/>
      <c r="DC113" s="770"/>
      <c r="DD113" s="770"/>
      <c r="DE113" s="770"/>
      <c r="DF113" s="771"/>
      <c r="DG113" s="776" t="s">
        <v>69</v>
      </c>
      <c r="DH113" s="777"/>
      <c r="DI113" s="777"/>
      <c r="DJ113" s="777"/>
      <c r="DK113" s="778"/>
      <c r="DL113" s="779" t="s">
        <v>69</v>
      </c>
      <c r="DM113" s="777"/>
      <c r="DN113" s="777"/>
      <c r="DO113" s="777"/>
      <c r="DP113" s="778"/>
      <c r="DQ113" s="779" t="s">
        <v>68</v>
      </c>
      <c r="DR113" s="777"/>
      <c r="DS113" s="777"/>
      <c r="DT113" s="777"/>
      <c r="DU113" s="778"/>
      <c r="DV113" s="780" t="s">
        <v>68</v>
      </c>
      <c r="DW113" s="781"/>
      <c r="DX113" s="781"/>
      <c r="DY113" s="781"/>
      <c r="DZ113" s="782"/>
    </row>
    <row r="114" spans="1:130" s="502" customFormat="1" ht="26.25" customHeight="1" x14ac:dyDescent="0.15">
      <c r="A114" s="783"/>
      <c r="B114" s="784"/>
      <c r="C114" s="761" t="s">
        <v>405</v>
      </c>
      <c r="D114" s="761"/>
      <c r="E114" s="761"/>
      <c r="F114" s="761"/>
      <c r="G114" s="761"/>
      <c r="H114" s="761"/>
      <c r="I114" s="761"/>
      <c r="J114" s="761"/>
      <c r="K114" s="761"/>
      <c r="L114" s="761"/>
      <c r="M114" s="761"/>
      <c r="N114" s="761"/>
      <c r="O114" s="761"/>
      <c r="P114" s="761"/>
      <c r="Q114" s="761"/>
      <c r="R114" s="761"/>
      <c r="S114" s="761"/>
      <c r="T114" s="761"/>
      <c r="U114" s="761"/>
      <c r="V114" s="761"/>
      <c r="W114" s="761"/>
      <c r="X114" s="761"/>
      <c r="Y114" s="761"/>
      <c r="Z114" s="762"/>
      <c r="AA114" s="776">
        <v>10369</v>
      </c>
      <c r="AB114" s="777"/>
      <c r="AC114" s="777"/>
      <c r="AD114" s="777"/>
      <c r="AE114" s="778"/>
      <c r="AF114" s="779">
        <v>5335</v>
      </c>
      <c r="AG114" s="777"/>
      <c r="AH114" s="777"/>
      <c r="AI114" s="777"/>
      <c r="AJ114" s="778"/>
      <c r="AK114" s="779">
        <v>7710</v>
      </c>
      <c r="AL114" s="777"/>
      <c r="AM114" s="777"/>
      <c r="AN114" s="777"/>
      <c r="AO114" s="778"/>
      <c r="AP114" s="780">
        <v>0.4</v>
      </c>
      <c r="AQ114" s="781"/>
      <c r="AR114" s="781"/>
      <c r="AS114" s="781"/>
      <c r="AT114" s="782"/>
      <c r="AU114" s="758"/>
      <c r="AV114" s="759"/>
      <c r="AW114" s="759"/>
      <c r="AX114" s="759"/>
      <c r="AY114" s="759"/>
      <c r="AZ114" s="760" t="s">
        <v>406</v>
      </c>
      <c r="BA114" s="761"/>
      <c r="BB114" s="761"/>
      <c r="BC114" s="761"/>
      <c r="BD114" s="761"/>
      <c r="BE114" s="761"/>
      <c r="BF114" s="761"/>
      <c r="BG114" s="761"/>
      <c r="BH114" s="761"/>
      <c r="BI114" s="761"/>
      <c r="BJ114" s="761"/>
      <c r="BK114" s="761"/>
      <c r="BL114" s="761"/>
      <c r="BM114" s="761"/>
      <c r="BN114" s="761"/>
      <c r="BO114" s="761"/>
      <c r="BP114" s="762"/>
      <c r="BQ114" s="763">
        <v>388918</v>
      </c>
      <c r="BR114" s="764"/>
      <c r="BS114" s="764"/>
      <c r="BT114" s="764"/>
      <c r="BU114" s="764"/>
      <c r="BV114" s="764">
        <v>358827</v>
      </c>
      <c r="BW114" s="764"/>
      <c r="BX114" s="764"/>
      <c r="BY114" s="764"/>
      <c r="BZ114" s="764"/>
      <c r="CA114" s="764">
        <v>345769</v>
      </c>
      <c r="CB114" s="764"/>
      <c r="CC114" s="764"/>
      <c r="CD114" s="764"/>
      <c r="CE114" s="764"/>
      <c r="CF114" s="765">
        <v>16.899999999999999</v>
      </c>
      <c r="CG114" s="766"/>
      <c r="CH114" s="766"/>
      <c r="CI114" s="766"/>
      <c r="CJ114" s="766"/>
      <c r="CK114" s="767"/>
      <c r="CL114" s="768"/>
      <c r="CM114" s="769" t="s">
        <v>407</v>
      </c>
      <c r="CN114" s="770"/>
      <c r="CO114" s="770"/>
      <c r="CP114" s="770"/>
      <c r="CQ114" s="770"/>
      <c r="CR114" s="770"/>
      <c r="CS114" s="770"/>
      <c r="CT114" s="770"/>
      <c r="CU114" s="770"/>
      <c r="CV114" s="770"/>
      <c r="CW114" s="770"/>
      <c r="CX114" s="770"/>
      <c r="CY114" s="770"/>
      <c r="CZ114" s="770"/>
      <c r="DA114" s="770"/>
      <c r="DB114" s="770"/>
      <c r="DC114" s="770"/>
      <c r="DD114" s="770"/>
      <c r="DE114" s="770"/>
      <c r="DF114" s="771"/>
      <c r="DG114" s="776" t="s">
        <v>69</v>
      </c>
      <c r="DH114" s="777"/>
      <c r="DI114" s="777"/>
      <c r="DJ114" s="777"/>
      <c r="DK114" s="778"/>
      <c r="DL114" s="779" t="s">
        <v>69</v>
      </c>
      <c r="DM114" s="777"/>
      <c r="DN114" s="777"/>
      <c r="DO114" s="777"/>
      <c r="DP114" s="778"/>
      <c r="DQ114" s="779" t="s">
        <v>69</v>
      </c>
      <c r="DR114" s="777"/>
      <c r="DS114" s="777"/>
      <c r="DT114" s="777"/>
      <c r="DU114" s="778"/>
      <c r="DV114" s="780" t="s">
        <v>69</v>
      </c>
      <c r="DW114" s="781"/>
      <c r="DX114" s="781"/>
      <c r="DY114" s="781"/>
      <c r="DZ114" s="782"/>
    </row>
    <row r="115" spans="1:130" s="502" customFormat="1" ht="26.25" customHeight="1" x14ac:dyDescent="0.15">
      <c r="A115" s="783"/>
      <c r="B115" s="784"/>
      <c r="C115" s="761" t="s">
        <v>408</v>
      </c>
      <c r="D115" s="761"/>
      <c r="E115" s="761"/>
      <c r="F115" s="761"/>
      <c r="G115" s="761"/>
      <c r="H115" s="761"/>
      <c r="I115" s="761"/>
      <c r="J115" s="761"/>
      <c r="K115" s="761"/>
      <c r="L115" s="761"/>
      <c r="M115" s="761"/>
      <c r="N115" s="761"/>
      <c r="O115" s="761"/>
      <c r="P115" s="761"/>
      <c r="Q115" s="761"/>
      <c r="R115" s="761"/>
      <c r="S115" s="761"/>
      <c r="T115" s="761"/>
      <c r="U115" s="761"/>
      <c r="V115" s="761"/>
      <c r="W115" s="761"/>
      <c r="X115" s="761"/>
      <c r="Y115" s="761"/>
      <c r="Z115" s="762"/>
      <c r="AA115" s="751">
        <v>10135</v>
      </c>
      <c r="AB115" s="752"/>
      <c r="AC115" s="752"/>
      <c r="AD115" s="752"/>
      <c r="AE115" s="753"/>
      <c r="AF115" s="754">
        <v>10090</v>
      </c>
      <c r="AG115" s="752"/>
      <c r="AH115" s="752"/>
      <c r="AI115" s="752"/>
      <c r="AJ115" s="753"/>
      <c r="AK115" s="754" t="s">
        <v>69</v>
      </c>
      <c r="AL115" s="752"/>
      <c r="AM115" s="752"/>
      <c r="AN115" s="752"/>
      <c r="AO115" s="753"/>
      <c r="AP115" s="755" t="s">
        <v>68</v>
      </c>
      <c r="AQ115" s="756"/>
      <c r="AR115" s="756"/>
      <c r="AS115" s="756"/>
      <c r="AT115" s="757"/>
      <c r="AU115" s="758"/>
      <c r="AV115" s="759"/>
      <c r="AW115" s="759"/>
      <c r="AX115" s="759"/>
      <c r="AY115" s="759"/>
      <c r="AZ115" s="760" t="s">
        <v>409</v>
      </c>
      <c r="BA115" s="761"/>
      <c r="BB115" s="761"/>
      <c r="BC115" s="761"/>
      <c r="BD115" s="761"/>
      <c r="BE115" s="761"/>
      <c r="BF115" s="761"/>
      <c r="BG115" s="761"/>
      <c r="BH115" s="761"/>
      <c r="BI115" s="761"/>
      <c r="BJ115" s="761"/>
      <c r="BK115" s="761"/>
      <c r="BL115" s="761"/>
      <c r="BM115" s="761"/>
      <c r="BN115" s="761"/>
      <c r="BO115" s="761"/>
      <c r="BP115" s="762"/>
      <c r="BQ115" s="763" t="s">
        <v>68</v>
      </c>
      <c r="BR115" s="764"/>
      <c r="BS115" s="764"/>
      <c r="BT115" s="764"/>
      <c r="BU115" s="764"/>
      <c r="BV115" s="764" t="s">
        <v>69</v>
      </c>
      <c r="BW115" s="764"/>
      <c r="BX115" s="764"/>
      <c r="BY115" s="764"/>
      <c r="BZ115" s="764"/>
      <c r="CA115" s="764" t="s">
        <v>69</v>
      </c>
      <c r="CB115" s="764"/>
      <c r="CC115" s="764"/>
      <c r="CD115" s="764"/>
      <c r="CE115" s="764"/>
      <c r="CF115" s="765" t="s">
        <v>69</v>
      </c>
      <c r="CG115" s="766"/>
      <c r="CH115" s="766"/>
      <c r="CI115" s="766"/>
      <c r="CJ115" s="766"/>
      <c r="CK115" s="767"/>
      <c r="CL115" s="768"/>
      <c r="CM115" s="760" t="s">
        <v>410</v>
      </c>
      <c r="CN115" s="785"/>
      <c r="CO115" s="785"/>
      <c r="CP115" s="785"/>
      <c r="CQ115" s="785"/>
      <c r="CR115" s="785"/>
      <c r="CS115" s="785"/>
      <c r="CT115" s="785"/>
      <c r="CU115" s="785"/>
      <c r="CV115" s="785"/>
      <c r="CW115" s="785"/>
      <c r="CX115" s="785"/>
      <c r="CY115" s="785"/>
      <c r="CZ115" s="785"/>
      <c r="DA115" s="785"/>
      <c r="DB115" s="785"/>
      <c r="DC115" s="785"/>
      <c r="DD115" s="785"/>
      <c r="DE115" s="785"/>
      <c r="DF115" s="762"/>
      <c r="DG115" s="776" t="s">
        <v>68</v>
      </c>
      <c r="DH115" s="777"/>
      <c r="DI115" s="777"/>
      <c r="DJ115" s="777"/>
      <c r="DK115" s="778"/>
      <c r="DL115" s="779" t="s">
        <v>69</v>
      </c>
      <c r="DM115" s="777"/>
      <c r="DN115" s="777"/>
      <c r="DO115" s="777"/>
      <c r="DP115" s="778"/>
      <c r="DQ115" s="779" t="s">
        <v>69</v>
      </c>
      <c r="DR115" s="777"/>
      <c r="DS115" s="777"/>
      <c r="DT115" s="777"/>
      <c r="DU115" s="778"/>
      <c r="DV115" s="780" t="s">
        <v>68</v>
      </c>
      <c r="DW115" s="781"/>
      <c r="DX115" s="781"/>
      <c r="DY115" s="781"/>
      <c r="DZ115" s="782"/>
    </row>
    <row r="116" spans="1:130" s="502" customFormat="1" ht="26.25" customHeight="1" x14ac:dyDescent="0.15">
      <c r="A116" s="786"/>
      <c r="B116" s="787"/>
      <c r="C116" s="788" t="s">
        <v>411</v>
      </c>
      <c r="D116" s="788"/>
      <c r="E116" s="788"/>
      <c r="F116" s="788"/>
      <c r="G116" s="788"/>
      <c r="H116" s="788"/>
      <c r="I116" s="788"/>
      <c r="J116" s="788"/>
      <c r="K116" s="788"/>
      <c r="L116" s="788"/>
      <c r="M116" s="788"/>
      <c r="N116" s="788"/>
      <c r="O116" s="788"/>
      <c r="P116" s="788"/>
      <c r="Q116" s="788"/>
      <c r="R116" s="788"/>
      <c r="S116" s="788"/>
      <c r="T116" s="788"/>
      <c r="U116" s="788"/>
      <c r="V116" s="788"/>
      <c r="W116" s="788"/>
      <c r="X116" s="788"/>
      <c r="Y116" s="788"/>
      <c r="Z116" s="789"/>
      <c r="AA116" s="776" t="s">
        <v>69</v>
      </c>
      <c r="AB116" s="777"/>
      <c r="AC116" s="777"/>
      <c r="AD116" s="777"/>
      <c r="AE116" s="778"/>
      <c r="AF116" s="779" t="s">
        <v>69</v>
      </c>
      <c r="AG116" s="777"/>
      <c r="AH116" s="777"/>
      <c r="AI116" s="777"/>
      <c r="AJ116" s="778"/>
      <c r="AK116" s="779" t="s">
        <v>69</v>
      </c>
      <c r="AL116" s="777"/>
      <c r="AM116" s="777"/>
      <c r="AN116" s="777"/>
      <c r="AO116" s="778"/>
      <c r="AP116" s="780" t="s">
        <v>69</v>
      </c>
      <c r="AQ116" s="781"/>
      <c r="AR116" s="781"/>
      <c r="AS116" s="781"/>
      <c r="AT116" s="782"/>
      <c r="AU116" s="758"/>
      <c r="AV116" s="759"/>
      <c r="AW116" s="759"/>
      <c r="AX116" s="759"/>
      <c r="AY116" s="759"/>
      <c r="AZ116" s="790" t="s">
        <v>412</v>
      </c>
      <c r="BA116" s="791"/>
      <c r="BB116" s="791"/>
      <c r="BC116" s="791"/>
      <c r="BD116" s="791"/>
      <c r="BE116" s="791"/>
      <c r="BF116" s="791"/>
      <c r="BG116" s="791"/>
      <c r="BH116" s="791"/>
      <c r="BI116" s="791"/>
      <c r="BJ116" s="791"/>
      <c r="BK116" s="791"/>
      <c r="BL116" s="791"/>
      <c r="BM116" s="791"/>
      <c r="BN116" s="791"/>
      <c r="BO116" s="791"/>
      <c r="BP116" s="792"/>
      <c r="BQ116" s="763" t="s">
        <v>68</v>
      </c>
      <c r="BR116" s="764"/>
      <c r="BS116" s="764"/>
      <c r="BT116" s="764"/>
      <c r="BU116" s="764"/>
      <c r="BV116" s="764" t="s">
        <v>69</v>
      </c>
      <c r="BW116" s="764"/>
      <c r="BX116" s="764"/>
      <c r="BY116" s="764"/>
      <c r="BZ116" s="764"/>
      <c r="CA116" s="764" t="s">
        <v>69</v>
      </c>
      <c r="CB116" s="764"/>
      <c r="CC116" s="764"/>
      <c r="CD116" s="764"/>
      <c r="CE116" s="764"/>
      <c r="CF116" s="765" t="s">
        <v>69</v>
      </c>
      <c r="CG116" s="766"/>
      <c r="CH116" s="766"/>
      <c r="CI116" s="766"/>
      <c r="CJ116" s="766"/>
      <c r="CK116" s="767"/>
      <c r="CL116" s="768"/>
      <c r="CM116" s="769" t="s">
        <v>413</v>
      </c>
      <c r="CN116" s="770"/>
      <c r="CO116" s="770"/>
      <c r="CP116" s="770"/>
      <c r="CQ116" s="770"/>
      <c r="CR116" s="770"/>
      <c r="CS116" s="770"/>
      <c r="CT116" s="770"/>
      <c r="CU116" s="770"/>
      <c r="CV116" s="770"/>
      <c r="CW116" s="770"/>
      <c r="CX116" s="770"/>
      <c r="CY116" s="770"/>
      <c r="CZ116" s="770"/>
      <c r="DA116" s="770"/>
      <c r="DB116" s="770"/>
      <c r="DC116" s="770"/>
      <c r="DD116" s="770"/>
      <c r="DE116" s="770"/>
      <c r="DF116" s="771"/>
      <c r="DG116" s="776">
        <v>10090</v>
      </c>
      <c r="DH116" s="777"/>
      <c r="DI116" s="777"/>
      <c r="DJ116" s="777"/>
      <c r="DK116" s="778"/>
      <c r="DL116" s="779" t="s">
        <v>69</v>
      </c>
      <c r="DM116" s="777"/>
      <c r="DN116" s="777"/>
      <c r="DO116" s="777"/>
      <c r="DP116" s="778"/>
      <c r="DQ116" s="779" t="s">
        <v>69</v>
      </c>
      <c r="DR116" s="777"/>
      <c r="DS116" s="777"/>
      <c r="DT116" s="777"/>
      <c r="DU116" s="778"/>
      <c r="DV116" s="780" t="s">
        <v>69</v>
      </c>
      <c r="DW116" s="781"/>
      <c r="DX116" s="781"/>
      <c r="DY116" s="781"/>
      <c r="DZ116" s="782"/>
    </row>
    <row r="117" spans="1:130" s="502" customFormat="1" ht="26.25" customHeight="1" x14ac:dyDescent="0.15">
      <c r="A117" s="718" t="s">
        <v>128</v>
      </c>
      <c r="B117" s="719"/>
      <c r="C117" s="719"/>
      <c r="D117" s="719"/>
      <c r="E117" s="719"/>
      <c r="F117" s="719"/>
      <c r="G117" s="719"/>
      <c r="H117" s="719"/>
      <c r="I117" s="719"/>
      <c r="J117" s="719"/>
      <c r="K117" s="719"/>
      <c r="L117" s="719"/>
      <c r="M117" s="719"/>
      <c r="N117" s="719"/>
      <c r="O117" s="719"/>
      <c r="P117" s="719"/>
      <c r="Q117" s="719"/>
      <c r="R117" s="719"/>
      <c r="S117" s="719"/>
      <c r="T117" s="719"/>
      <c r="U117" s="719"/>
      <c r="V117" s="719"/>
      <c r="W117" s="719"/>
      <c r="X117" s="719"/>
      <c r="Y117" s="793" t="s">
        <v>414</v>
      </c>
      <c r="Z117" s="720"/>
      <c r="AA117" s="794">
        <v>536403</v>
      </c>
      <c r="AB117" s="795"/>
      <c r="AC117" s="795"/>
      <c r="AD117" s="795"/>
      <c r="AE117" s="796"/>
      <c r="AF117" s="797">
        <v>593278</v>
      </c>
      <c r="AG117" s="795"/>
      <c r="AH117" s="795"/>
      <c r="AI117" s="795"/>
      <c r="AJ117" s="796"/>
      <c r="AK117" s="797">
        <v>620689</v>
      </c>
      <c r="AL117" s="795"/>
      <c r="AM117" s="795"/>
      <c r="AN117" s="795"/>
      <c r="AO117" s="796"/>
      <c r="AP117" s="798"/>
      <c r="AQ117" s="799"/>
      <c r="AR117" s="799"/>
      <c r="AS117" s="799"/>
      <c r="AT117" s="800"/>
      <c r="AU117" s="758"/>
      <c r="AV117" s="759"/>
      <c r="AW117" s="759"/>
      <c r="AX117" s="759"/>
      <c r="AY117" s="759"/>
      <c r="AZ117" s="790" t="s">
        <v>415</v>
      </c>
      <c r="BA117" s="791"/>
      <c r="BB117" s="791"/>
      <c r="BC117" s="791"/>
      <c r="BD117" s="791"/>
      <c r="BE117" s="791"/>
      <c r="BF117" s="791"/>
      <c r="BG117" s="791"/>
      <c r="BH117" s="791"/>
      <c r="BI117" s="791"/>
      <c r="BJ117" s="791"/>
      <c r="BK117" s="791"/>
      <c r="BL117" s="791"/>
      <c r="BM117" s="791"/>
      <c r="BN117" s="791"/>
      <c r="BO117" s="791"/>
      <c r="BP117" s="792"/>
      <c r="BQ117" s="763" t="s">
        <v>69</v>
      </c>
      <c r="BR117" s="764"/>
      <c r="BS117" s="764"/>
      <c r="BT117" s="764"/>
      <c r="BU117" s="764"/>
      <c r="BV117" s="764" t="s">
        <v>69</v>
      </c>
      <c r="BW117" s="764"/>
      <c r="BX117" s="764"/>
      <c r="BY117" s="764"/>
      <c r="BZ117" s="764"/>
      <c r="CA117" s="764" t="s">
        <v>69</v>
      </c>
      <c r="CB117" s="764"/>
      <c r="CC117" s="764"/>
      <c r="CD117" s="764"/>
      <c r="CE117" s="764"/>
      <c r="CF117" s="765" t="s">
        <v>69</v>
      </c>
      <c r="CG117" s="766"/>
      <c r="CH117" s="766"/>
      <c r="CI117" s="766"/>
      <c r="CJ117" s="766"/>
      <c r="CK117" s="767"/>
      <c r="CL117" s="768"/>
      <c r="CM117" s="769" t="s">
        <v>416</v>
      </c>
      <c r="CN117" s="770"/>
      <c r="CO117" s="770"/>
      <c r="CP117" s="770"/>
      <c r="CQ117" s="770"/>
      <c r="CR117" s="770"/>
      <c r="CS117" s="770"/>
      <c r="CT117" s="770"/>
      <c r="CU117" s="770"/>
      <c r="CV117" s="770"/>
      <c r="CW117" s="770"/>
      <c r="CX117" s="770"/>
      <c r="CY117" s="770"/>
      <c r="CZ117" s="770"/>
      <c r="DA117" s="770"/>
      <c r="DB117" s="770"/>
      <c r="DC117" s="770"/>
      <c r="DD117" s="770"/>
      <c r="DE117" s="770"/>
      <c r="DF117" s="771"/>
      <c r="DG117" s="776" t="s">
        <v>68</v>
      </c>
      <c r="DH117" s="777"/>
      <c r="DI117" s="777"/>
      <c r="DJ117" s="777"/>
      <c r="DK117" s="778"/>
      <c r="DL117" s="779" t="s">
        <v>68</v>
      </c>
      <c r="DM117" s="777"/>
      <c r="DN117" s="777"/>
      <c r="DO117" s="777"/>
      <c r="DP117" s="778"/>
      <c r="DQ117" s="779" t="s">
        <v>69</v>
      </c>
      <c r="DR117" s="777"/>
      <c r="DS117" s="777"/>
      <c r="DT117" s="777"/>
      <c r="DU117" s="778"/>
      <c r="DV117" s="780" t="s">
        <v>69</v>
      </c>
      <c r="DW117" s="781"/>
      <c r="DX117" s="781"/>
      <c r="DY117" s="781"/>
      <c r="DZ117" s="782"/>
    </row>
    <row r="118" spans="1:130" s="502" customFormat="1" ht="26.25" customHeight="1" x14ac:dyDescent="0.15">
      <c r="A118" s="718" t="s">
        <v>389</v>
      </c>
      <c r="B118" s="719"/>
      <c r="C118" s="719"/>
      <c r="D118" s="719"/>
      <c r="E118" s="719"/>
      <c r="F118" s="719"/>
      <c r="G118" s="719"/>
      <c r="H118" s="719"/>
      <c r="I118" s="719"/>
      <c r="J118" s="719"/>
      <c r="K118" s="719"/>
      <c r="L118" s="719"/>
      <c r="M118" s="719"/>
      <c r="N118" s="719"/>
      <c r="O118" s="719"/>
      <c r="P118" s="719"/>
      <c r="Q118" s="719"/>
      <c r="R118" s="719"/>
      <c r="S118" s="719"/>
      <c r="T118" s="719"/>
      <c r="U118" s="719"/>
      <c r="V118" s="719"/>
      <c r="W118" s="719"/>
      <c r="X118" s="719"/>
      <c r="Y118" s="719"/>
      <c r="Z118" s="720"/>
      <c r="AA118" s="721" t="s">
        <v>387</v>
      </c>
      <c r="AB118" s="719"/>
      <c r="AC118" s="719"/>
      <c r="AD118" s="719"/>
      <c r="AE118" s="720"/>
      <c r="AF118" s="721" t="s">
        <v>251</v>
      </c>
      <c r="AG118" s="719"/>
      <c r="AH118" s="719"/>
      <c r="AI118" s="719"/>
      <c r="AJ118" s="720"/>
      <c r="AK118" s="721" t="s">
        <v>250</v>
      </c>
      <c r="AL118" s="719"/>
      <c r="AM118" s="719"/>
      <c r="AN118" s="719"/>
      <c r="AO118" s="720"/>
      <c r="AP118" s="801" t="s">
        <v>388</v>
      </c>
      <c r="AQ118" s="802"/>
      <c r="AR118" s="802"/>
      <c r="AS118" s="802"/>
      <c r="AT118" s="803"/>
      <c r="AU118" s="758"/>
      <c r="AV118" s="759"/>
      <c r="AW118" s="759"/>
      <c r="AX118" s="759"/>
      <c r="AY118" s="759"/>
      <c r="AZ118" s="804" t="s">
        <v>417</v>
      </c>
      <c r="BA118" s="788"/>
      <c r="BB118" s="788"/>
      <c r="BC118" s="788"/>
      <c r="BD118" s="788"/>
      <c r="BE118" s="788"/>
      <c r="BF118" s="788"/>
      <c r="BG118" s="788"/>
      <c r="BH118" s="788"/>
      <c r="BI118" s="788"/>
      <c r="BJ118" s="788"/>
      <c r="BK118" s="788"/>
      <c r="BL118" s="788"/>
      <c r="BM118" s="788"/>
      <c r="BN118" s="788"/>
      <c r="BO118" s="788"/>
      <c r="BP118" s="789"/>
      <c r="BQ118" s="805" t="s">
        <v>69</v>
      </c>
      <c r="BR118" s="806"/>
      <c r="BS118" s="806"/>
      <c r="BT118" s="806"/>
      <c r="BU118" s="806"/>
      <c r="BV118" s="806" t="s">
        <v>69</v>
      </c>
      <c r="BW118" s="806"/>
      <c r="BX118" s="806"/>
      <c r="BY118" s="806"/>
      <c r="BZ118" s="806"/>
      <c r="CA118" s="806" t="s">
        <v>69</v>
      </c>
      <c r="CB118" s="806"/>
      <c r="CC118" s="806"/>
      <c r="CD118" s="806"/>
      <c r="CE118" s="806"/>
      <c r="CF118" s="765" t="s">
        <v>69</v>
      </c>
      <c r="CG118" s="766"/>
      <c r="CH118" s="766"/>
      <c r="CI118" s="766"/>
      <c r="CJ118" s="766"/>
      <c r="CK118" s="767"/>
      <c r="CL118" s="768"/>
      <c r="CM118" s="769" t="s">
        <v>418</v>
      </c>
      <c r="CN118" s="770"/>
      <c r="CO118" s="770"/>
      <c r="CP118" s="770"/>
      <c r="CQ118" s="770"/>
      <c r="CR118" s="770"/>
      <c r="CS118" s="770"/>
      <c r="CT118" s="770"/>
      <c r="CU118" s="770"/>
      <c r="CV118" s="770"/>
      <c r="CW118" s="770"/>
      <c r="CX118" s="770"/>
      <c r="CY118" s="770"/>
      <c r="CZ118" s="770"/>
      <c r="DA118" s="770"/>
      <c r="DB118" s="770"/>
      <c r="DC118" s="770"/>
      <c r="DD118" s="770"/>
      <c r="DE118" s="770"/>
      <c r="DF118" s="771"/>
      <c r="DG118" s="776" t="s">
        <v>68</v>
      </c>
      <c r="DH118" s="777"/>
      <c r="DI118" s="777"/>
      <c r="DJ118" s="777"/>
      <c r="DK118" s="778"/>
      <c r="DL118" s="779" t="s">
        <v>69</v>
      </c>
      <c r="DM118" s="777"/>
      <c r="DN118" s="777"/>
      <c r="DO118" s="777"/>
      <c r="DP118" s="778"/>
      <c r="DQ118" s="779" t="s">
        <v>69</v>
      </c>
      <c r="DR118" s="777"/>
      <c r="DS118" s="777"/>
      <c r="DT118" s="777"/>
      <c r="DU118" s="778"/>
      <c r="DV118" s="780" t="s">
        <v>69</v>
      </c>
      <c r="DW118" s="781"/>
      <c r="DX118" s="781"/>
      <c r="DY118" s="781"/>
      <c r="DZ118" s="782"/>
    </row>
    <row r="119" spans="1:130" s="502" customFormat="1" ht="26.25" customHeight="1" x14ac:dyDescent="0.15">
      <c r="A119" s="807" t="s">
        <v>393</v>
      </c>
      <c r="B119" s="742"/>
      <c r="C119" s="743" t="s">
        <v>394</v>
      </c>
      <c r="D119" s="744"/>
      <c r="E119" s="744"/>
      <c r="F119" s="744"/>
      <c r="G119" s="744"/>
      <c r="H119" s="744"/>
      <c r="I119" s="744"/>
      <c r="J119" s="744"/>
      <c r="K119" s="744"/>
      <c r="L119" s="744"/>
      <c r="M119" s="744"/>
      <c r="N119" s="744"/>
      <c r="O119" s="744"/>
      <c r="P119" s="744"/>
      <c r="Q119" s="744"/>
      <c r="R119" s="744"/>
      <c r="S119" s="744"/>
      <c r="T119" s="744"/>
      <c r="U119" s="744"/>
      <c r="V119" s="744"/>
      <c r="W119" s="744"/>
      <c r="X119" s="744"/>
      <c r="Y119" s="744"/>
      <c r="Z119" s="745"/>
      <c r="AA119" s="727" t="s">
        <v>68</v>
      </c>
      <c r="AB119" s="728"/>
      <c r="AC119" s="728"/>
      <c r="AD119" s="728"/>
      <c r="AE119" s="729"/>
      <c r="AF119" s="730" t="s">
        <v>69</v>
      </c>
      <c r="AG119" s="728"/>
      <c r="AH119" s="728"/>
      <c r="AI119" s="728"/>
      <c r="AJ119" s="729"/>
      <c r="AK119" s="730" t="s">
        <v>69</v>
      </c>
      <c r="AL119" s="728"/>
      <c r="AM119" s="728"/>
      <c r="AN119" s="728"/>
      <c r="AO119" s="729"/>
      <c r="AP119" s="731" t="s">
        <v>69</v>
      </c>
      <c r="AQ119" s="732"/>
      <c r="AR119" s="732"/>
      <c r="AS119" s="732"/>
      <c r="AT119" s="733"/>
      <c r="AU119" s="808"/>
      <c r="AV119" s="809"/>
      <c r="AW119" s="809"/>
      <c r="AX119" s="809"/>
      <c r="AY119" s="809"/>
      <c r="AZ119" s="810" t="s">
        <v>128</v>
      </c>
      <c r="BA119" s="810"/>
      <c r="BB119" s="810"/>
      <c r="BC119" s="810"/>
      <c r="BD119" s="810"/>
      <c r="BE119" s="810"/>
      <c r="BF119" s="810"/>
      <c r="BG119" s="810"/>
      <c r="BH119" s="810"/>
      <c r="BI119" s="810"/>
      <c r="BJ119" s="810"/>
      <c r="BK119" s="810"/>
      <c r="BL119" s="810"/>
      <c r="BM119" s="810"/>
      <c r="BN119" s="810"/>
      <c r="BO119" s="793" t="s">
        <v>419</v>
      </c>
      <c r="BP119" s="811"/>
      <c r="BQ119" s="805">
        <v>8082620</v>
      </c>
      <c r="BR119" s="806"/>
      <c r="BS119" s="806"/>
      <c r="BT119" s="806"/>
      <c r="BU119" s="806"/>
      <c r="BV119" s="806">
        <v>8062655</v>
      </c>
      <c r="BW119" s="806"/>
      <c r="BX119" s="806"/>
      <c r="BY119" s="806"/>
      <c r="BZ119" s="806"/>
      <c r="CA119" s="806">
        <v>8219942</v>
      </c>
      <c r="CB119" s="806"/>
      <c r="CC119" s="806"/>
      <c r="CD119" s="806"/>
      <c r="CE119" s="806"/>
      <c r="CF119" s="812"/>
      <c r="CG119" s="813"/>
      <c r="CH119" s="813"/>
      <c r="CI119" s="813"/>
      <c r="CJ119" s="814"/>
      <c r="CK119" s="815"/>
      <c r="CL119" s="816"/>
      <c r="CM119" s="817" t="s">
        <v>420</v>
      </c>
      <c r="CN119" s="818"/>
      <c r="CO119" s="818"/>
      <c r="CP119" s="818"/>
      <c r="CQ119" s="818"/>
      <c r="CR119" s="818"/>
      <c r="CS119" s="818"/>
      <c r="CT119" s="818"/>
      <c r="CU119" s="818"/>
      <c r="CV119" s="818"/>
      <c r="CW119" s="818"/>
      <c r="CX119" s="818"/>
      <c r="CY119" s="818"/>
      <c r="CZ119" s="818"/>
      <c r="DA119" s="818"/>
      <c r="DB119" s="818"/>
      <c r="DC119" s="818"/>
      <c r="DD119" s="818"/>
      <c r="DE119" s="818"/>
      <c r="DF119" s="819"/>
      <c r="DG119" s="820" t="s">
        <v>69</v>
      </c>
      <c r="DH119" s="821"/>
      <c r="DI119" s="821"/>
      <c r="DJ119" s="821"/>
      <c r="DK119" s="822"/>
      <c r="DL119" s="823" t="s">
        <v>69</v>
      </c>
      <c r="DM119" s="821"/>
      <c r="DN119" s="821"/>
      <c r="DO119" s="821"/>
      <c r="DP119" s="822"/>
      <c r="DQ119" s="823" t="s">
        <v>69</v>
      </c>
      <c r="DR119" s="821"/>
      <c r="DS119" s="821"/>
      <c r="DT119" s="821"/>
      <c r="DU119" s="822"/>
      <c r="DV119" s="824" t="s">
        <v>69</v>
      </c>
      <c r="DW119" s="825"/>
      <c r="DX119" s="825"/>
      <c r="DY119" s="825"/>
      <c r="DZ119" s="826"/>
    </row>
    <row r="120" spans="1:130" s="502" customFormat="1" ht="26.25" customHeight="1" x14ac:dyDescent="0.15">
      <c r="A120" s="827"/>
      <c r="B120" s="768"/>
      <c r="C120" s="769" t="s">
        <v>397</v>
      </c>
      <c r="D120" s="770"/>
      <c r="E120" s="770"/>
      <c r="F120" s="770"/>
      <c r="G120" s="770"/>
      <c r="H120" s="770"/>
      <c r="I120" s="770"/>
      <c r="J120" s="770"/>
      <c r="K120" s="770"/>
      <c r="L120" s="770"/>
      <c r="M120" s="770"/>
      <c r="N120" s="770"/>
      <c r="O120" s="770"/>
      <c r="P120" s="770"/>
      <c r="Q120" s="770"/>
      <c r="R120" s="770"/>
      <c r="S120" s="770"/>
      <c r="T120" s="770"/>
      <c r="U120" s="770"/>
      <c r="V120" s="770"/>
      <c r="W120" s="770"/>
      <c r="X120" s="770"/>
      <c r="Y120" s="770"/>
      <c r="Z120" s="771"/>
      <c r="AA120" s="776" t="s">
        <v>69</v>
      </c>
      <c r="AB120" s="777"/>
      <c r="AC120" s="777"/>
      <c r="AD120" s="777"/>
      <c r="AE120" s="778"/>
      <c r="AF120" s="779" t="s">
        <v>69</v>
      </c>
      <c r="AG120" s="777"/>
      <c r="AH120" s="777"/>
      <c r="AI120" s="777"/>
      <c r="AJ120" s="778"/>
      <c r="AK120" s="779" t="s">
        <v>69</v>
      </c>
      <c r="AL120" s="777"/>
      <c r="AM120" s="777"/>
      <c r="AN120" s="777"/>
      <c r="AO120" s="778"/>
      <c r="AP120" s="780" t="s">
        <v>68</v>
      </c>
      <c r="AQ120" s="781"/>
      <c r="AR120" s="781"/>
      <c r="AS120" s="781"/>
      <c r="AT120" s="782"/>
      <c r="AU120" s="828" t="s">
        <v>421</v>
      </c>
      <c r="AV120" s="829"/>
      <c r="AW120" s="829"/>
      <c r="AX120" s="829"/>
      <c r="AY120" s="830"/>
      <c r="AZ120" s="736" t="s">
        <v>422</v>
      </c>
      <c r="BA120" s="725"/>
      <c r="BB120" s="725"/>
      <c r="BC120" s="725"/>
      <c r="BD120" s="725"/>
      <c r="BE120" s="725"/>
      <c r="BF120" s="725"/>
      <c r="BG120" s="725"/>
      <c r="BH120" s="725"/>
      <c r="BI120" s="725"/>
      <c r="BJ120" s="725"/>
      <c r="BK120" s="725"/>
      <c r="BL120" s="725"/>
      <c r="BM120" s="725"/>
      <c r="BN120" s="725"/>
      <c r="BO120" s="725"/>
      <c r="BP120" s="726"/>
      <c r="BQ120" s="737">
        <v>1679542</v>
      </c>
      <c r="BR120" s="738"/>
      <c r="BS120" s="738"/>
      <c r="BT120" s="738"/>
      <c r="BU120" s="738"/>
      <c r="BV120" s="738">
        <v>1619716</v>
      </c>
      <c r="BW120" s="738"/>
      <c r="BX120" s="738"/>
      <c r="BY120" s="738"/>
      <c r="BZ120" s="738"/>
      <c r="CA120" s="738">
        <v>1408401</v>
      </c>
      <c r="CB120" s="738"/>
      <c r="CC120" s="738"/>
      <c r="CD120" s="738"/>
      <c r="CE120" s="738"/>
      <c r="CF120" s="739">
        <v>68.7</v>
      </c>
      <c r="CG120" s="740"/>
      <c r="CH120" s="740"/>
      <c r="CI120" s="740"/>
      <c r="CJ120" s="740"/>
      <c r="CK120" s="831" t="s">
        <v>423</v>
      </c>
      <c r="CL120" s="832"/>
      <c r="CM120" s="832"/>
      <c r="CN120" s="832"/>
      <c r="CO120" s="833"/>
      <c r="CP120" s="834" t="s">
        <v>356</v>
      </c>
      <c r="CQ120" s="835"/>
      <c r="CR120" s="835"/>
      <c r="CS120" s="835"/>
      <c r="CT120" s="835"/>
      <c r="CU120" s="835"/>
      <c r="CV120" s="835"/>
      <c r="CW120" s="835"/>
      <c r="CX120" s="835"/>
      <c r="CY120" s="835"/>
      <c r="CZ120" s="835"/>
      <c r="DA120" s="835"/>
      <c r="DB120" s="835"/>
      <c r="DC120" s="835"/>
      <c r="DD120" s="835"/>
      <c r="DE120" s="835"/>
      <c r="DF120" s="836"/>
      <c r="DG120" s="737">
        <v>934886</v>
      </c>
      <c r="DH120" s="738"/>
      <c r="DI120" s="738"/>
      <c r="DJ120" s="738"/>
      <c r="DK120" s="738"/>
      <c r="DL120" s="738">
        <v>885551</v>
      </c>
      <c r="DM120" s="738"/>
      <c r="DN120" s="738"/>
      <c r="DO120" s="738"/>
      <c r="DP120" s="738"/>
      <c r="DQ120" s="738">
        <v>926376</v>
      </c>
      <c r="DR120" s="738"/>
      <c r="DS120" s="738"/>
      <c r="DT120" s="738"/>
      <c r="DU120" s="738"/>
      <c r="DV120" s="746">
        <v>45.2</v>
      </c>
      <c r="DW120" s="746"/>
      <c r="DX120" s="746"/>
      <c r="DY120" s="746"/>
      <c r="DZ120" s="747"/>
    </row>
    <row r="121" spans="1:130" s="502" customFormat="1" ht="26.25" customHeight="1" x14ac:dyDescent="0.15">
      <c r="A121" s="827"/>
      <c r="B121" s="768"/>
      <c r="C121" s="790" t="s">
        <v>424</v>
      </c>
      <c r="D121" s="791"/>
      <c r="E121" s="791"/>
      <c r="F121" s="791"/>
      <c r="G121" s="791"/>
      <c r="H121" s="791"/>
      <c r="I121" s="791"/>
      <c r="J121" s="791"/>
      <c r="K121" s="791"/>
      <c r="L121" s="791"/>
      <c r="M121" s="791"/>
      <c r="N121" s="791"/>
      <c r="O121" s="791"/>
      <c r="P121" s="791"/>
      <c r="Q121" s="791"/>
      <c r="R121" s="791"/>
      <c r="S121" s="791"/>
      <c r="T121" s="791"/>
      <c r="U121" s="791"/>
      <c r="V121" s="791"/>
      <c r="W121" s="791"/>
      <c r="X121" s="791"/>
      <c r="Y121" s="791"/>
      <c r="Z121" s="792"/>
      <c r="AA121" s="776" t="s">
        <v>69</v>
      </c>
      <c r="AB121" s="777"/>
      <c r="AC121" s="777"/>
      <c r="AD121" s="777"/>
      <c r="AE121" s="778"/>
      <c r="AF121" s="779" t="s">
        <v>69</v>
      </c>
      <c r="AG121" s="777"/>
      <c r="AH121" s="777"/>
      <c r="AI121" s="777"/>
      <c r="AJ121" s="778"/>
      <c r="AK121" s="779" t="s">
        <v>69</v>
      </c>
      <c r="AL121" s="777"/>
      <c r="AM121" s="777"/>
      <c r="AN121" s="777"/>
      <c r="AO121" s="778"/>
      <c r="AP121" s="780" t="s">
        <v>69</v>
      </c>
      <c r="AQ121" s="781"/>
      <c r="AR121" s="781"/>
      <c r="AS121" s="781"/>
      <c r="AT121" s="782"/>
      <c r="AU121" s="837"/>
      <c r="AV121" s="838"/>
      <c r="AW121" s="838"/>
      <c r="AX121" s="838"/>
      <c r="AY121" s="839"/>
      <c r="AZ121" s="760" t="s">
        <v>425</v>
      </c>
      <c r="BA121" s="761"/>
      <c r="BB121" s="761"/>
      <c r="BC121" s="761"/>
      <c r="BD121" s="761"/>
      <c r="BE121" s="761"/>
      <c r="BF121" s="761"/>
      <c r="BG121" s="761"/>
      <c r="BH121" s="761"/>
      <c r="BI121" s="761"/>
      <c r="BJ121" s="761"/>
      <c r="BK121" s="761"/>
      <c r="BL121" s="761"/>
      <c r="BM121" s="761"/>
      <c r="BN121" s="761"/>
      <c r="BO121" s="761"/>
      <c r="BP121" s="762"/>
      <c r="BQ121" s="763">
        <v>21634</v>
      </c>
      <c r="BR121" s="764"/>
      <c r="BS121" s="764"/>
      <c r="BT121" s="764"/>
      <c r="BU121" s="764"/>
      <c r="BV121" s="764">
        <v>14875</v>
      </c>
      <c r="BW121" s="764"/>
      <c r="BX121" s="764"/>
      <c r="BY121" s="764"/>
      <c r="BZ121" s="764"/>
      <c r="CA121" s="764">
        <v>8003</v>
      </c>
      <c r="CB121" s="764"/>
      <c r="CC121" s="764"/>
      <c r="CD121" s="764"/>
      <c r="CE121" s="764"/>
      <c r="CF121" s="765">
        <v>0.4</v>
      </c>
      <c r="CG121" s="766"/>
      <c r="CH121" s="766"/>
      <c r="CI121" s="766"/>
      <c r="CJ121" s="766"/>
      <c r="CK121" s="840"/>
      <c r="CL121" s="841"/>
      <c r="CM121" s="841"/>
      <c r="CN121" s="841"/>
      <c r="CO121" s="842"/>
      <c r="CP121" s="843" t="s">
        <v>352</v>
      </c>
      <c r="CQ121" s="844"/>
      <c r="CR121" s="844"/>
      <c r="CS121" s="844"/>
      <c r="CT121" s="844"/>
      <c r="CU121" s="844"/>
      <c r="CV121" s="844"/>
      <c r="CW121" s="844"/>
      <c r="CX121" s="844"/>
      <c r="CY121" s="844"/>
      <c r="CZ121" s="844"/>
      <c r="DA121" s="844"/>
      <c r="DB121" s="844"/>
      <c r="DC121" s="844"/>
      <c r="DD121" s="844"/>
      <c r="DE121" s="844"/>
      <c r="DF121" s="845"/>
      <c r="DG121" s="763">
        <v>856012</v>
      </c>
      <c r="DH121" s="764"/>
      <c r="DI121" s="764"/>
      <c r="DJ121" s="764"/>
      <c r="DK121" s="764"/>
      <c r="DL121" s="764">
        <v>830497</v>
      </c>
      <c r="DM121" s="764"/>
      <c r="DN121" s="764"/>
      <c r="DO121" s="764"/>
      <c r="DP121" s="764"/>
      <c r="DQ121" s="764">
        <v>779783</v>
      </c>
      <c r="DR121" s="764"/>
      <c r="DS121" s="764"/>
      <c r="DT121" s="764"/>
      <c r="DU121" s="764"/>
      <c r="DV121" s="772">
        <v>38.1</v>
      </c>
      <c r="DW121" s="772"/>
      <c r="DX121" s="772"/>
      <c r="DY121" s="772"/>
      <c r="DZ121" s="773"/>
    </row>
    <row r="122" spans="1:130" s="502" customFormat="1" ht="26.25" customHeight="1" x14ac:dyDescent="0.15">
      <c r="A122" s="827"/>
      <c r="B122" s="768"/>
      <c r="C122" s="769" t="s">
        <v>407</v>
      </c>
      <c r="D122" s="770"/>
      <c r="E122" s="770"/>
      <c r="F122" s="770"/>
      <c r="G122" s="770"/>
      <c r="H122" s="770"/>
      <c r="I122" s="770"/>
      <c r="J122" s="770"/>
      <c r="K122" s="770"/>
      <c r="L122" s="770"/>
      <c r="M122" s="770"/>
      <c r="N122" s="770"/>
      <c r="O122" s="770"/>
      <c r="P122" s="770"/>
      <c r="Q122" s="770"/>
      <c r="R122" s="770"/>
      <c r="S122" s="770"/>
      <c r="T122" s="770"/>
      <c r="U122" s="770"/>
      <c r="V122" s="770"/>
      <c r="W122" s="770"/>
      <c r="X122" s="770"/>
      <c r="Y122" s="770"/>
      <c r="Z122" s="771"/>
      <c r="AA122" s="776" t="s">
        <v>68</v>
      </c>
      <c r="AB122" s="777"/>
      <c r="AC122" s="777"/>
      <c r="AD122" s="777"/>
      <c r="AE122" s="778"/>
      <c r="AF122" s="779" t="s">
        <v>68</v>
      </c>
      <c r="AG122" s="777"/>
      <c r="AH122" s="777"/>
      <c r="AI122" s="777"/>
      <c r="AJ122" s="778"/>
      <c r="AK122" s="779" t="s">
        <v>69</v>
      </c>
      <c r="AL122" s="777"/>
      <c r="AM122" s="777"/>
      <c r="AN122" s="777"/>
      <c r="AO122" s="778"/>
      <c r="AP122" s="780" t="s">
        <v>68</v>
      </c>
      <c r="AQ122" s="781"/>
      <c r="AR122" s="781"/>
      <c r="AS122" s="781"/>
      <c r="AT122" s="782"/>
      <c r="AU122" s="837"/>
      <c r="AV122" s="838"/>
      <c r="AW122" s="838"/>
      <c r="AX122" s="838"/>
      <c r="AY122" s="839"/>
      <c r="AZ122" s="804" t="s">
        <v>426</v>
      </c>
      <c r="BA122" s="788"/>
      <c r="BB122" s="788"/>
      <c r="BC122" s="788"/>
      <c r="BD122" s="788"/>
      <c r="BE122" s="788"/>
      <c r="BF122" s="788"/>
      <c r="BG122" s="788"/>
      <c r="BH122" s="788"/>
      <c r="BI122" s="788"/>
      <c r="BJ122" s="788"/>
      <c r="BK122" s="788"/>
      <c r="BL122" s="788"/>
      <c r="BM122" s="788"/>
      <c r="BN122" s="788"/>
      <c r="BO122" s="788"/>
      <c r="BP122" s="789"/>
      <c r="BQ122" s="805">
        <v>4358793</v>
      </c>
      <c r="BR122" s="806"/>
      <c r="BS122" s="806"/>
      <c r="BT122" s="806"/>
      <c r="BU122" s="806"/>
      <c r="BV122" s="806">
        <v>4569884</v>
      </c>
      <c r="BW122" s="806"/>
      <c r="BX122" s="806"/>
      <c r="BY122" s="806"/>
      <c r="BZ122" s="806"/>
      <c r="CA122" s="806">
        <v>4625096</v>
      </c>
      <c r="CB122" s="806"/>
      <c r="CC122" s="806"/>
      <c r="CD122" s="806"/>
      <c r="CE122" s="806"/>
      <c r="CF122" s="846">
        <v>225.8</v>
      </c>
      <c r="CG122" s="847"/>
      <c r="CH122" s="847"/>
      <c r="CI122" s="847"/>
      <c r="CJ122" s="847"/>
      <c r="CK122" s="840"/>
      <c r="CL122" s="841"/>
      <c r="CM122" s="841"/>
      <c r="CN122" s="841"/>
      <c r="CO122" s="842"/>
      <c r="CP122" s="843" t="s">
        <v>427</v>
      </c>
      <c r="CQ122" s="844"/>
      <c r="CR122" s="844"/>
      <c r="CS122" s="844"/>
      <c r="CT122" s="844"/>
      <c r="CU122" s="844"/>
      <c r="CV122" s="844"/>
      <c r="CW122" s="844"/>
      <c r="CX122" s="844"/>
      <c r="CY122" s="844"/>
      <c r="CZ122" s="844"/>
      <c r="DA122" s="844"/>
      <c r="DB122" s="844"/>
      <c r="DC122" s="844"/>
      <c r="DD122" s="844"/>
      <c r="DE122" s="844"/>
      <c r="DF122" s="845"/>
      <c r="DG122" s="763">
        <v>629273</v>
      </c>
      <c r="DH122" s="764"/>
      <c r="DI122" s="764"/>
      <c r="DJ122" s="764"/>
      <c r="DK122" s="764"/>
      <c r="DL122" s="764">
        <v>581698</v>
      </c>
      <c r="DM122" s="764"/>
      <c r="DN122" s="764"/>
      <c r="DO122" s="764"/>
      <c r="DP122" s="764"/>
      <c r="DQ122" s="764">
        <v>532320</v>
      </c>
      <c r="DR122" s="764"/>
      <c r="DS122" s="764"/>
      <c r="DT122" s="764"/>
      <c r="DU122" s="764"/>
      <c r="DV122" s="772">
        <v>26</v>
      </c>
      <c r="DW122" s="772"/>
      <c r="DX122" s="772"/>
      <c r="DY122" s="772"/>
      <c r="DZ122" s="773"/>
    </row>
    <row r="123" spans="1:130" s="502" customFormat="1" ht="26.25" customHeight="1" x14ac:dyDescent="0.15">
      <c r="A123" s="827"/>
      <c r="B123" s="768"/>
      <c r="C123" s="769" t="s">
        <v>413</v>
      </c>
      <c r="D123" s="770"/>
      <c r="E123" s="770"/>
      <c r="F123" s="770"/>
      <c r="G123" s="770"/>
      <c r="H123" s="770"/>
      <c r="I123" s="770"/>
      <c r="J123" s="770"/>
      <c r="K123" s="770"/>
      <c r="L123" s="770"/>
      <c r="M123" s="770"/>
      <c r="N123" s="770"/>
      <c r="O123" s="770"/>
      <c r="P123" s="770"/>
      <c r="Q123" s="770"/>
      <c r="R123" s="770"/>
      <c r="S123" s="770"/>
      <c r="T123" s="770"/>
      <c r="U123" s="770"/>
      <c r="V123" s="770"/>
      <c r="W123" s="770"/>
      <c r="X123" s="770"/>
      <c r="Y123" s="770"/>
      <c r="Z123" s="771"/>
      <c r="AA123" s="776" t="s">
        <v>68</v>
      </c>
      <c r="AB123" s="777"/>
      <c r="AC123" s="777"/>
      <c r="AD123" s="777"/>
      <c r="AE123" s="778"/>
      <c r="AF123" s="779" t="s">
        <v>69</v>
      </c>
      <c r="AG123" s="777"/>
      <c r="AH123" s="777"/>
      <c r="AI123" s="777"/>
      <c r="AJ123" s="778"/>
      <c r="AK123" s="779" t="s">
        <v>69</v>
      </c>
      <c r="AL123" s="777"/>
      <c r="AM123" s="777"/>
      <c r="AN123" s="777"/>
      <c r="AO123" s="778"/>
      <c r="AP123" s="780" t="s">
        <v>68</v>
      </c>
      <c r="AQ123" s="781"/>
      <c r="AR123" s="781"/>
      <c r="AS123" s="781"/>
      <c r="AT123" s="782"/>
      <c r="AU123" s="848"/>
      <c r="AV123" s="849"/>
      <c r="AW123" s="849"/>
      <c r="AX123" s="849"/>
      <c r="AY123" s="849"/>
      <c r="AZ123" s="810" t="s">
        <v>128</v>
      </c>
      <c r="BA123" s="810"/>
      <c r="BB123" s="810"/>
      <c r="BC123" s="810"/>
      <c r="BD123" s="810"/>
      <c r="BE123" s="810"/>
      <c r="BF123" s="810"/>
      <c r="BG123" s="810"/>
      <c r="BH123" s="810"/>
      <c r="BI123" s="810"/>
      <c r="BJ123" s="810"/>
      <c r="BK123" s="810"/>
      <c r="BL123" s="810"/>
      <c r="BM123" s="810"/>
      <c r="BN123" s="810"/>
      <c r="BO123" s="793" t="s">
        <v>428</v>
      </c>
      <c r="BP123" s="811"/>
      <c r="BQ123" s="850">
        <v>6059969</v>
      </c>
      <c r="BR123" s="851"/>
      <c r="BS123" s="851"/>
      <c r="BT123" s="851"/>
      <c r="BU123" s="851"/>
      <c r="BV123" s="851">
        <v>6204475</v>
      </c>
      <c r="BW123" s="851"/>
      <c r="BX123" s="851"/>
      <c r="BY123" s="851"/>
      <c r="BZ123" s="851"/>
      <c r="CA123" s="851">
        <v>6041500</v>
      </c>
      <c r="CB123" s="851"/>
      <c r="CC123" s="851"/>
      <c r="CD123" s="851"/>
      <c r="CE123" s="851"/>
      <c r="CF123" s="812"/>
      <c r="CG123" s="813"/>
      <c r="CH123" s="813"/>
      <c r="CI123" s="813"/>
      <c r="CJ123" s="814"/>
      <c r="CK123" s="840"/>
      <c r="CL123" s="841"/>
      <c r="CM123" s="841"/>
      <c r="CN123" s="841"/>
      <c r="CO123" s="842"/>
      <c r="CP123" s="843" t="s">
        <v>429</v>
      </c>
      <c r="CQ123" s="844"/>
      <c r="CR123" s="844"/>
      <c r="CS123" s="844"/>
      <c r="CT123" s="844"/>
      <c r="CU123" s="844"/>
      <c r="CV123" s="844"/>
      <c r="CW123" s="844"/>
      <c r="CX123" s="844"/>
      <c r="CY123" s="844"/>
      <c r="CZ123" s="844"/>
      <c r="DA123" s="844"/>
      <c r="DB123" s="844"/>
      <c r="DC123" s="844"/>
      <c r="DD123" s="844"/>
      <c r="DE123" s="844"/>
      <c r="DF123" s="845"/>
      <c r="DG123" s="776" t="s">
        <v>69</v>
      </c>
      <c r="DH123" s="777"/>
      <c r="DI123" s="777"/>
      <c r="DJ123" s="777"/>
      <c r="DK123" s="778"/>
      <c r="DL123" s="779" t="s">
        <v>69</v>
      </c>
      <c r="DM123" s="777"/>
      <c r="DN123" s="777"/>
      <c r="DO123" s="777"/>
      <c r="DP123" s="778"/>
      <c r="DQ123" s="779" t="s">
        <v>69</v>
      </c>
      <c r="DR123" s="777"/>
      <c r="DS123" s="777"/>
      <c r="DT123" s="777"/>
      <c r="DU123" s="778"/>
      <c r="DV123" s="780" t="s">
        <v>68</v>
      </c>
      <c r="DW123" s="781"/>
      <c r="DX123" s="781"/>
      <c r="DY123" s="781"/>
      <c r="DZ123" s="782"/>
    </row>
    <row r="124" spans="1:130" s="502" customFormat="1" ht="26.25" customHeight="1" thickBot="1" x14ac:dyDescent="0.2">
      <c r="A124" s="827"/>
      <c r="B124" s="768"/>
      <c r="C124" s="769" t="s">
        <v>416</v>
      </c>
      <c r="D124" s="770"/>
      <c r="E124" s="770"/>
      <c r="F124" s="770"/>
      <c r="G124" s="770"/>
      <c r="H124" s="770"/>
      <c r="I124" s="770"/>
      <c r="J124" s="770"/>
      <c r="K124" s="770"/>
      <c r="L124" s="770"/>
      <c r="M124" s="770"/>
      <c r="N124" s="770"/>
      <c r="O124" s="770"/>
      <c r="P124" s="770"/>
      <c r="Q124" s="770"/>
      <c r="R124" s="770"/>
      <c r="S124" s="770"/>
      <c r="T124" s="770"/>
      <c r="U124" s="770"/>
      <c r="V124" s="770"/>
      <c r="W124" s="770"/>
      <c r="X124" s="770"/>
      <c r="Y124" s="770"/>
      <c r="Z124" s="771"/>
      <c r="AA124" s="776" t="s">
        <v>69</v>
      </c>
      <c r="AB124" s="777"/>
      <c r="AC124" s="777"/>
      <c r="AD124" s="777"/>
      <c r="AE124" s="778"/>
      <c r="AF124" s="779" t="s">
        <v>69</v>
      </c>
      <c r="AG124" s="777"/>
      <c r="AH124" s="777"/>
      <c r="AI124" s="777"/>
      <c r="AJ124" s="778"/>
      <c r="AK124" s="779" t="s">
        <v>68</v>
      </c>
      <c r="AL124" s="777"/>
      <c r="AM124" s="777"/>
      <c r="AN124" s="777"/>
      <c r="AO124" s="778"/>
      <c r="AP124" s="780" t="s">
        <v>68</v>
      </c>
      <c r="AQ124" s="781"/>
      <c r="AR124" s="781"/>
      <c r="AS124" s="781"/>
      <c r="AT124" s="782"/>
      <c r="AU124" s="852" t="s">
        <v>430</v>
      </c>
      <c r="AV124" s="853"/>
      <c r="AW124" s="853"/>
      <c r="AX124" s="853"/>
      <c r="AY124" s="853"/>
      <c r="AZ124" s="853"/>
      <c r="BA124" s="853"/>
      <c r="BB124" s="853"/>
      <c r="BC124" s="853"/>
      <c r="BD124" s="853"/>
      <c r="BE124" s="853"/>
      <c r="BF124" s="853"/>
      <c r="BG124" s="853"/>
      <c r="BH124" s="853"/>
      <c r="BI124" s="853"/>
      <c r="BJ124" s="853"/>
      <c r="BK124" s="853"/>
      <c r="BL124" s="853"/>
      <c r="BM124" s="853"/>
      <c r="BN124" s="853"/>
      <c r="BO124" s="853"/>
      <c r="BP124" s="854"/>
      <c r="BQ124" s="855">
        <v>97.3</v>
      </c>
      <c r="BR124" s="856"/>
      <c r="BS124" s="856"/>
      <c r="BT124" s="856"/>
      <c r="BU124" s="856"/>
      <c r="BV124" s="856">
        <v>91.7</v>
      </c>
      <c r="BW124" s="856"/>
      <c r="BX124" s="856"/>
      <c r="BY124" s="856"/>
      <c r="BZ124" s="856"/>
      <c r="CA124" s="856">
        <v>106.3</v>
      </c>
      <c r="CB124" s="856"/>
      <c r="CC124" s="856"/>
      <c r="CD124" s="856"/>
      <c r="CE124" s="856"/>
      <c r="CF124" s="857"/>
      <c r="CG124" s="858"/>
      <c r="CH124" s="858"/>
      <c r="CI124" s="858"/>
      <c r="CJ124" s="859"/>
      <c r="CK124" s="860"/>
      <c r="CL124" s="860"/>
      <c r="CM124" s="860"/>
      <c r="CN124" s="860"/>
      <c r="CO124" s="861"/>
      <c r="CP124" s="843" t="s">
        <v>431</v>
      </c>
      <c r="CQ124" s="844"/>
      <c r="CR124" s="844"/>
      <c r="CS124" s="844"/>
      <c r="CT124" s="844"/>
      <c r="CU124" s="844"/>
      <c r="CV124" s="844"/>
      <c r="CW124" s="844"/>
      <c r="CX124" s="844"/>
      <c r="CY124" s="844"/>
      <c r="CZ124" s="844"/>
      <c r="DA124" s="844"/>
      <c r="DB124" s="844"/>
      <c r="DC124" s="844"/>
      <c r="DD124" s="844"/>
      <c r="DE124" s="844"/>
      <c r="DF124" s="845"/>
      <c r="DG124" s="820" t="s">
        <v>69</v>
      </c>
      <c r="DH124" s="821"/>
      <c r="DI124" s="821"/>
      <c r="DJ124" s="821"/>
      <c r="DK124" s="822"/>
      <c r="DL124" s="823" t="s">
        <v>69</v>
      </c>
      <c r="DM124" s="821"/>
      <c r="DN124" s="821"/>
      <c r="DO124" s="821"/>
      <c r="DP124" s="822"/>
      <c r="DQ124" s="823" t="s">
        <v>69</v>
      </c>
      <c r="DR124" s="821"/>
      <c r="DS124" s="821"/>
      <c r="DT124" s="821"/>
      <c r="DU124" s="822"/>
      <c r="DV124" s="824" t="s">
        <v>69</v>
      </c>
      <c r="DW124" s="825"/>
      <c r="DX124" s="825"/>
      <c r="DY124" s="825"/>
      <c r="DZ124" s="826"/>
    </row>
    <row r="125" spans="1:130" s="502" customFormat="1" ht="26.25" customHeight="1" x14ac:dyDescent="0.15">
      <c r="A125" s="827"/>
      <c r="B125" s="768"/>
      <c r="C125" s="769" t="s">
        <v>418</v>
      </c>
      <c r="D125" s="770"/>
      <c r="E125" s="770"/>
      <c r="F125" s="770"/>
      <c r="G125" s="770"/>
      <c r="H125" s="770"/>
      <c r="I125" s="770"/>
      <c r="J125" s="770"/>
      <c r="K125" s="770"/>
      <c r="L125" s="770"/>
      <c r="M125" s="770"/>
      <c r="N125" s="770"/>
      <c r="O125" s="770"/>
      <c r="P125" s="770"/>
      <c r="Q125" s="770"/>
      <c r="R125" s="770"/>
      <c r="S125" s="770"/>
      <c r="T125" s="770"/>
      <c r="U125" s="770"/>
      <c r="V125" s="770"/>
      <c r="W125" s="770"/>
      <c r="X125" s="770"/>
      <c r="Y125" s="770"/>
      <c r="Z125" s="771"/>
      <c r="AA125" s="776" t="s">
        <v>69</v>
      </c>
      <c r="AB125" s="777"/>
      <c r="AC125" s="777"/>
      <c r="AD125" s="777"/>
      <c r="AE125" s="778"/>
      <c r="AF125" s="779" t="s">
        <v>68</v>
      </c>
      <c r="AG125" s="777"/>
      <c r="AH125" s="777"/>
      <c r="AI125" s="777"/>
      <c r="AJ125" s="778"/>
      <c r="AK125" s="779" t="s">
        <v>69</v>
      </c>
      <c r="AL125" s="777"/>
      <c r="AM125" s="777"/>
      <c r="AN125" s="777"/>
      <c r="AO125" s="778"/>
      <c r="AP125" s="780" t="s">
        <v>69</v>
      </c>
      <c r="AQ125" s="781"/>
      <c r="AR125" s="781"/>
      <c r="AS125" s="781"/>
      <c r="AT125" s="782"/>
      <c r="AU125" s="862"/>
      <c r="AV125" s="863"/>
      <c r="AW125" s="863"/>
      <c r="AX125" s="863"/>
      <c r="AY125" s="863"/>
      <c r="AZ125" s="863"/>
      <c r="BA125" s="863"/>
      <c r="BB125" s="863"/>
      <c r="BC125" s="863"/>
      <c r="BD125" s="863"/>
      <c r="BE125" s="863"/>
      <c r="BF125" s="863"/>
      <c r="BG125" s="863"/>
      <c r="BH125" s="863"/>
      <c r="BI125" s="863"/>
      <c r="BJ125" s="863"/>
      <c r="BK125" s="863"/>
      <c r="BL125" s="863"/>
      <c r="BM125" s="863"/>
      <c r="BN125" s="863"/>
      <c r="BO125" s="863"/>
      <c r="BP125" s="863"/>
      <c r="BQ125" s="864"/>
      <c r="BR125" s="864"/>
      <c r="BS125" s="864"/>
      <c r="BT125" s="864"/>
      <c r="BU125" s="864"/>
      <c r="BV125" s="864"/>
      <c r="BW125" s="864"/>
      <c r="BX125" s="864"/>
      <c r="BY125" s="864"/>
      <c r="BZ125" s="864"/>
      <c r="CA125" s="864"/>
      <c r="CB125" s="864"/>
      <c r="CC125" s="864"/>
      <c r="CD125" s="864"/>
      <c r="CE125" s="864"/>
      <c r="CF125" s="864"/>
      <c r="CG125" s="864"/>
      <c r="CH125" s="864"/>
      <c r="CI125" s="864"/>
      <c r="CJ125" s="865"/>
      <c r="CK125" s="866" t="s">
        <v>432</v>
      </c>
      <c r="CL125" s="832"/>
      <c r="CM125" s="832"/>
      <c r="CN125" s="832"/>
      <c r="CO125" s="833"/>
      <c r="CP125" s="736" t="s">
        <v>433</v>
      </c>
      <c r="CQ125" s="725"/>
      <c r="CR125" s="725"/>
      <c r="CS125" s="725"/>
      <c r="CT125" s="725"/>
      <c r="CU125" s="725"/>
      <c r="CV125" s="725"/>
      <c r="CW125" s="725"/>
      <c r="CX125" s="725"/>
      <c r="CY125" s="725"/>
      <c r="CZ125" s="725"/>
      <c r="DA125" s="725"/>
      <c r="DB125" s="725"/>
      <c r="DC125" s="725"/>
      <c r="DD125" s="725"/>
      <c r="DE125" s="725"/>
      <c r="DF125" s="726"/>
      <c r="DG125" s="737" t="s">
        <v>69</v>
      </c>
      <c r="DH125" s="738"/>
      <c r="DI125" s="738"/>
      <c r="DJ125" s="738"/>
      <c r="DK125" s="738"/>
      <c r="DL125" s="738" t="s">
        <v>69</v>
      </c>
      <c r="DM125" s="738"/>
      <c r="DN125" s="738"/>
      <c r="DO125" s="738"/>
      <c r="DP125" s="738"/>
      <c r="DQ125" s="738" t="s">
        <v>69</v>
      </c>
      <c r="DR125" s="738"/>
      <c r="DS125" s="738"/>
      <c r="DT125" s="738"/>
      <c r="DU125" s="738"/>
      <c r="DV125" s="746" t="s">
        <v>69</v>
      </c>
      <c r="DW125" s="746"/>
      <c r="DX125" s="746"/>
      <c r="DY125" s="746"/>
      <c r="DZ125" s="747"/>
    </row>
    <row r="126" spans="1:130" s="502" customFormat="1" ht="26.25" customHeight="1" thickBot="1" x14ac:dyDescent="0.2">
      <c r="A126" s="827"/>
      <c r="B126" s="768"/>
      <c r="C126" s="769" t="s">
        <v>420</v>
      </c>
      <c r="D126" s="770"/>
      <c r="E126" s="770"/>
      <c r="F126" s="770"/>
      <c r="G126" s="770"/>
      <c r="H126" s="770"/>
      <c r="I126" s="770"/>
      <c r="J126" s="770"/>
      <c r="K126" s="770"/>
      <c r="L126" s="770"/>
      <c r="M126" s="770"/>
      <c r="N126" s="770"/>
      <c r="O126" s="770"/>
      <c r="P126" s="770"/>
      <c r="Q126" s="770"/>
      <c r="R126" s="770"/>
      <c r="S126" s="770"/>
      <c r="T126" s="770"/>
      <c r="U126" s="770"/>
      <c r="V126" s="770"/>
      <c r="W126" s="770"/>
      <c r="X126" s="770"/>
      <c r="Y126" s="770"/>
      <c r="Z126" s="771"/>
      <c r="AA126" s="776">
        <v>10135</v>
      </c>
      <c r="AB126" s="777"/>
      <c r="AC126" s="777"/>
      <c r="AD126" s="777"/>
      <c r="AE126" s="778"/>
      <c r="AF126" s="779">
        <v>10090</v>
      </c>
      <c r="AG126" s="777"/>
      <c r="AH126" s="777"/>
      <c r="AI126" s="777"/>
      <c r="AJ126" s="778"/>
      <c r="AK126" s="779" t="s">
        <v>69</v>
      </c>
      <c r="AL126" s="777"/>
      <c r="AM126" s="777"/>
      <c r="AN126" s="777"/>
      <c r="AO126" s="778"/>
      <c r="AP126" s="780" t="s">
        <v>68</v>
      </c>
      <c r="AQ126" s="781"/>
      <c r="AR126" s="781"/>
      <c r="AS126" s="781"/>
      <c r="AT126" s="782"/>
      <c r="AU126" s="867"/>
      <c r="AV126" s="867"/>
      <c r="AW126" s="867"/>
      <c r="AX126" s="867"/>
      <c r="AY126" s="867"/>
      <c r="AZ126" s="867"/>
      <c r="BA126" s="867"/>
      <c r="BB126" s="867"/>
      <c r="BC126" s="867"/>
      <c r="BD126" s="867"/>
      <c r="BE126" s="867"/>
      <c r="BF126" s="867"/>
      <c r="BG126" s="867"/>
      <c r="BH126" s="867"/>
      <c r="BI126" s="867"/>
      <c r="BJ126" s="867"/>
      <c r="BK126" s="867"/>
      <c r="BL126" s="867"/>
      <c r="BM126" s="867"/>
      <c r="BN126" s="867"/>
      <c r="BO126" s="867"/>
      <c r="BP126" s="867"/>
      <c r="BQ126" s="867"/>
      <c r="BR126" s="867"/>
      <c r="BS126" s="867"/>
      <c r="BT126" s="867"/>
      <c r="BU126" s="867"/>
      <c r="BV126" s="867"/>
      <c r="BW126" s="867"/>
      <c r="BX126" s="867"/>
      <c r="BY126" s="867"/>
      <c r="BZ126" s="867"/>
      <c r="CA126" s="867"/>
      <c r="CB126" s="867"/>
      <c r="CC126" s="867"/>
      <c r="CD126" s="868"/>
      <c r="CE126" s="868"/>
      <c r="CF126" s="868"/>
      <c r="CG126" s="864"/>
      <c r="CH126" s="864"/>
      <c r="CI126" s="864"/>
      <c r="CJ126" s="865"/>
      <c r="CK126" s="869"/>
      <c r="CL126" s="841"/>
      <c r="CM126" s="841"/>
      <c r="CN126" s="841"/>
      <c r="CO126" s="842"/>
      <c r="CP126" s="760" t="s">
        <v>434</v>
      </c>
      <c r="CQ126" s="761"/>
      <c r="CR126" s="761"/>
      <c r="CS126" s="761"/>
      <c r="CT126" s="761"/>
      <c r="CU126" s="761"/>
      <c r="CV126" s="761"/>
      <c r="CW126" s="761"/>
      <c r="CX126" s="761"/>
      <c r="CY126" s="761"/>
      <c r="CZ126" s="761"/>
      <c r="DA126" s="761"/>
      <c r="DB126" s="761"/>
      <c r="DC126" s="761"/>
      <c r="DD126" s="761"/>
      <c r="DE126" s="761"/>
      <c r="DF126" s="762"/>
      <c r="DG126" s="763" t="s">
        <v>68</v>
      </c>
      <c r="DH126" s="764"/>
      <c r="DI126" s="764"/>
      <c r="DJ126" s="764"/>
      <c r="DK126" s="764"/>
      <c r="DL126" s="764" t="s">
        <v>68</v>
      </c>
      <c r="DM126" s="764"/>
      <c r="DN126" s="764"/>
      <c r="DO126" s="764"/>
      <c r="DP126" s="764"/>
      <c r="DQ126" s="764" t="s">
        <v>68</v>
      </c>
      <c r="DR126" s="764"/>
      <c r="DS126" s="764"/>
      <c r="DT126" s="764"/>
      <c r="DU126" s="764"/>
      <c r="DV126" s="772" t="s">
        <v>69</v>
      </c>
      <c r="DW126" s="772"/>
      <c r="DX126" s="772"/>
      <c r="DY126" s="772"/>
      <c r="DZ126" s="773"/>
    </row>
    <row r="127" spans="1:130" s="502" customFormat="1" ht="26.25" customHeight="1" x14ac:dyDescent="0.15">
      <c r="A127" s="870"/>
      <c r="B127" s="816"/>
      <c r="C127" s="817" t="s">
        <v>435</v>
      </c>
      <c r="D127" s="818"/>
      <c r="E127" s="818"/>
      <c r="F127" s="818"/>
      <c r="G127" s="818"/>
      <c r="H127" s="818"/>
      <c r="I127" s="818"/>
      <c r="J127" s="818"/>
      <c r="K127" s="818"/>
      <c r="L127" s="818"/>
      <c r="M127" s="818"/>
      <c r="N127" s="818"/>
      <c r="O127" s="818"/>
      <c r="P127" s="818"/>
      <c r="Q127" s="818"/>
      <c r="R127" s="818"/>
      <c r="S127" s="818"/>
      <c r="T127" s="818"/>
      <c r="U127" s="818"/>
      <c r="V127" s="818"/>
      <c r="W127" s="818"/>
      <c r="X127" s="818"/>
      <c r="Y127" s="818"/>
      <c r="Z127" s="819"/>
      <c r="AA127" s="776" t="s">
        <v>69</v>
      </c>
      <c r="AB127" s="777"/>
      <c r="AC127" s="777"/>
      <c r="AD127" s="777"/>
      <c r="AE127" s="778"/>
      <c r="AF127" s="779" t="s">
        <v>69</v>
      </c>
      <c r="AG127" s="777"/>
      <c r="AH127" s="777"/>
      <c r="AI127" s="777"/>
      <c r="AJ127" s="778"/>
      <c r="AK127" s="779" t="s">
        <v>69</v>
      </c>
      <c r="AL127" s="777"/>
      <c r="AM127" s="777"/>
      <c r="AN127" s="777"/>
      <c r="AO127" s="778"/>
      <c r="AP127" s="780" t="s">
        <v>69</v>
      </c>
      <c r="AQ127" s="781"/>
      <c r="AR127" s="781"/>
      <c r="AS127" s="781"/>
      <c r="AT127" s="782"/>
      <c r="AU127" s="867"/>
      <c r="AV127" s="867"/>
      <c r="AW127" s="867"/>
      <c r="AX127" s="871" t="s">
        <v>436</v>
      </c>
      <c r="AY127" s="872"/>
      <c r="AZ127" s="872"/>
      <c r="BA127" s="872"/>
      <c r="BB127" s="872"/>
      <c r="BC127" s="872"/>
      <c r="BD127" s="872"/>
      <c r="BE127" s="873"/>
      <c r="BF127" s="874" t="s">
        <v>437</v>
      </c>
      <c r="BG127" s="872"/>
      <c r="BH127" s="872"/>
      <c r="BI127" s="872"/>
      <c r="BJ127" s="872"/>
      <c r="BK127" s="872"/>
      <c r="BL127" s="873"/>
      <c r="BM127" s="874" t="s">
        <v>438</v>
      </c>
      <c r="BN127" s="872"/>
      <c r="BO127" s="872"/>
      <c r="BP127" s="872"/>
      <c r="BQ127" s="872"/>
      <c r="BR127" s="872"/>
      <c r="BS127" s="873"/>
      <c r="BT127" s="874" t="s">
        <v>439</v>
      </c>
      <c r="BU127" s="872"/>
      <c r="BV127" s="872"/>
      <c r="BW127" s="872"/>
      <c r="BX127" s="872"/>
      <c r="BY127" s="872"/>
      <c r="BZ127" s="875"/>
      <c r="CA127" s="867"/>
      <c r="CB127" s="867"/>
      <c r="CC127" s="867"/>
      <c r="CD127" s="868"/>
      <c r="CE127" s="868"/>
      <c r="CF127" s="868"/>
      <c r="CG127" s="864"/>
      <c r="CH127" s="864"/>
      <c r="CI127" s="864"/>
      <c r="CJ127" s="865"/>
      <c r="CK127" s="869"/>
      <c r="CL127" s="841"/>
      <c r="CM127" s="841"/>
      <c r="CN127" s="841"/>
      <c r="CO127" s="842"/>
      <c r="CP127" s="760" t="s">
        <v>440</v>
      </c>
      <c r="CQ127" s="761"/>
      <c r="CR127" s="761"/>
      <c r="CS127" s="761"/>
      <c r="CT127" s="761"/>
      <c r="CU127" s="761"/>
      <c r="CV127" s="761"/>
      <c r="CW127" s="761"/>
      <c r="CX127" s="761"/>
      <c r="CY127" s="761"/>
      <c r="CZ127" s="761"/>
      <c r="DA127" s="761"/>
      <c r="DB127" s="761"/>
      <c r="DC127" s="761"/>
      <c r="DD127" s="761"/>
      <c r="DE127" s="761"/>
      <c r="DF127" s="762"/>
      <c r="DG127" s="763" t="s">
        <v>68</v>
      </c>
      <c r="DH127" s="764"/>
      <c r="DI127" s="764"/>
      <c r="DJ127" s="764"/>
      <c r="DK127" s="764"/>
      <c r="DL127" s="764" t="s">
        <v>69</v>
      </c>
      <c r="DM127" s="764"/>
      <c r="DN127" s="764"/>
      <c r="DO127" s="764"/>
      <c r="DP127" s="764"/>
      <c r="DQ127" s="764" t="s">
        <v>69</v>
      </c>
      <c r="DR127" s="764"/>
      <c r="DS127" s="764"/>
      <c r="DT127" s="764"/>
      <c r="DU127" s="764"/>
      <c r="DV127" s="772" t="s">
        <v>68</v>
      </c>
      <c r="DW127" s="772"/>
      <c r="DX127" s="772"/>
      <c r="DY127" s="772"/>
      <c r="DZ127" s="773"/>
    </row>
    <row r="128" spans="1:130" s="502" customFormat="1" ht="26.25" customHeight="1" thickBot="1" x14ac:dyDescent="0.2">
      <c r="A128" s="876" t="s">
        <v>441</v>
      </c>
      <c r="B128" s="877"/>
      <c r="C128" s="877"/>
      <c r="D128" s="877"/>
      <c r="E128" s="877"/>
      <c r="F128" s="877"/>
      <c r="G128" s="877"/>
      <c r="H128" s="877"/>
      <c r="I128" s="877"/>
      <c r="J128" s="877"/>
      <c r="K128" s="877"/>
      <c r="L128" s="877"/>
      <c r="M128" s="877"/>
      <c r="N128" s="877"/>
      <c r="O128" s="877"/>
      <c r="P128" s="877"/>
      <c r="Q128" s="877"/>
      <c r="R128" s="877"/>
      <c r="S128" s="877"/>
      <c r="T128" s="877"/>
      <c r="U128" s="877"/>
      <c r="V128" s="877"/>
      <c r="W128" s="878" t="s">
        <v>442</v>
      </c>
      <c r="X128" s="878"/>
      <c r="Y128" s="878"/>
      <c r="Z128" s="879"/>
      <c r="AA128" s="880">
        <v>8020</v>
      </c>
      <c r="AB128" s="881"/>
      <c r="AC128" s="881"/>
      <c r="AD128" s="881"/>
      <c r="AE128" s="882"/>
      <c r="AF128" s="883">
        <v>8020</v>
      </c>
      <c r="AG128" s="881"/>
      <c r="AH128" s="881"/>
      <c r="AI128" s="881"/>
      <c r="AJ128" s="882"/>
      <c r="AK128" s="883">
        <v>8020</v>
      </c>
      <c r="AL128" s="881"/>
      <c r="AM128" s="881"/>
      <c r="AN128" s="881"/>
      <c r="AO128" s="882"/>
      <c r="AP128" s="884"/>
      <c r="AQ128" s="885"/>
      <c r="AR128" s="885"/>
      <c r="AS128" s="885"/>
      <c r="AT128" s="886"/>
      <c r="AU128" s="867"/>
      <c r="AV128" s="867"/>
      <c r="AW128" s="867"/>
      <c r="AX128" s="724" t="s">
        <v>443</v>
      </c>
      <c r="AY128" s="725"/>
      <c r="AZ128" s="725"/>
      <c r="BA128" s="725"/>
      <c r="BB128" s="725"/>
      <c r="BC128" s="725"/>
      <c r="BD128" s="725"/>
      <c r="BE128" s="726"/>
      <c r="BF128" s="887" t="s">
        <v>69</v>
      </c>
      <c r="BG128" s="888"/>
      <c r="BH128" s="888"/>
      <c r="BI128" s="888"/>
      <c r="BJ128" s="888"/>
      <c r="BK128" s="888"/>
      <c r="BL128" s="889"/>
      <c r="BM128" s="887">
        <v>15</v>
      </c>
      <c r="BN128" s="888"/>
      <c r="BO128" s="888"/>
      <c r="BP128" s="888"/>
      <c r="BQ128" s="888"/>
      <c r="BR128" s="888"/>
      <c r="BS128" s="889"/>
      <c r="BT128" s="887">
        <v>20</v>
      </c>
      <c r="BU128" s="888"/>
      <c r="BV128" s="888"/>
      <c r="BW128" s="888"/>
      <c r="BX128" s="888"/>
      <c r="BY128" s="888"/>
      <c r="BZ128" s="890"/>
      <c r="CA128" s="868"/>
      <c r="CB128" s="868"/>
      <c r="CC128" s="868"/>
      <c r="CD128" s="868"/>
      <c r="CE128" s="868"/>
      <c r="CF128" s="868"/>
      <c r="CG128" s="864"/>
      <c r="CH128" s="864"/>
      <c r="CI128" s="864"/>
      <c r="CJ128" s="865"/>
      <c r="CK128" s="891"/>
      <c r="CL128" s="892"/>
      <c r="CM128" s="892"/>
      <c r="CN128" s="892"/>
      <c r="CO128" s="893"/>
      <c r="CP128" s="894" t="s">
        <v>444</v>
      </c>
      <c r="CQ128" s="895"/>
      <c r="CR128" s="895"/>
      <c r="CS128" s="895"/>
      <c r="CT128" s="895"/>
      <c r="CU128" s="895"/>
      <c r="CV128" s="895"/>
      <c r="CW128" s="895"/>
      <c r="CX128" s="895"/>
      <c r="CY128" s="895"/>
      <c r="CZ128" s="895"/>
      <c r="DA128" s="895"/>
      <c r="DB128" s="895"/>
      <c r="DC128" s="895"/>
      <c r="DD128" s="895"/>
      <c r="DE128" s="895"/>
      <c r="DF128" s="896"/>
      <c r="DG128" s="897" t="s">
        <v>69</v>
      </c>
      <c r="DH128" s="898"/>
      <c r="DI128" s="898"/>
      <c r="DJ128" s="898"/>
      <c r="DK128" s="898"/>
      <c r="DL128" s="898" t="s">
        <v>68</v>
      </c>
      <c r="DM128" s="898"/>
      <c r="DN128" s="898"/>
      <c r="DO128" s="898"/>
      <c r="DP128" s="898"/>
      <c r="DQ128" s="898" t="s">
        <v>69</v>
      </c>
      <c r="DR128" s="898"/>
      <c r="DS128" s="898"/>
      <c r="DT128" s="898"/>
      <c r="DU128" s="898"/>
      <c r="DV128" s="899" t="s">
        <v>69</v>
      </c>
      <c r="DW128" s="899"/>
      <c r="DX128" s="899"/>
      <c r="DY128" s="899"/>
      <c r="DZ128" s="900"/>
    </row>
    <row r="129" spans="1:131" s="502" customFormat="1" ht="26.25" customHeight="1" x14ac:dyDescent="0.15">
      <c r="A129" s="748" t="s">
        <v>47</v>
      </c>
      <c r="B129" s="749"/>
      <c r="C129" s="749"/>
      <c r="D129" s="749"/>
      <c r="E129" s="749"/>
      <c r="F129" s="749"/>
      <c r="G129" s="749"/>
      <c r="H129" s="749"/>
      <c r="I129" s="749"/>
      <c r="J129" s="749"/>
      <c r="K129" s="749"/>
      <c r="L129" s="749"/>
      <c r="M129" s="749"/>
      <c r="N129" s="749"/>
      <c r="O129" s="749"/>
      <c r="P129" s="749"/>
      <c r="Q129" s="749"/>
      <c r="R129" s="749"/>
      <c r="S129" s="749"/>
      <c r="T129" s="749"/>
      <c r="U129" s="749"/>
      <c r="V129" s="749"/>
      <c r="W129" s="901" t="s">
        <v>445</v>
      </c>
      <c r="X129" s="902"/>
      <c r="Y129" s="902"/>
      <c r="Z129" s="903"/>
      <c r="AA129" s="776">
        <v>2444580</v>
      </c>
      <c r="AB129" s="777"/>
      <c r="AC129" s="777"/>
      <c r="AD129" s="777"/>
      <c r="AE129" s="778"/>
      <c r="AF129" s="779">
        <v>2411225</v>
      </c>
      <c r="AG129" s="777"/>
      <c r="AH129" s="777"/>
      <c r="AI129" s="777"/>
      <c r="AJ129" s="778"/>
      <c r="AK129" s="779">
        <v>2437180</v>
      </c>
      <c r="AL129" s="777"/>
      <c r="AM129" s="777"/>
      <c r="AN129" s="777"/>
      <c r="AO129" s="778"/>
      <c r="AP129" s="904"/>
      <c r="AQ129" s="905"/>
      <c r="AR129" s="905"/>
      <c r="AS129" s="905"/>
      <c r="AT129" s="906"/>
      <c r="AU129" s="907"/>
      <c r="AV129" s="907"/>
      <c r="AW129" s="907"/>
      <c r="AX129" s="908" t="s">
        <v>446</v>
      </c>
      <c r="AY129" s="761"/>
      <c r="AZ129" s="761"/>
      <c r="BA129" s="761"/>
      <c r="BB129" s="761"/>
      <c r="BC129" s="761"/>
      <c r="BD129" s="761"/>
      <c r="BE129" s="762"/>
      <c r="BF129" s="909" t="s">
        <v>69</v>
      </c>
      <c r="BG129" s="910"/>
      <c r="BH129" s="910"/>
      <c r="BI129" s="910"/>
      <c r="BJ129" s="910"/>
      <c r="BK129" s="910"/>
      <c r="BL129" s="911"/>
      <c r="BM129" s="909">
        <v>20</v>
      </c>
      <c r="BN129" s="910"/>
      <c r="BO129" s="910"/>
      <c r="BP129" s="910"/>
      <c r="BQ129" s="910"/>
      <c r="BR129" s="910"/>
      <c r="BS129" s="911"/>
      <c r="BT129" s="909">
        <v>30</v>
      </c>
      <c r="BU129" s="912"/>
      <c r="BV129" s="912"/>
      <c r="BW129" s="912"/>
      <c r="BX129" s="912"/>
      <c r="BY129" s="912"/>
      <c r="BZ129" s="913"/>
      <c r="CA129" s="914"/>
      <c r="CB129" s="914"/>
      <c r="CC129" s="914"/>
      <c r="CD129" s="914"/>
      <c r="CE129" s="914"/>
      <c r="CF129" s="914"/>
      <c r="CG129" s="914"/>
      <c r="CH129" s="914"/>
      <c r="CI129" s="914"/>
      <c r="CJ129" s="914"/>
      <c r="CK129" s="914"/>
      <c r="CL129" s="914"/>
      <c r="CM129" s="914"/>
      <c r="CN129" s="914"/>
      <c r="CO129" s="914"/>
      <c r="CP129" s="914"/>
      <c r="CQ129" s="914"/>
      <c r="CR129" s="914"/>
      <c r="CS129" s="914"/>
      <c r="CT129" s="914"/>
      <c r="CU129" s="914"/>
      <c r="CV129" s="914"/>
      <c r="CW129" s="914"/>
      <c r="CX129" s="914"/>
      <c r="CY129" s="914"/>
      <c r="CZ129" s="914"/>
      <c r="DA129" s="914"/>
      <c r="DB129" s="914"/>
      <c r="DC129" s="914"/>
      <c r="DD129" s="914"/>
      <c r="DE129" s="914"/>
      <c r="DF129" s="914"/>
      <c r="DG129" s="914"/>
      <c r="DH129" s="914"/>
      <c r="DI129" s="914"/>
      <c r="DJ129" s="914"/>
      <c r="DK129" s="914"/>
      <c r="DL129" s="914"/>
      <c r="DM129" s="914"/>
      <c r="DN129" s="914"/>
      <c r="DO129" s="914"/>
      <c r="DP129" s="513"/>
      <c r="DQ129" s="513"/>
      <c r="DR129" s="513"/>
      <c r="DS129" s="513"/>
      <c r="DT129" s="513"/>
      <c r="DU129" s="513"/>
      <c r="DV129" s="513"/>
      <c r="DW129" s="513"/>
      <c r="DX129" s="513"/>
      <c r="DY129" s="513"/>
      <c r="DZ129" s="525"/>
    </row>
    <row r="130" spans="1:131" s="502" customFormat="1" ht="26.25" customHeight="1" x14ac:dyDescent="0.15">
      <c r="A130" s="748" t="s">
        <v>447</v>
      </c>
      <c r="B130" s="749"/>
      <c r="C130" s="749"/>
      <c r="D130" s="749"/>
      <c r="E130" s="749"/>
      <c r="F130" s="749"/>
      <c r="G130" s="749"/>
      <c r="H130" s="749"/>
      <c r="I130" s="749"/>
      <c r="J130" s="749"/>
      <c r="K130" s="749"/>
      <c r="L130" s="749"/>
      <c r="M130" s="749"/>
      <c r="N130" s="749"/>
      <c r="O130" s="749"/>
      <c r="P130" s="749"/>
      <c r="Q130" s="749"/>
      <c r="R130" s="749"/>
      <c r="S130" s="749"/>
      <c r="T130" s="749"/>
      <c r="U130" s="749"/>
      <c r="V130" s="749"/>
      <c r="W130" s="901" t="s">
        <v>448</v>
      </c>
      <c r="X130" s="902"/>
      <c r="Y130" s="902"/>
      <c r="Z130" s="903"/>
      <c r="AA130" s="776">
        <v>367270</v>
      </c>
      <c r="AB130" s="777"/>
      <c r="AC130" s="777"/>
      <c r="AD130" s="777"/>
      <c r="AE130" s="778"/>
      <c r="AF130" s="779">
        <v>385742</v>
      </c>
      <c r="AG130" s="777"/>
      <c r="AH130" s="777"/>
      <c r="AI130" s="777"/>
      <c r="AJ130" s="778"/>
      <c r="AK130" s="779">
        <v>388458</v>
      </c>
      <c r="AL130" s="777"/>
      <c r="AM130" s="777"/>
      <c r="AN130" s="777"/>
      <c r="AO130" s="778"/>
      <c r="AP130" s="904"/>
      <c r="AQ130" s="905"/>
      <c r="AR130" s="905"/>
      <c r="AS130" s="905"/>
      <c r="AT130" s="906"/>
      <c r="AU130" s="907"/>
      <c r="AV130" s="907"/>
      <c r="AW130" s="907"/>
      <c r="AX130" s="908" t="s">
        <v>449</v>
      </c>
      <c r="AY130" s="761"/>
      <c r="AZ130" s="761"/>
      <c r="BA130" s="761"/>
      <c r="BB130" s="761"/>
      <c r="BC130" s="761"/>
      <c r="BD130" s="761"/>
      <c r="BE130" s="762"/>
      <c r="BF130" s="915">
        <v>9.5</v>
      </c>
      <c r="BG130" s="916"/>
      <c r="BH130" s="916"/>
      <c r="BI130" s="916"/>
      <c r="BJ130" s="916"/>
      <c r="BK130" s="916"/>
      <c r="BL130" s="917"/>
      <c r="BM130" s="915">
        <v>25</v>
      </c>
      <c r="BN130" s="916"/>
      <c r="BO130" s="916"/>
      <c r="BP130" s="916"/>
      <c r="BQ130" s="916"/>
      <c r="BR130" s="916"/>
      <c r="BS130" s="917"/>
      <c r="BT130" s="915">
        <v>35</v>
      </c>
      <c r="BU130" s="918"/>
      <c r="BV130" s="918"/>
      <c r="BW130" s="918"/>
      <c r="BX130" s="918"/>
      <c r="BY130" s="918"/>
      <c r="BZ130" s="919"/>
      <c r="CA130" s="914"/>
      <c r="CB130" s="914"/>
      <c r="CC130" s="914"/>
      <c r="CD130" s="914"/>
      <c r="CE130" s="914"/>
      <c r="CF130" s="914"/>
      <c r="CG130" s="914"/>
      <c r="CH130" s="914"/>
      <c r="CI130" s="914"/>
      <c r="CJ130" s="914"/>
      <c r="CK130" s="914"/>
      <c r="CL130" s="914"/>
      <c r="CM130" s="914"/>
      <c r="CN130" s="914"/>
      <c r="CO130" s="914"/>
      <c r="CP130" s="914"/>
      <c r="CQ130" s="914"/>
      <c r="CR130" s="914"/>
      <c r="CS130" s="914"/>
      <c r="CT130" s="914"/>
      <c r="CU130" s="914"/>
      <c r="CV130" s="914"/>
      <c r="CW130" s="914"/>
      <c r="CX130" s="914"/>
      <c r="CY130" s="914"/>
      <c r="CZ130" s="914"/>
      <c r="DA130" s="914"/>
      <c r="DB130" s="914"/>
      <c r="DC130" s="914"/>
      <c r="DD130" s="914"/>
      <c r="DE130" s="914"/>
      <c r="DF130" s="914"/>
      <c r="DG130" s="914"/>
      <c r="DH130" s="914"/>
      <c r="DI130" s="914"/>
      <c r="DJ130" s="914"/>
      <c r="DK130" s="914"/>
      <c r="DL130" s="914"/>
      <c r="DM130" s="914"/>
      <c r="DN130" s="914"/>
      <c r="DO130" s="914"/>
      <c r="DP130" s="513"/>
      <c r="DQ130" s="513"/>
      <c r="DR130" s="513"/>
      <c r="DS130" s="513"/>
      <c r="DT130" s="513"/>
      <c r="DU130" s="513"/>
      <c r="DV130" s="513"/>
      <c r="DW130" s="513"/>
      <c r="DX130" s="513"/>
      <c r="DY130" s="513"/>
      <c r="DZ130" s="525"/>
    </row>
    <row r="131" spans="1:131" s="502" customFormat="1" ht="26.25" customHeight="1" thickBot="1" x14ac:dyDescent="0.2">
      <c r="A131" s="920"/>
      <c r="B131" s="921"/>
      <c r="C131" s="921"/>
      <c r="D131" s="921"/>
      <c r="E131" s="921"/>
      <c r="F131" s="921"/>
      <c r="G131" s="921"/>
      <c r="H131" s="921"/>
      <c r="I131" s="921"/>
      <c r="J131" s="921"/>
      <c r="K131" s="921"/>
      <c r="L131" s="921"/>
      <c r="M131" s="921"/>
      <c r="N131" s="921"/>
      <c r="O131" s="921"/>
      <c r="P131" s="921"/>
      <c r="Q131" s="921"/>
      <c r="R131" s="921"/>
      <c r="S131" s="921"/>
      <c r="T131" s="921"/>
      <c r="U131" s="921"/>
      <c r="V131" s="921"/>
      <c r="W131" s="922" t="s">
        <v>450</v>
      </c>
      <c r="X131" s="923"/>
      <c r="Y131" s="923"/>
      <c r="Z131" s="924"/>
      <c r="AA131" s="820">
        <v>2077310</v>
      </c>
      <c r="AB131" s="821"/>
      <c r="AC131" s="821"/>
      <c r="AD131" s="821"/>
      <c r="AE131" s="822"/>
      <c r="AF131" s="823">
        <v>2025483</v>
      </c>
      <c r="AG131" s="821"/>
      <c r="AH131" s="821"/>
      <c r="AI131" s="821"/>
      <c r="AJ131" s="822"/>
      <c r="AK131" s="823">
        <v>2048722</v>
      </c>
      <c r="AL131" s="821"/>
      <c r="AM131" s="821"/>
      <c r="AN131" s="821"/>
      <c r="AO131" s="822"/>
      <c r="AP131" s="925"/>
      <c r="AQ131" s="926"/>
      <c r="AR131" s="926"/>
      <c r="AS131" s="926"/>
      <c r="AT131" s="927"/>
      <c r="AU131" s="907"/>
      <c r="AV131" s="907"/>
      <c r="AW131" s="907"/>
      <c r="AX131" s="928" t="s">
        <v>451</v>
      </c>
      <c r="AY131" s="895"/>
      <c r="AZ131" s="895"/>
      <c r="BA131" s="895"/>
      <c r="BB131" s="895"/>
      <c r="BC131" s="895"/>
      <c r="BD131" s="895"/>
      <c r="BE131" s="896"/>
      <c r="BF131" s="929">
        <v>106.3</v>
      </c>
      <c r="BG131" s="930"/>
      <c r="BH131" s="930"/>
      <c r="BI131" s="930"/>
      <c r="BJ131" s="930"/>
      <c r="BK131" s="930"/>
      <c r="BL131" s="931"/>
      <c r="BM131" s="929">
        <v>350</v>
      </c>
      <c r="BN131" s="930"/>
      <c r="BO131" s="930"/>
      <c r="BP131" s="930"/>
      <c r="BQ131" s="930"/>
      <c r="BR131" s="930"/>
      <c r="BS131" s="931"/>
      <c r="BT131" s="932"/>
      <c r="BU131" s="933"/>
      <c r="BV131" s="933"/>
      <c r="BW131" s="933"/>
      <c r="BX131" s="933"/>
      <c r="BY131" s="933"/>
      <c r="BZ131" s="934"/>
      <c r="CA131" s="914"/>
      <c r="CB131" s="914"/>
      <c r="CC131" s="914"/>
      <c r="CD131" s="914"/>
      <c r="CE131" s="914"/>
      <c r="CF131" s="914"/>
      <c r="CG131" s="914"/>
      <c r="CH131" s="914"/>
      <c r="CI131" s="914"/>
      <c r="CJ131" s="914"/>
      <c r="CK131" s="914"/>
      <c r="CL131" s="914"/>
      <c r="CM131" s="914"/>
      <c r="CN131" s="914"/>
      <c r="CO131" s="914"/>
      <c r="CP131" s="914"/>
      <c r="CQ131" s="914"/>
      <c r="CR131" s="914"/>
      <c r="CS131" s="914"/>
      <c r="CT131" s="914"/>
      <c r="CU131" s="914"/>
      <c r="CV131" s="914"/>
      <c r="CW131" s="914"/>
      <c r="CX131" s="914"/>
      <c r="CY131" s="914"/>
      <c r="CZ131" s="914"/>
      <c r="DA131" s="914"/>
      <c r="DB131" s="914"/>
      <c r="DC131" s="914"/>
      <c r="DD131" s="914"/>
      <c r="DE131" s="914"/>
      <c r="DF131" s="914"/>
      <c r="DG131" s="914"/>
      <c r="DH131" s="914"/>
      <c r="DI131" s="914"/>
      <c r="DJ131" s="914"/>
      <c r="DK131" s="914"/>
      <c r="DL131" s="914"/>
      <c r="DM131" s="914"/>
      <c r="DN131" s="914"/>
      <c r="DO131" s="914"/>
      <c r="DP131" s="513"/>
      <c r="DQ131" s="513"/>
      <c r="DR131" s="513"/>
      <c r="DS131" s="513"/>
      <c r="DT131" s="513"/>
      <c r="DU131" s="513"/>
      <c r="DV131" s="513"/>
      <c r="DW131" s="513"/>
      <c r="DX131" s="513"/>
      <c r="DY131" s="513"/>
      <c r="DZ131" s="525"/>
    </row>
    <row r="132" spans="1:131" s="502" customFormat="1" ht="26.25" customHeight="1" x14ac:dyDescent="0.15">
      <c r="A132" s="935" t="s">
        <v>452</v>
      </c>
      <c r="B132" s="936"/>
      <c r="C132" s="936"/>
      <c r="D132" s="936"/>
      <c r="E132" s="936"/>
      <c r="F132" s="936"/>
      <c r="G132" s="936"/>
      <c r="H132" s="936"/>
      <c r="I132" s="936"/>
      <c r="J132" s="936"/>
      <c r="K132" s="936"/>
      <c r="L132" s="936"/>
      <c r="M132" s="936"/>
      <c r="N132" s="936"/>
      <c r="O132" s="936"/>
      <c r="P132" s="936"/>
      <c r="Q132" s="936"/>
      <c r="R132" s="936"/>
      <c r="S132" s="936"/>
      <c r="T132" s="936"/>
      <c r="U132" s="936"/>
      <c r="V132" s="937" t="s">
        <v>453</v>
      </c>
      <c r="W132" s="937"/>
      <c r="X132" s="937"/>
      <c r="Y132" s="937"/>
      <c r="Z132" s="938"/>
      <c r="AA132" s="939">
        <v>7.755847707</v>
      </c>
      <c r="AB132" s="940"/>
      <c r="AC132" s="940"/>
      <c r="AD132" s="940"/>
      <c r="AE132" s="941"/>
      <c r="AF132" s="942">
        <v>9.850292498</v>
      </c>
      <c r="AG132" s="940"/>
      <c r="AH132" s="940"/>
      <c r="AI132" s="940"/>
      <c r="AJ132" s="941"/>
      <c r="AK132" s="942">
        <v>10.943944569999999</v>
      </c>
      <c r="AL132" s="940"/>
      <c r="AM132" s="940"/>
      <c r="AN132" s="940"/>
      <c r="AO132" s="941"/>
      <c r="AP132" s="812"/>
      <c r="AQ132" s="813"/>
      <c r="AR132" s="813"/>
      <c r="AS132" s="813"/>
      <c r="AT132" s="943"/>
      <c r="AU132" s="944"/>
      <c r="AV132" s="945"/>
      <c r="AW132" s="945"/>
      <c r="AX132" s="513"/>
      <c r="AY132" s="513"/>
      <c r="AZ132" s="513"/>
      <c r="BA132" s="513"/>
      <c r="BB132" s="513"/>
      <c r="BC132" s="513"/>
      <c r="BD132" s="513"/>
      <c r="BE132" s="513"/>
      <c r="BF132" s="513"/>
      <c r="BG132" s="513"/>
      <c r="BH132" s="513"/>
      <c r="BI132" s="513"/>
      <c r="BJ132" s="513"/>
      <c r="BK132" s="513"/>
      <c r="BL132" s="513"/>
      <c r="BM132" s="513"/>
      <c r="BN132" s="513"/>
      <c r="BO132" s="513"/>
      <c r="BP132" s="513"/>
      <c r="BQ132" s="513"/>
      <c r="BR132" s="513"/>
      <c r="BS132" s="514"/>
      <c r="BT132" s="513"/>
      <c r="BU132" s="513"/>
      <c r="BV132" s="513"/>
      <c r="BW132" s="513"/>
      <c r="BX132" s="513"/>
      <c r="BY132" s="513"/>
      <c r="BZ132" s="513"/>
      <c r="CA132" s="914"/>
      <c r="CB132" s="914"/>
      <c r="CC132" s="914"/>
      <c r="CD132" s="914"/>
      <c r="CE132" s="914"/>
      <c r="CF132" s="914"/>
      <c r="CG132" s="914"/>
      <c r="CH132" s="914"/>
      <c r="CI132" s="914"/>
      <c r="CJ132" s="914"/>
      <c r="CK132" s="914"/>
      <c r="CL132" s="914"/>
      <c r="CM132" s="914"/>
      <c r="CN132" s="914"/>
      <c r="CO132" s="914"/>
      <c r="CP132" s="914"/>
      <c r="CQ132" s="914"/>
      <c r="CR132" s="914"/>
      <c r="CS132" s="914"/>
      <c r="CT132" s="914"/>
      <c r="CU132" s="914"/>
      <c r="CV132" s="914"/>
      <c r="CW132" s="914"/>
      <c r="CX132" s="914"/>
      <c r="CY132" s="914"/>
      <c r="CZ132" s="914"/>
      <c r="DA132" s="914"/>
      <c r="DB132" s="914"/>
      <c r="DC132" s="914"/>
      <c r="DD132" s="914"/>
      <c r="DE132" s="914"/>
      <c r="DF132" s="914"/>
      <c r="DG132" s="914"/>
      <c r="DH132" s="914"/>
      <c r="DI132" s="914"/>
      <c r="DJ132" s="914"/>
      <c r="DK132" s="914"/>
      <c r="DL132" s="914"/>
      <c r="DM132" s="914"/>
      <c r="DN132" s="914"/>
      <c r="DO132" s="914"/>
      <c r="DP132" s="525"/>
      <c r="DQ132" s="525"/>
      <c r="DR132" s="525"/>
      <c r="DS132" s="525"/>
      <c r="DT132" s="525"/>
      <c r="DU132" s="525"/>
      <c r="DV132" s="525"/>
      <c r="DW132" s="525"/>
      <c r="DX132" s="525"/>
      <c r="DY132" s="525"/>
      <c r="DZ132" s="525"/>
    </row>
    <row r="133" spans="1:131" s="502" customFormat="1" ht="26.25" customHeight="1" thickBot="1" x14ac:dyDescent="0.2">
      <c r="A133" s="946"/>
      <c r="B133" s="947"/>
      <c r="C133" s="947"/>
      <c r="D133" s="947"/>
      <c r="E133" s="947"/>
      <c r="F133" s="947"/>
      <c r="G133" s="947"/>
      <c r="H133" s="947"/>
      <c r="I133" s="947"/>
      <c r="J133" s="947"/>
      <c r="K133" s="947"/>
      <c r="L133" s="947"/>
      <c r="M133" s="947"/>
      <c r="N133" s="947"/>
      <c r="O133" s="947"/>
      <c r="P133" s="947"/>
      <c r="Q133" s="947"/>
      <c r="R133" s="947"/>
      <c r="S133" s="947"/>
      <c r="T133" s="947"/>
      <c r="U133" s="947"/>
      <c r="V133" s="948" t="s">
        <v>454</v>
      </c>
      <c r="W133" s="948"/>
      <c r="X133" s="948"/>
      <c r="Y133" s="948"/>
      <c r="Z133" s="949"/>
      <c r="AA133" s="950">
        <v>7</v>
      </c>
      <c r="AB133" s="951"/>
      <c r="AC133" s="951"/>
      <c r="AD133" s="951"/>
      <c r="AE133" s="952"/>
      <c r="AF133" s="950">
        <v>8.3000000000000007</v>
      </c>
      <c r="AG133" s="951"/>
      <c r="AH133" s="951"/>
      <c r="AI133" s="951"/>
      <c r="AJ133" s="952"/>
      <c r="AK133" s="950">
        <v>9.5</v>
      </c>
      <c r="AL133" s="951"/>
      <c r="AM133" s="951"/>
      <c r="AN133" s="951"/>
      <c r="AO133" s="952"/>
      <c r="AP133" s="857"/>
      <c r="AQ133" s="858"/>
      <c r="AR133" s="858"/>
      <c r="AS133" s="858"/>
      <c r="AT133" s="953"/>
      <c r="AU133" s="945"/>
      <c r="AV133" s="945"/>
      <c r="AW133" s="945"/>
      <c r="AX133" s="945"/>
      <c r="AY133" s="945"/>
      <c r="AZ133" s="945"/>
      <c r="BA133" s="945"/>
      <c r="BB133" s="945"/>
      <c r="BC133" s="945"/>
      <c r="BD133" s="945"/>
      <c r="BE133" s="945"/>
      <c r="BF133" s="945"/>
      <c r="BG133" s="945"/>
      <c r="BH133" s="945"/>
      <c r="BI133" s="945"/>
      <c r="BJ133" s="945"/>
      <c r="BK133" s="945"/>
      <c r="BL133" s="945"/>
      <c r="BM133" s="945"/>
      <c r="BN133" s="914"/>
      <c r="BO133" s="914"/>
      <c r="BP133" s="914"/>
      <c r="BQ133" s="914"/>
      <c r="BR133" s="914"/>
      <c r="BS133" s="914"/>
      <c r="BT133" s="914"/>
      <c r="BU133" s="914"/>
      <c r="BV133" s="914"/>
      <c r="BW133" s="914"/>
      <c r="BX133" s="914"/>
      <c r="BY133" s="914"/>
      <c r="BZ133" s="914"/>
      <c r="CA133" s="914"/>
      <c r="CB133" s="914"/>
      <c r="CC133" s="914"/>
      <c r="CD133" s="914"/>
      <c r="CE133" s="914"/>
      <c r="CF133" s="914"/>
      <c r="CG133" s="914"/>
      <c r="CH133" s="914"/>
      <c r="CI133" s="914"/>
      <c r="CJ133" s="914"/>
      <c r="CK133" s="914"/>
      <c r="CL133" s="914"/>
      <c r="CM133" s="914"/>
      <c r="CN133" s="914"/>
      <c r="CO133" s="914"/>
      <c r="CP133" s="914"/>
      <c r="CQ133" s="914"/>
      <c r="CR133" s="914"/>
      <c r="CS133" s="914"/>
      <c r="CT133" s="914"/>
      <c r="CU133" s="914"/>
      <c r="CV133" s="914"/>
      <c r="CW133" s="914"/>
      <c r="CX133" s="914"/>
      <c r="CY133" s="914"/>
      <c r="CZ133" s="914"/>
      <c r="DA133" s="914"/>
      <c r="DB133" s="914"/>
      <c r="DC133" s="914"/>
      <c r="DD133" s="914"/>
      <c r="DE133" s="914"/>
      <c r="DF133" s="914"/>
      <c r="DG133" s="914"/>
      <c r="DH133" s="914"/>
      <c r="DI133" s="914"/>
      <c r="DJ133" s="914"/>
      <c r="DK133" s="914"/>
      <c r="DL133" s="914"/>
      <c r="DM133" s="914"/>
      <c r="DN133" s="914"/>
      <c r="DO133" s="914"/>
      <c r="DP133" s="525"/>
      <c r="DQ133" s="525"/>
      <c r="DR133" s="525"/>
      <c r="DS133" s="525"/>
      <c r="DT133" s="525"/>
      <c r="DU133" s="525"/>
      <c r="DV133" s="525"/>
      <c r="DW133" s="525"/>
      <c r="DX133" s="525"/>
      <c r="DY133" s="525"/>
      <c r="DZ133" s="525"/>
    </row>
    <row r="134" spans="1:131" s="503" customFormat="1" ht="11.25" customHeight="1" x14ac:dyDescent="0.15">
      <c r="A134" s="954"/>
      <c r="B134" s="954"/>
      <c r="C134" s="954"/>
      <c r="D134" s="954"/>
      <c r="E134" s="954"/>
      <c r="F134" s="954"/>
      <c r="G134" s="954"/>
      <c r="H134" s="954"/>
      <c r="I134" s="954"/>
      <c r="J134" s="954"/>
      <c r="K134" s="954"/>
      <c r="L134" s="954"/>
      <c r="M134" s="954"/>
      <c r="N134" s="954"/>
      <c r="O134" s="954"/>
      <c r="P134" s="954"/>
      <c r="Q134" s="954"/>
      <c r="R134" s="954"/>
      <c r="S134" s="954"/>
      <c r="T134" s="954"/>
      <c r="U134" s="954"/>
      <c r="V134" s="954"/>
      <c r="W134" s="954"/>
      <c r="X134" s="954"/>
      <c r="Y134" s="954"/>
      <c r="Z134" s="954"/>
      <c r="AA134" s="954"/>
      <c r="AB134" s="954"/>
      <c r="AC134" s="954"/>
      <c r="AD134" s="954"/>
      <c r="AE134" s="954"/>
      <c r="AF134" s="954"/>
      <c r="AG134" s="954"/>
      <c r="AH134" s="954"/>
      <c r="AI134" s="954"/>
      <c r="AJ134" s="954"/>
      <c r="AK134" s="954"/>
      <c r="AL134" s="954"/>
      <c r="AM134" s="954"/>
      <c r="AN134" s="954"/>
      <c r="AO134" s="954"/>
      <c r="AP134" s="954"/>
      <c r="AQ134" s="954"/>
      <c r="AR134" s="954"/>
      <c r="AS134" s="954"/>
      <c r="AT134" s="954"/>
      <c r="AU134" s="945"/>
      <c r="AV134" s="945"/>
      <c r="AW134" s="945"/>
      <c r="AX134" s="945"/>
      <c r="AY134" s="945"/>
      <c r="AZ134" s="945"/>
      <c r="BA134" s="945"/>
      <c r="BB134" s="945"/>
      <c r="BC134" s="945"/>
      <c r="BD134" s="945"/>
      <c r="BE134" s="945"/>
      <c r="BF134" s="945"/>
      <c r="BG134" s="945"/>
      <c r="BH134" s="945"/>
      <c r="BI134" s="945"/>
      <c r="BJ134" s="945"/>
      <c r="BK134" s="945"/>
      <c r="BL134" s="945"/>
      <c r="BM134" s="945"/>
      <c r="BN134" s="914"/>
      <c r="BO134" s="914"/>
      <c r="BP134" s="914"/>
      <c r="BQ134" s="914"/>
      <c r="BR134" s="914"/>
      <c r="BS134" s="914"/>
      <c r="BT134" s="914"/>
      <c r="BU134" s="914"/>
      <c r="BV134" s="914"/>
      <c r="BW134" s="914"/>
      <c r="BX134" s="914"/>
      <c r="BY134" s="914"/>
      <c r="BZ134" s="914"/>
      <c r="CA134" s="914"/>
      <c r="CB134" s="914"/>
      <c r="CC134" s="914"/>
      <c r="CD134" s="914"/>
      <c r="CE134" s="914"/>
      <c r="CF134" s="914"/>
      <c r="CG134" s="914"/>
      <c r="CH134" s="914"/>
      <c r="CI134" s="914"/>
      <c r="CJ134" s="914"/>
      <c r="CK134" s="914"/>
      <c r="CL134" s="914"/>
      <c r="CM134" s="914"/>
      <c r="CN134" s="914"/>
      <c r="CO134" s="914"/>
      <c r="CP134" s="914"/>
      <c r="CQ134" s="914"/>
      <c r="CR134" s="914"/>
      <c r="CS134" s="914"/>
      <c r="CT134" s="914"/>
      <c r="CU134" s="914"/>
      <c r="CV134" s="914"/>
      <c r="CW134" s="914"/>
      <c r="CX134" s="914"/>
      <c r="CY134" s="914"/>
      <c r="CZ134" s="914"/>
      <c r="DA134" s="914"/>
      <c r="DB134" s="914"/>
      <c r="DC134" s="914"/>
      <c r="DD134" s="914"/>
      <c r="DE134" s="914"/>
      <c r="DF134" s="914"/>
      <c r="DG134" s="914"/>
      <c r="DH134" s="914"/>
      <c r="DI134" s="914"/>
      <c r="DJ134" s="914"/>
      <c r="DK134" s="914"/>
      <c r="DL134" s="914"/>
      <c r="DM134" s="914"/>
      <c r="DN134" s="914"/>
      <c r="DO134" s="914"/>
      <c r="DP134" s="525"/>
      <c r="DQ134" s="525"/>
      <c r="DR134" s="525"/>
      <c r="DS134" s="525"/>
      <c r="DT134" s="525"/>
      <c r="DU134" s="525"/>
      <c r="DV134" s="525"/>
      <c r="DW134" s="525"/>
      <c r="DX134" s="525"/>
      <c r="DY134" s="525"/>
      <c r="DZ134" s="525"/>
      <c r="EA134" s="502"/>
    </row>
    <row r="135" spans="1:131" ht="14.25" hidden="1" x14ac:dyDescent="0.15">
      <c r="AU135" s="954"/>
      <c r="AV135" s="954"/>
      <c r="AW135" s="954"/>
      <c r="AX135" s="954"/>
      <c r="AY135" s="954"/>
      <c r="AZ135" s="954"/>
      <c r="BA135" s="954"/>
      <c r="BB135" s="954"/>
      <c r="BC135" s="954"/>
      <c r="BD135" s="954"/>
      <c r="BE135" s="954"/>
      <c r="BF135" s="954"/>
      <c r="BG135" s="954"/>
      <c r="BH135" s="954"/>
      <c r="BI135" s="954"/>
      <c r="BJ135" s="954"/>
      <c r="BK135" s="954"/>
      <c r="BL135" s="954"/>
      <c r="BM135" s="954"/>
      <c r="BN135" s="954"/>
      <c r="BO135" s="954"/>
      <c r="BP135" s="954"/>
      <c r="BQ135" s="954"/>
      <c r="BR135" s="954"/>
      <c r="BS135" s="954"/>
      <c r="BT135" s="954"/>
      <c r="BU135" s="954"/>
      <c r="BV135" s="954"/>
      <c r="BW135" s="954"/>
      <c r="BX135" s="954"/>
      <c r="BY135" s="954"/>
      <c r="BZ135" s="954"/>
      <c r="CA135" s="954"/>
      <c r="CB135" s="954"/>
      <c r="CC135" s="954"/>
      <c r="CD135" s="954"/>
      <c r="CE135" s="954"/>
      <c r="CF135" s="954"/>
      <c r="CG135" s="954"/>
      <c r="CH135" s="954"/>
      <c r="CI135" s="954"/>
      <c r="CJ135" s="954"/>
      <c r="CK135" s="954"/>
      <c r="CL135" s="954"/>
      <c r="CM135" s="954"/>
      <c r="CN135" s="954"/>
      <c r="CO135" s="954"/>
      <c r="CP135" s="954"/>
      <c r="CQ135" s="954"/>
      <c r="CR135" s="954"/>
      <c r="CS135" s="954"/>
      <c r="CT135" s="954"/>
      <c r="CU135" s="954"/>
      <c r="CV135" s="954"/>
      <c r="CW135" s="954"/>
      <c r="CX135" s="954"/>
      <c r="CY135" s="954"/>
      <c r="CZ135" s="954"/>
      <c r="DA135" s="954"/>
      <c r="DB135" s="954"/>
      <c r="DC135" s="954"/>
      <c r="DD135" s="954"/>
      <c r="DE135" s="954"/>
      <c r="DF135" s="954"/>
      <c r="DG135" s="954"/>
      <c r="DH135" s="954"/>
      <c r="DI135" s="954"/>
      <c r="DJ135" s="954"/>
      <c r="DK135" s="954"/>
      <c r="DL135" s="954"/>
      <c r="DM135" s="954"/>
      <c r="DN135" s="954"/>
      <c r="DO135" s="954"/>
      <c r="DP135" s="954"/>
      <c r="DQ135" s="954"/>
      <c r="DR135" s="954"/>
      <c r="DS135" s="954"/>
      <c r="DT135" s="954"/>
      <c r="DU135" s="954"/>
      <c r="DV135" s="954"/>
      <c r="DW135" s="954"/>
      <c r="DX135" s="954"/>
      <c r="DY135" s="954"/>
      <c r="DZ135" s="954"/>
    </row>
    <row r="136" spans="1:131" hidden="1" x14ac:dyDescent="0.15"/>
  </sheetData>
  <sheetProtection algorithmName="SHA-512" hashValue="P0KXNxRvDqIOMiLumTMK7IaBDYlYqREnJJE6BGrB3LPHXonWSS7BkjcEQv6EAi/XMGF3uoESf5P0SDyspQguuQ==" saltValue="EFU5m9f52xsmMGySwxTcuw==" spinCount="100000" sheet="1" objects="1" scenarios="1" formatRows="0"/>
  <mergeCells count="2033">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A119:B127"/>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B63:P63"/>
    <mergeCell ref="Q63:U63"/>
    <mergeCell ref="V63:Z63"/>
    <mergeCell ref="AA63:AE63"/>
    <mergeCell ref="AF63:AJ63"/>
    <mergeCell ref="AK63:AO63"/>
    <mergeCell ref="CW62:DA62"/>
    <mergeCell ref="DB62:DF62"/>
    <mergeCell ref="DG62:DK62"/>
    <mergeCell ref="DL62:DP62"/>
    <mergeCell ref="DQ62:DU62"/>
    <mergeCell ref="DV62:DZ62"/>
    <mergeCell ref="BE62:BI62"/>
    <mergeCell ref="BJ62:BN62"/>
    <mergeCell ref="BS62:CG62"/>
    <mergeCell ref="CH62:CL62"/>
    <mergeCell ref="CM62:CQ62"/>
    <mergeCell ref="CR62:CV62"/>
    <mergeCell ref="DV61:DZ61"/>
    <mergeCell ref="B62:P62"/>
    <mergeCell ref="Q62:U62"/>
    <mergeCell ref="V62:Z62"/>
    <mergeCell ref="AA62:AE62"/>
    <mergeCell ref="AF62:AJ62"/>
    <mergeCell ref="AK62:AO62"/>
    <mergeCell ref="AP62:AT62"/>
    <mergeCell ref="AU62:AY62"/>
    <mergeCell ref="AZ62:BD62"/>
    <mergeCell ref="CR61:CV61"/>
    <mergeCell ref="CW61:DA61"/>
    <mergeCell ref="DB61:DF61"/>
    <mergeCell ref="DG61:DK61"/>
    <mergeCell ref="DL61:DP61"/>
    <mergeCell ref="DQ61:DU61"/>
    <mergeCell ref="AU61:AY61"/>
    <mergeCell ref="AZ61:BD61"/>
    <mergeCell ref="BE61:BI61"/>
    <mergeCell ref="BS61:CG61"/>
    <mergeCell ref="CH61:CL61"/>
    <mergeCell ref="CM61:CQ61"/>
    <mergeCell ref="DL60:DP60"/>
    <mergeCell ref="DQ60:DU60"/>
    <mergeCell ref="DV60:DZ60"/>
    <mergeCell ref="B61:P61"/>
    <mergeCell ref="Q61:U61"/>
    <mergeCell ref="V61:Z61"/>
    <mergeCell ref="AA61:AE61"/>
    <mergeCell ref="AF61:AJ61"/>
    <mergeCell ref="AK61:AO61"/>
    <mergeCell ref="AP61:AT61"/>
    <mergeCell ref="CH60:CL60"/>
    <mergeCell ref="CM60:CQ60"/>
    <mergeCell ref="CR60:CV60"/>
    <mergeCell ref="CW60:DA60"/>
    <mergeCell ref="DB60:DF60"/>
    <mergeCell ref="DG60:DK60"/>
    <mergeCell ref="AK60:AO60"/>
    <mergeCell ref="AP60:AT60"/>
    <mergeCell ref="AU60:AY60"/>
    <mergeCell ref="AZ60:BD60"/>
    <mergeCell ref="BE60:BI60"/>
    <mergeCell ref="BS60:CG60"/>
    <mergeCell ref="DB59:DF59"/>
    <mergeCell ref="DG59:DK59"/>
    <mergeCell ref="DL59:DP59"/>
    <mergeCell ref="DQ59:DU59"/>
    <mergeCell ref="DV59:DZ59"/>
    <mergeCell ref="B60:P60"/>
    <mergeCell ref="Q60:U60"/>
    <mergeCell ref="V60:Z60"/>
    <mergeCell ref="AA60:AE60"/>
    <mergeCell ref="AF60:AJ60"/>
    <mergeCell ref="BE59:BI59"/>
    <mergeCell ref="BS59:CG59"/>
    <mergeCell ref="CH59:CL59"/>
    <mergeCell ref="CM59:CQ59"/>
    <mergeCell ref="CR59:CV59"/>
    <mergeCell ref="CW59:DA59"/>
    <mergeCell ref="DV58:DZ58"/>
    <mergeCell ref="B59:P59"/>
    <mergeCell ref="Q59:U59"/>
    <mergeCell ref="V59:Z59"/>
    <mergeCell ref="AA59:AE59"/>
    <mergeCell ref="AF59:AJ59"/>
    <mergeCell ref="AK59:AO59"/>
    <mergeCell ref="AP59:AT59"/>
    <mergeCell ref="AU59:AY59"/>
    <mergeCell ref="AZ59:BD59"/>
    <mergeCell ref="CR58:CV58"/>
    <mergeCell ref="CW58:DA58"/>
    <mergeCell ref="DB58:DF58"/>
    <mergeCell ref="DG58:DK58"/>
    <mergeCell ref="DL58:DP58"/>
    <mergeCell ref="DQ58:DU58"/>
    <mergeCell ref="AU58:AY58"/>
    <mergeCell ref="AZ58:BD58"/>
    <mergeCell ref="BE58:BI58"/>
    <mergeCell ref="BS58:CG58"/>
    <mergeCell ref="CH58:CL58"/>
    <mergeCell ref="CM58:CQ58"/>
    <mergeCell ref="DL57:DP57"/>
    <mergeCell ref="DQ57:DU57"/>
    <mergeCell ref="DV57:DZ57"/>
    <mergeCell ref="B58:P58"/>
    <mergeCell ref="Q58:U58"/>
    <mergeCell ref="V58:Z58"/>
    <mergeCell ref="AA58:AE58"/>
    <mergeCell ref="AF58:AJ58"/>
    <mergeCell ref="AK58:AO58"/>
    <mergeCell ref="AP58:AT58"/>
    <mergeCell ref="CH57:CL57"/>
    <mergeCell ref="CM57:CQ57"/>
    <mergeCell ref="CR57:CV57"/>
    <mergeCell ref="CW57:DA57"/>
    <mergeCell ref="DB57:DF57"/>
    <mergeCell ref="DG57:DK57"/>
    <mergeCell ref="AK57:AO57"/>
    <mergeCell ref="AP57:AT57"/>
    <mergeCell ref="AU57:AY57"/>
    <mergeCell ref="AZ57:BD57"/>
    <mergeCell ref="BE57:BI57"/>
    <mergeCell ref="BS57:CG57"/>
    <mergeCell ref="DB56:DF56"/>
    <mergeCell ref="DG56:DK56"/>
    <mergeCell ref="DL56:DP56"/>
    <mergeCell ref="DQ56:DU56"/>
    <mergeCell ref="DV56:DZ56"/>
    <mergeCell ref="B57:P57"/>
    <mergeCell ref="Q57:U57"/>
    <mergeCell ref="V57:Z57"/>
    <mergeCell ref="AA57:AE57"/>
    <mergeCell ref="AF57:AJ57"/>
    <mergeCell ref="BE56:BI56"/>
    <mergeCell ref="BS56:CG56"/>
    <mergeCell ref="CH56:CL56"/>
    <mergeCell ref="CM56:CQ56"/>
    <mergeCell ref="CR56:CV56"/>
    <mergeCell ref="CW56:DA56"/>
    <mergeCell ref="DV55:DZ55"/>
    <mergeCell ref="B56:P56"/>
    <mergeCell ref="Q56:U56"/>
    <mergeCell ref="V56:Z56"/>
    <mergeCell ref="AA56:AE56"/>
    <mergeCell ref="AF56:AJ56"/>
    <mergeCell ref="AK56:AO56"/>
    <mergeCell ref="AP56:AT56"/>
    <mergeCell ref="AU56:AY56"/>
    <mergeCell ref="AZ56:BD56"/>
    <mergeCell ref="CR55:CV55"/>
    <mergeCell ref="CW55:DA55"/>
    <mergeCell ref="DB55:DF55"/>
    <mergeCell ref="DG55:DK55"/>
    <mergeCell ref="DL55:DP55"/>
    <mergeCell ref="DQ55:DU55"/>
    <mergeCell ref="AU55:AY55"/>
    <mergeCell ref="AZ55:BD55"/>
    <mergeCell ref="BE55:BI55"/>
    <mergeCell ref="BS55:CG55"/>
    <mergeCell ref="CH55:CL55"/>
    <mergeCell ref="CM55:CQ55"/>
    <mergeCell ref="DL54:DP54"/>
    <mergeCell ref="DQ54:DU54"/>
    <mergeCell ref="DV54:DZ54"/>
    <mergeCell ref="B55:P55"/>
    <mergeCell ref="Q55:U55"/>
    <mergeCell ref="V55:Z55"/>
    <mergeCell ref="AA55:AE55"/>
    <mergeCell ref="AF55:AJ55"/>
    <mergeCell ref="AK55:AO55"/>
    <mergeCell ref="AP55:AT55"/>
    <mergeCell ref="CH54:CL54"/>
    <mergeCell ref="CM54:CQ54"/>
    <mergeCell ref="CR54:CV54"/>
    <mergeCell ref="CW54:DA54"/>
    <mergeCell ref="DB54:DF54"/>
    <mergeCell ref="DG54:DK54"/>
    <mergeCell ref="AK54:AO54"/>
    <mergeCell ref="AP54:AT54"/>
    <mergeCell ref="AU54:AY54"/>
    <mergeCell ref="AZ54:BD54"/>
    <mergeCell ref="BE54:BI54"/>
    <mergeCell ref="BS54:CG54"/>
    <mergeCell ref="DB53:DF53"/>
    <mergeCell ref="DG53:DK53"/>
    <mergeCell ref="DL53:DP53"/>
    <mergeCell ref="DQ53:DU53"/>
    <mergeCell ref="DV53:DZ53"/>
    <mergeCell ref="B54:P54"/>
    <mergeCell ref="Q54:U54"/>
    <mergeCell ref="V54:Z54"/>
    <mergeCell ref="AA54:AE54"/>
    <mergeCell ref="AF54:AJ54"/>
    <mergeCell ref="BE53:BI53"/>
    <mergeCell ref="BS53:CG53"/>
    <mergeCell ref="CH53:CL53"/>
    <mergeCell ref="CM53:CQ53"/>
    <mergeCell ref="CR53:CV53"/>
    <mergeCell ref="CW53:DA53"/>
    <mergeCell ref="DV52:DZ52"/>
    <mergeCell ref="B53:P53"/>
    <mergeCell ref="Q53:U53"/>
    <mergeCell ref="V53:Z53"/>
    <mergeCell ref="AA53:AE53"/>
    <mergeCell ref="AF53:AJ53"/>
    <mergeCell ref="AK53:AO53"/>
    <mergeCell ref="AP53:AT53"/>
    <mergeCell ref="AU53:AY53"/>
    <mergeCell ref="AZ53:BD53"/>
    <mergeCell ref="CR52:CV52"/>
    <mergeCell ref="CW52:DA52"/>
    <mergeCell ref="DB52:DF52"/>
    <mergeCell ref="DG52:DK52"/>
    <mergeCell ref="DL52:DP52"/>
    <mergeCell ref="DQ52:DU52"/>
    <mergeCell ref="AU52:AY52"/>
    <mergeCell ref="AZ52:BD52"/>
    <mergeCell ref="BE52:BI52"/>
    <mergeCell ref="BS52:CG52"/>
    <mergeCell ref="CH52:CL52"/>
    <mergeCell ref="CM52:CQ52"/>
    <mergeCell ref="DL51:DP51"/>
    <mergeCell ref="DQ51:DU51"/>
    <mergeCell ref="DV51:DZ51"/>
    <mergeCell ref="B52:P52"/>
    <mergeCell ref="Q52:U52"/>
    <mergeCell ref="V52:Z52"/>
    <mergeCell ref="AA52:AE52"/>
    <mergeCell ref="AF52:AJ52"/>
    <mergeCell ref="AK52:AO52"/>
    <mergeCell ref="AP52:AT52"/>
    <mergeCell ref="CH51:CL51"/>
    <mergeCell ref="CM51:CQ51"/>
    <mergeCell ref="CR51:CV51"/>
    <mergeCell ref="CW51:DA51"/>
    <mergeCell ref="DB51:DF51"/>
    <mergeCell ref="DG51:DK51"/>
    <mergeCell ref="AK51:AO51"/>
    <mergeCell ref="AP51:AT51"/>
    <mergeCell ref="AU51:AY51"/>
    <mergeCell ref="AZ51:BD51"/>
    <mergeCell ref="BE51:BI51"/>
    <mergeCell ref="BS51:CG51"/>
    <mergeCell ref="DB50:DF50"/>
    <mergeCell ref="DG50:DK50"/>
    <mergeCell ref="DL50:DP50"/>
    <mergeCell ref="DQ50:DU50"/>
    <mergeCell ref="DV50:DZ50"/>
    <mergeCell ref="B51:P51"/>
    <mergeCell ref="Q51:U51"/>
    <mergeCell ref="V51:Z51"/>
    <mergeCell ref="AA51:AE51"/>
    <mergeCell ref="AF51:AJ51"/>
    <mergeCell ref="BE50:BI50"/>
    <mergeCell ref="BS50:CG50"/>
    <mergeCell ref="CH50:CL50"/>
    <mergeCell ref="CM50:CQ50"/>
    <mergeCell ref="CR50:CV50"/>
    <mergeCell ref="CW50:DA50"/>
    <mergeCell ref="DV49:DZ49"/>
    <mergeCell ref="B50:P50"/>
    <mergeCell ref="Q50:U50"/>
    <mergeCell ref="V50:Z50"/>
    <mergeCell ref="AA50:AE50"/>
    <mergeCell ref="AF50:AJ50"/>
    <mergeCell ref="AK50:AO50"/>
    <mergeCell ref="AP50:AT50"/>
    <mergeCell ref="AU50:AY50"/>
    <mergeCell ref="AZ50:BD50"/>
    <mergeCell ref="CR49:CV49"/>
    <mergeCell ref="CW49:DA49"/>
    <mergeCell ref="DB49:DF49"/>
    <mergeCell ref="DG49:DK49"/>
    <mergeCell ref="DL49:DP49"/>
    <mergeCell ref="DQ49:DU49"/>
    <mergeCell ref="AU49:AY49"/>
    <mergeCell ref="AZ49:BD49"/>
    <mergeCell ref="BE49:BI49"/>
    <mergeCell ref="BS49:CG49"/>
    <mergeCell ref="CH49:CL49"/>
    <mergeCell ref="CM49:CQ49"/>
    <mergeCell ref="DL48:DP48"/>
    <mergeCell ref="DQ48:DU48"/>
    <mergeCell ref="DV48:DZ48"/>
    <mergeCell ref="B49:P49"/>
    <mergeCell ref="Q49:U49"/>
    <mergeCell ref="V49:Z49"/>
    <mergeCell ref="AA49:AE49"/>
    <mergeCell ref="AF49:AJ49"/>
    <mergeCell ref="AK49:AO49"/>
    <mergeCell ref="AP49:AT49"/>
    <mergeCell ref="CH48:CL48"/>
    <mergeCell ref="CM48:CQ48"/>
    <mergeCell ref="CR48:CV48"/>
    <mergeCell ref="CW48:DA48"/>
    <mergeCell ref="DB48:DF48"/>
    <mergeCell ref="DG48:DK48"/>
    <mergeCell ref="AK48:AO48"/>
    <mergeCell ref="AP48:AT48"/>
    <mergeCell ref="AU48:AY48"/>
    <mergeCell ref="AZ48:BD48"/>
    <mergeCell ref="BE48:BI48"/>
    <mergeCell ref="BS48:CG48"/>
    <mergeCell ref="DB47:DF47"/>
    <mergeCell ref="DG47:DK47"/>
    <mergeCell ref="DL47:DP47"/>
    <mergeCell ref="DQ47:DU47"/>
    <mergeCell ref="DV47:DZ47"/>
    <mergeCell ref="B48:P48"/>
    <mergeCell ref="Q48:U48"/>
    <mergeCell ref="V48:Z48"/>
    <mergeCell ref="AA48:AE48"/>
    <mergeCell ref="AF48:AJ48"/>
    <mergeCell ref="BE47:BI47"/>
    <mergeCell ref="BS47:CG47"/>
    <mergeCell ref="CH47:CL47"/>
    <mergeCell ref="CM47:CQ47"/>
    <mergeCell ref="CR47:CV47"/>
    <mergeCell ref="CW47:DA47"/>
    <mergeCell ref="DV46:DZ46"/>
    <mergeCell ref="B47:P47"/>
    <mergeCell ref="Q47:U47"/>
    <mergeCell ref="V47:Z47"/>
    <mergeCell ref="AA47:AE47"/>
    <mergeCell ref="AF47:AJ47"/>
    <mergeCell ref="AK47:AO47"/>
    <mergeCell ref="AP47:AT47"/>
    <mergeCell ref="AU47:AY47"/>
    <mergeCell ref="AZ47:BD47"/>
    <mergeCell ref="CR46:CV46"/>
    <mergeCell ref="CW46:DA46"/>
    <mergeCell ref="DB46:DF46"/>
    <mergeCell ref="DG46:DK46"/>
    <mergeCell ref="DL46:DP46"/>
    <mergeCell ref="DQ46:DU46"/>
    <mergeCell ref="AU46:AY46"/>
    <mergeCell ref="AZ46:BD46"/>
    <mergeCell ref="BE46:BI46"/>
    <mergeCell ref="BS46:CG46"/>
    <mergeCell ref="CH46:CL46"/>
    <mergeCell ref="CM46:CQ46"/>
    <mergeCell ref="DL45:DP45"/>
    <mergeCell ref="DQ45:DU45"/>
    <mergeCell ref="DV45:DZ45"/>
    <mergeCell ref="B46:P46"/>
    <mergeCell ref="Q46:U46"/>
    <mergeCell ref="V46:Z46"/>
    <mergeCell ref="AA46:AE46"/>
    <mergeCell ref="AF46:AJ46"/>
    <mergeCell ref="AK46:AO46"/>
    <mergeCell ref="AP46:AT46"/>
    <mergeCell ref="CH45:CL45"/>
    <mergeCell ref="CM45:CQ45"/>
    <mergeCell ref="CR45:CV45"/>
    <mergeCell ref="CW45:DA45"/>
    <mergeCell ref="DB45:DF45"/>
    <mergeCell ref="DG45:DK45"/>
    <mergeCell ref="AK45:AO45"/>
    <mergeCell ref="AP45:AT45"/>
    <mergeCell ref="AU45:AY45"/>
    <mergeCell ref="AZ45:BD45"/>
    <mergeCell ref="BE45:BI45"/>
    <mergeCell ref="BS45:CG45"/>
    <mergeCell ref="DB44:DF44"/>
    <mergeCell ref="DG44:DK44"/>
    <mergeCell ref="DL44:DP44"/>
    <mergeCell ref="DQ44:DU44"/>
    <mergeCell ref="DV44:DZ44"/>
    <mergeCell ref="B45:P45"/>
    <mergeCell ref="Q45:U45"/>
    <mergeCell ref="V45:Z45"/>
    <mergeCell ref="AA45:AE45"/>
    <mergeCell ref="AF45:AJ45"/>
    <mergeCell ref="BE44:BI44"/>
    <mergeCell ref="BS44:CG44"/>
    <mergeCell ref="CH44:CL44"/>
    <mergeCell ref="CM44:CQ44"/>
    <mergeCell ref="CR44:CV44"/>
    <mergeCell ref="CW44:DA44"/>
    <mergeCell ref="DV43:DZ43"/>
    <mergeCell ref="B44:P44"/>
    <mergeCell ref="Q44:U44"/>
    <mergeCell ref="V44:Z44"/>
    <mergeCell ref="AA44:AE44"/>
    <mergeCell ref="AF44:AJ44"/>
    <mergeCell ref="AK44:AO44"/>
    <mergeCell ref="AP44:AT44"/>
    <mergeCell ref="AU44:AY44"/>
    <mergeCell ref="AZ44:BD44"/>
    <mergeCell ref="CR43:CV43"/>
    <mergeCell ref="CW43:DA43"/>
    <mergeCell ref="DB43:DF43"/>
    <mergeCell ref="DG43:DK43"/>
    <mergeCell ref="DL43:DP43"/>
    <mergeCell ref="DQ43:DU43"/>
    <mergeCell ref="AU43:AY43"/>
    <mergeCell ref="AZ43:BD43"/>
    <mergeCell ref="BE43:BI43"/>
    <mergeCell ref="BS43:CG43"/>
    <mergeCell ref="CH43:CL43"/>
    <mergeCell ref="CM43:CQ43"/>
    <mergeCell ref="DL42:DP42"/>
    <mergeCell ref="DQ42:DU42"/>
    <mergeCell ref="DV42:DZ42"/>
    <mergeCell ref="B43:P43"/>
    <mergeCell ref="Q43:U43"/>
    <mergeCell ref="V43:Z43"/>
    <mergeCell ref="AA43:AE43"/>
    <mergeCell ref="AF43:AJ43"/>
    <mergeCell ref="AK43:AO43"/>
    <mergeCell ref="AP43:AT43"/>
    <mergeCell ref="CH42:CL42"/>
    <mergeCell ref="CM42:CQ42"/>
    <mergeCell ref="CR42:CV42"/>
    <mergeCell ref="CW42:DA42"/>
    <mergeCell ref="DB42:DF42"/>
    <mergeCell ref="DG42:DK42"/>
    <mergeCell ref="AK42:AO42"/>
    <mergeCell ref="AP42:AT42"/>
    <mergeCell ref="AU42:AY42"/>
    <mergeCell ref="AZ42:BD42"/>
    <mergeCell ref="BE42:BI42"/>
    <mergeCell ref="BS42:CG42"/>
    <mergeCell ref="DB41:DF41"/>
    <mergeCell ref="DG41:DK41"/>
    <mergeCell ref="DL41:DP41"/>
    <mergeCell ref="DQ41:DU41"/>
    <mergeCell ref="DV41:DZ41"/>
    <mergeCell ref="B42:P42"/>
    <mergeCell ref="Q42:U42"/>
    <mergeCell ref="V42:Z42"/>
    <mergeCell ref="AA42:AE42"/>
    <mergeCell ref="AF42:AJ42"/>
    <mergeCell ref="BE41:BI41"/>
    <mergeCell ref="BS41:CG41"/>
    <mergeCell ref="CH41:CL41"/>
    <mergeCell ref="CM41:CQ41"/>
    <mergeCell ref="CR41:CV41"/>
    <mergeCell ref="CW41:DA41"/>
    <mergeCell ref="DV40:DZ40"/>
    <mergeCell ref="B41:P41"/>
    <mergeCell ref="Q41:U41"/>
    <mergeCell ref="V41:Z41"/>
    <mergeCell ref="AA41:AE41"/>
    <mergeCell ref="AF41:AJ41"/>
    <mergeCell ref="AK41:AO41"/>
    <mergeCell ref="AP41:AT41"/>
    <mergeCell ref="AU41:AY41"/>
    <mergeCell ref="AZ41:BD41"/>
    <mergeCell ref="CR40:CV40"/>
    <mergeCell ref="CW40:DA40"/>
    <mergeCell ref="DB40:DF40"/>
    <mergeCell ref="DG40:DK40"/>
    <mergeCell ref="DL40:DP40"/>
    <mergeCell ref="DQ40:DU40"/>
    <mergeCell ref="AU40:AY40"/>
    <mergeCell ref="AZ40:BD40"/>
    <mergeCell ref="BE40:BI40"/>
    <mergeCell ref="BS40:CG40"/>
    <mergeCell ref="CH40:CL40"/>
    <mergeCell ref="CM40:CQ40"/>
    <mergeCell ref="DL39:DP39"/>
    <mergeCell ref="DQ39:DU39"/>
    <mergeCell ref="DV39:DZ39"/>
    <mergeCell ref="B40:P40"/>
    <mergeCell ref="Q40:U40"/>
    <mergeCell ref="V40:Z40"/>
    <mergeCell ref="AA40:AE40"/>
    <mergeCell ref="AF40:AJ40"/>
    <mergeCell ref="AK40:AO40"/>
    <mergeCell ref="AP40:AT40"/>
    <mergeCell ref="CH39:CL39"/>
    <mergeCell ref="CM39:CQ39"/>
    <mergeCell ref="CR39:CV39"/>
    <mergeCell ref="CW39:DA39"/>
    <mergeCell ref="DB39:DF39"/>
    <mergeCell ref="DG39:DK39"/>
    <mergeCell ref="AK39:AO39"/>
    <mergeCell ref="AP39:AT39"/>
    <mergeCell ref="AU39:AY39"/>
    <mergeCell ref="AZ39:BD39"/>
    <mergeCell ref="BE39:BI39"/>
    <mergeCell ref="BS39:CG39"/>
    <mergeCell ref="DB38:DF38"/>
    <mergeCell ref="DG38:DK38"/>
    <mergeCell ref="DL38:DP38"/>
    <mergeCell ref="DQ38:DU38"/>
    <mergeCell ref="DV38:DZ38"/>
    <mergeCell ref="B39:P39"/>
    <mergeCell ref="Q39:U39"/>
    <mergeCell ref="V39:Z39"/>
    <mergeCell ref="AA39:AE39"/>
    <mergeCell ref="AF39:AJ39"/>
    <mergeCell ref="BE38:BI38"/>
    <mergeCell ref="BS38:CG38"/>
    <mergeCell ref="CH38:CL38"/>
    <mergeCell ref="CM38:CQ38"/>
    <mergeCell ref="CR38:CV38"/>
    <mergeCell ref="CW38:DA38"/>
    <mergeCell ref="DV37:DZ37"/>
    <mergeCell ref="B38:P38"/>
    <mergeCell ref="Q38:U38"/>
    <mergeCell ref="V38:Z38"/>
    <mergeCell ref="AA38:AE38"/>
    <mergeCell ref="AF38:AJ38"/>
    <mergeCell ref="AK38:AO38"/>
    <mergeCell ref="AP38:AT38"/>
    <mergeCell ref="AU38:AY38"/>
    <mergeCell ref="AZ38:BD38"/>
    <mergeCell ref="CR37:CV37"/>
    <mergeCell ref="CW37:DA37"/>
    <mergeCell ref="DB37:DF37"/>
    <mergeCell ref="DG37:DK37"/>
    <mergeCell ref="DL37:DP37"/>
    <mergeCell ref="DQ37:DU37"/>
    <mergeCell ref="AU37:AY37"/>
    <mergeCell ref="AZ37:BD37"/>
    <mergeCell ref="BE37:BI37"/>
    <mergeCell ref="BS37:CG37"/>
    <mergeCell ref="CH37:CL37"/>
    <mergeCell ref="CM37:CQ37"/>
    <mergeCell ref="DL36:DP36"/>
    <mergeCell ref="DQ36:DU36"/>
    <mergeCell ref="DV36:DZ36"/>
    <mergeCell ref="B37:P37"/>
    <mergeCell ref="Q37:U37"/>
    <mergeCell ref="V37:Z37"/>
    <mergeCell ref="AA37:AE37"/>
    <mergeCell ref="AF37:AJ37"/>
    <mergeCell ref="AK37:AO37"/>
    <mergeCell ref="AP37:AT37"/>
    <mergeCell ref="CH36:CL36"/>
    <mergeCell ref="CM36:CQ36"/>
    <mergeCell ref="CR36:CV36"/>
    <mergeCell ref="CW36:DA36"/>
    <mergeCell ref="DB36:DF36"/>
    <mergeCell ref="DG36:DK36"/>
    <mergeCell ref="AK36:AO36"/>
    <mergeCell ref="AP36:AT36"/>
    <mergeCell ref="AU36:AY36"/>
    <mergeCell ref="AZ36:BD36"/>
    <mergeCell ref="BE36:BI36"/>
    <mergeCell ref="BS36:CG36"/>
    <mergeCell ref="DB35:DF35"/>
    <mergeCell ref="DG35:DK35"/>
    <mergeCell ref="DL35:DP35"/>
    <mergeCell ref="DQ35:DU35"/>
    <mergeCell ref="DV35:DZ35"/>
    <mergeCell ref="B36:P36"/>
    <mergeCell ref="Q36:U36"/>
    <mergeCell ref="V36:Z36"/>
    <mergeCell ref="AA36:AE36"/>
    <mergeCell ref="AF36:AJ36"/>
    <mergeCell ref="BE35:BI35"/>
    <mergeCell ref="BS35:CG35"/>
    <mergeCell ref="CH35:CL35"/>
    <mergeCell ref="CM35:CQ35"/>
    <mergeCell ref="CR35:CV35"/>
    <mergeCell ref="CW35:DA35"/>
    <mergeCell ref="DV34:DZ34"/>
    <mergeCell ref="B35:P35"/>
    <mergeCell ref="Q35:U35"/>
    <mergeCell ref="V35:Z35"/>
    <mergeCell ref="AA35:AE35"/>
    <mergeCell ref="AF35:AJ35"/>
    <mergeCell ref="AK35:AO35"/>
    <mergeCell ref="AP35:AT35"/>
    <mergeCell ref="AU35:AY35"/>
    <mergeCell ref="AZ35:BD35"/>
    <mergeCell ref="CR34:CV34"/>
    <mergeCell ref="CW34:DA34"/>
    <mergeCell ref="DB34:DF34"/>
    <mergeCell ref="DG34:DK34"/>
    <mergeCell ref="DL34:DP34"/>
    <mergeCell ref="DQ34:DU34"/>
    <mergeCell ref="AU34:AY34"/>
    <mergeCell ref="AZ34:BD34"/>
    <mergeCell ref="BE34:BI34"/>
    <mergeCell ref="BS34:CG34"/>
    <mergeCell ref="CH34:CL34"/>
    <mergeCell ref="CM34:CQ34"/>
    <mergeCell ref="DL33:DP33"/>
    <mergeCell ref="DQ33:DU33"/>
    <mergeCell ref="DV33:DZ33"/>
    <mergeCell ref="B34:P34"/>
    <mergeCell ref="Q34:U34"/>
    <mergeCell ref="V34:Z34"/>
    <mergeCell ref="AA34:AE34"/>
    <mergeCell ref="AF34:AJ34"/>
    <mergeCell ref="AK34:AO34"/>
    <mergeCell ref="AP34:AT34"/>
    <mergeCell ref="CH33:CL33"/>
    <mergeCell ref="CM33:CQ33"/>
    <mergeCell ref="CR33:CV33"/>
    <mergeCell ref="CW33:DA33"/>
    <mergeCell ref="DB33:DF33"/>
    <mergeCell ref="DG33:DK33"/>
    <mergeCell ref="AK33:AO33"/>
    <mergeCell ref="AP33:AT33"/>
    <mergeCell ref="AU33:AY33"/>
    <mergeCell ref="AZ33:BD33"/>
    <mergeCell ref="BE33:BI33"/>
    <mergeCell ref="BS33:CG33"/>
    <mergeCell ref="DB32:DF32"/>
    <mergeCell ref="DG32:DK32"/>
    <mergeCell ref="DL32:DP32"/>
    <mergeCell ref="DQ32:DU32"/>
    <mergeCell ref="DV32:DZ32"/>
    <mergeCell ref="B33:P33"/>
    <mergeCell ref="Q33:U33"/>
    <mergeCell ref="V33:Z33"/>
    <mergeCell ref="AA33:AE33"/>
    <mergeCell ref="AF33:AJ33"/>
    <mergeCell ref="BE32:BI32"/>
    <mergeCell ref="BS32:CG32"/>
    <mergeCell ref="CH32:CL32"/>
    <mergeCell ref="CM32:CQ32"/>
    <mergeCell ref="CR32:CV32"/>
    <mergeCell ref="CW32:DA32"/>
    <mergeCell ref="DV31:DZ31"/>
    <mergeCell ref="B32:P32"/>
    <mergeCell ref="Q32:U32"/>
    <mergeCell ref="V32:Z32"/>
    <mergeCell ref="AA32:AE32"/>
    <mergeCell ref="AF32:AJ32"/>
    <mergeCell ref="AK32:AO32"/>
    <mergeCell ref="AP32:AT32"/>
    <mergeCell ref="AU32:AY32"/>
    <mergeCell ref="AZ32:BD32"/>
    <mergeCell ref="CR31:CV31"/>
    <mergeCell ref="CW31:DA31"/>
    <mergeCell ref="DB31:DF31"/>
    <mergeCell ref="DG31:DK31"/>
    <mergeCell ref="DL31:DP31"/>
    <mergeCell ref="DQ31:DU31"/>
    <mergeCell ref="AU31:AY31"/>
    <mergeCell ref="AZ31:BD31"/>
    <mergeCell ref="BE31:BI31"/>
    <mergeCell ref="BS31:CG31"/>
    <mergeCell ref="CH31:CL31"/>
    <mergeCell ref="CM31:CQ31"/>
    <mergeCell ref="DL30:DP30"/>
    <mergeCell ref="DQ30:DU30"/>
    <mergeCell ref="DV30:DZ30"/>
    <mergeCell ref="B31:P31"/>
    <mergeCell ref="Q31:U31"/>
    <mergeCell ref="V31:Z31"/>
    <mergeCell ref="AA31:AE31"/>
    <mergeCell ref="AF31:AJ31"/>
    <mergeCell ref="AK31:AO31"/>
    <mergeCell ref="AP31:AT31"/>
    <mergeCell ref="CH30:CL30"/>
    <mergeCell ref="CM30:CQ30"/>
    <mergeCell ref="CR30:CV30"/>
    <mergeCell ref="CW30:DA30"/>
    <mergeCell ref="DB30:DF30"/>
    <mergeCell ref="DG30:DK30"/>
    <mergeCell ref="AK30:AO30"/>
    <mergeCell ref="AP30:AT30"/>
    <mergeCell ref="AU30:AY30"/>
    <mergeCell ref="AZ30:BD30"/>
    <mergeCell ref="BE30:BI30"/>
    <mergeCell ref="BS30:CG30"/>
    <mergeCell ref="DB29:DF29"/>
    <mergeCell ref="DG29:DK29"/>
    <mergeCell ref="DL29:DP29"/>
    <mergeCell ref="DQ29:DU29"/>
    <mergeCell ref="DV29:DZ29"/>
    <mergeCell ref="B30:P30"/>
    <mergeCell ref="Q30:U30"/>
    <mergeCell ref="V30:Z30"/>
    <mergeCell ref="AA30:AE30"/>
    <mergeCell ref="AF30:AJ30"/>
    <mergeCell ref="BE29:BI29"/>
    <mergeCell ref="BS29:CG29"/>
    <mergeCell ref="CH29:CL29"/>
    <mergeCell ref="CM29:CQ29"/>
    <mergeCell ref="CR29:CV29"/>
    <mergeCell ref="CW29:DA29"/>
    <mergeCell ref="DV28:DZ28"/>
    <mergeCell ref="B29:P29"/>
    <mergeCell ref="Q29:U29"/>
    <mergeCell ref="V29:Z29"/>
    <mergeCell ref="AA29:AE29"/>
    <mergeCell ref="AF29:AJ29"/>
    <mergeCell ref="AK29:AO29"/>
    <mergeCell ref="AP29:AT29"/>
    <mergeCell ref="AU29:AY29"/>
    <mergeCell ref="AZ29:BD29"/>
    <mergeCell ref="CR28:CV28"/>
    <mergeCell ref="CW28:DA28"/>
    <mergeCell ref="DB28:DF28"/>
    <mergeCell ref="DG28:DK28"/>
    <mergeCell ref="DL28:DP28"/>
    <mergeCell ref="DQ28:DU28"/>
    <mergeCell ref="AU28:AY28"/>
    <mergeCell ref="AZ28:BD28"/>
    <mergeCell ref="BE28:BI28"/>
    <mergeCell ref="BS28:CG28"/>
    <mergeCell ref="CH28:CL28"/>
    <mergeCell ref="CM28:CQ28"/>
    <mergeCell ref="DL27:DP27"/>
    <mergeCell ref="DQ27:DU27"/>
    <mergeCell ref="DV27:DZ27"/>
    <mergeCell ref="B28:P28"/>
    <mergeCell ref="Q28:U28"/>
    <mergeCell ref="V28:Z28"/>
    <mergeCell ref="AA28:AE28"/>
    <mergeCell ref="AF28:AJ28"/>
    <mergeCell ref="AK28:AO28"/>
    <mergeCell ref="AP28:AT28"/>
    <mergeCell ref="DL26:DP26"/>
    <mergeCell ref="DQ26:DU26"/>
    <mergeCell ref="DV26:DZ26"/>
    <mergeCell ref="BS27:CG27"/>
    <mergeCell ref="CH27:CL27"/>
    <mergeCell ref="CM27:CQ27"/>
    <mergeCell ref="CR27:CV27"/>
    <mergeCell ref="CW27:DA27"/>
    <mergeCell ref="DB27:DF27"/>
    <mergeCell ref="DG27:DK27"/>
    <mergeCell ref="CH26:CL26"/>
    <mergeCell ref="CM26:CQ26"/>
    <mergeCell ref="CR26:CV26"/>
    <mergeCell ref="CW26:DA26"/>
    <mergeCell ref="DB26:DF26"/>
    <mergeCell ref="DG26:DK26"/>
    <mergeCell ref="AK26:AO27"/>
    <mergeCell ref="AP26:AT27"/>
    <mergeCell ref="AU26:AY27"/>
    <mergeCell ref="AZ26:BD27"/>
    <mergeCell ref="BE26:BI27"/>
    <mergeCell ref="BS26:CG26"/>
    <mergeCell ref="DB25:DF25"/>
    <mergeCell ref="DG25:DK25"/>
    <mergeCell ref="DL25:DP25"/>
    <mergeCell ref="DQ25:DU25"/>
    <mergeCell ref="DV25:DZ25"/>
    <mergeCell ref="A26:P27"/>
    <mergeCell ref="Q26:U27"/>
    <mergeCell ref="V26:Z27"/>
    <mergeCell ref="AA26:AE27"/>
    <mergeCell ref="AF26:AJ27"/>
    <mergeCell ref="A25:BI25"/>
    <mergeCell ref="BS25:CG25"/>
    <mergeCell ref="CH25:CL25"/>
    <mergeCell ref="CM25:CQ25"/>
    <mergeCell ref="CR25:CV25"/>
    <mergeCell ref="CW25:DA25"/>
    <mergeCell ref="CW24:DA24"/>
    <mergeCell ref="DB24:DF24"/>
    <mergeCell ref="DG24:DK24"/>
    <mergeCell ref="DL24:DP24"/>
    <mergeCell ref="DQ24:DU24"/>
    <mergeCell ref="DV24:DZ24"/>
    <mergeCell ref="DB23:DF23"/>
    <mergeCell ref="DG23:DK23"/>
    <mergeCell ref="DL23:DP23"/>
    <mergeCell ref="DQ23:DU23"/>
    <mergeCell ref="DV23:DZ23"/>
    <mergeCell ref="A24:AY24"/>
    <mergeCell ref="BS24:CG24"/>
    <mergeCell ref="CH24:CL24"/>
    <mergeCell ref="CM24:CQ24"/>
    <mergeCell ref="CR24:CV24"/>
    <mergeCell ref="AZ23:BD23"/>
    <mergeCell ref="BS23:CG23"/>
    <mergeCell ref="CH23:CL23"/>
    <mergeCell ref="CM23:CQ23"/>
    <mergeCell ref="CR23:CV23"/>
    <mergeCell ref="CW23:DA23"/>
    <mergeCell ref="DQ22:DU22"/>
    <mergeCell ref="DV22:DZ22"/>
    <mergeCell ref="B23:P23"/>
    <mergeCell ref="Q23:U23"/>
    <mergeCell ref="V23:Z23"/>
    <mergeCell ref="AA23:AE23"/>
    <mergeCell ref="AF23:AJ23"/>
    <mergeCell ref="AK23:AO23"/>
    <mergeCell ref="AP23:AT23"/>
    <mergeCell ref="AU23:AY23"/>
    <mergeCell ref="CM22:CQ22"/>
    <mergeCell ref="CR22:CV22"/>
    <mergeCell ref="CW22:DA22"/>
    <mergeCell ref="DB22:DF22"/>
    <mergeCell ref="DG22:DK22"/>
    <mergeCell ref="DL22:DP22"/>
    <mergeCell ref="AK22:AO22"/>
    <mergeCell ref="AP22:AT22"/>
    <mergeCell ref="AU22:AY22"/>
    <mergeCell ref="AZ22:BD22"/>
    <mergeCell ref="BS22:CG22"/>
    <mergeCell ref="CH22:CL22"/>
    <mergeCell ref="DB21:DF21"/>
    <mergeCell ref="DG21:DK21"/>
    <mergeCell ref="DL21:DP21"/>
    <mergeCell ref="DQ21:DU21"/>
    <mergeCell ref="DV21:DZ21"/>
    <mergeCell ref="B22:P22"/>
    <mergeCell ref="Q22:U22"/>
    <mergeCell ref="V22:Z22"/>
    <mergeCell ref="AA22:AE22"/>
    <mergeCell ref="AF22:AJ22"/>
    <mergeCell ref="AU21:AY21"/>
    <mergeCell ref="BS21:CG21"/>
    <mergeCell ref="CH21:CL21"/>
    <mergeCell ref="CM21:CQ21"/>
    <mergeCell ref="CR21:CV21"/>
    <mergeCell ref="CW21:DA21"/>
    <mergeCell ref="DL20:DP20"/>
    <mergeCell ref="DQ20:DU20"/>
    <mergeCell ref="DV20:DZ20"/>
    <mergeCell ref="B21:P21"/>
    <mergeCell ref="Q21:U21"/>
    <mergeCell ref="V21:Z21"/>
    <mergeCell ref="AA21:AE21"/>
    <mergeCell ref="AF21:AJ21"/>
    <mergeCell ref="AK21:AO21"/>
    <mergeCell ref="AP21:AT21"/>
    <mergeCell ref="CH20:CL20"/>
    <mergeCell ref="CM20:CQ20"/>
    <mergeCell ref="CR20:CV20"/>
    <mergeCell ref="CW20:DA20"/>
    <mergeCell ref="DB20:DF20"/>
    <mergeCell ref="DG20:DK20"/>
    <mergeCell ref="DV19:DZ19"/>
    <mergeCell ref="B20:P20"/>
    <mergeCell ref="Q20:U20"/>
    <mergeCell ref="V20:Z20"/>
    <mergeCell ref="AA20:AE20"/>
    <mergeCell ref="AF20:AJ20"/>
    <mergeCell ref="AK20:AO20"/>
    <mergeCell ref="AP20:AT20"/>
    <mergeCell ref="AU20:AY20"/>
    <mergeCell ref="BS20:CG20"/>
    <mergeCell ref="CR19:CV19"/>
    <mergeCell ref="CW19:DA19"/>
    <mergeCell ref="DB19:DF19"/>
    <mergeCell ref="DG19:DK19"/>
    <mergeCell ref="DL19:DP19"/>
    <mergeCell ref="DQ19:DU19"/>
    <mergeCell ref="AK19:AO19"/>
    <mergeCell ref="AP19:AT19"/>
    <mergeCell ref="AU19:AY19"/>
    <mergeCell ref="BS19:CG19"/>
    <mergeCell ref="CH19:CL19"/>
    <mergeCell ref="CM19:CQ19"/>
    <mergeCell ref="DB18:DF18"/>
    <mergeCell ref="DG18:DK18"/>
    <mergeCell ref="DL18:DP18"/>
    <mergeCell ref="DQ18:DU18"/>
    <mergeCell ref="DV18:DZ18"/>
    <mergeCell ref="B19:P19"/>
    <mergeCell ref="Q19:U19"/>
    <mergeCell ref="V19:Z19"/>
    <mergeCell ref="AA19:AE19"/>
    <mergeCell ref="AF19:AJ19"/>
    <mergeCell ref="AU18:AY18"/>
    <mergeCell ref="BS18:CG18"/>
    <mergeCell ref="CH18:CL18"/>
    <mergeCell ref="CM18:CQ18"/>
    <mergeCell ref="CR18:CV18"/>
    <mergeCell ref="CW18:DA18"/>
    <mergeCell ref="DL17:DP17"/>
    <mergeCell ref="DQ17:DU17"/>
    <mergeCell ref="DV17:DZ17"/>
    <mergeCell ref="B18:P18"/>
    <mergeCell ref="Q18:U18"/>
    <mergeCell ref="V18:Z18"/>
    <mergeCell ref="AA18:AE18"/>
    <mergeCell ref="AF18:AJ18"/>
    <mergeCell ref="AK18:AO18"/>
    <mergeCell ref="AP18:AT18"/>
    <mergeCell ref="CH17:CL17"/>
    <mergeCell ref="CM17:CQ17"/>
    <mergeCell ref="CR17:CV17"/>
    <mergeCell ref="CW17:DA17"/>
    <mergeCell ref="DB17:DF17"/>
    <mergeCell ref="DG17:DK17"/>
    <mergeCell ref="DV16:DZ16"/>
    <mergeCell ref="B17:P17"/>
    <mergeCell ref="Q17:U17"/>
    <mergeCell ref="V17:Z17"/>
    <mergeCell ref="AA17:AE17"/>
    <mergeCell ref="AF17:AJ17"/>
    <mergeCell ref="AK17:AO17"/>
    <mergeCell ref="AP17:AT17"/>
    <mergeCell ref="AU17:AY17"/>
    <mergeCell ref="BS17:CG17"/>
    <mergeCell ref="CR16:CV16"/>
    <mergeCell ref="CW16:DA16"/>
    <mergeCell ref="DB16:DF16"/>
    <mergeCell ref="DG16:DK16"/>
    <mergeCell ref="DL16:DP16"/>
    <mergeCell ref="DQ16:DU16"/>
    <mergeCell ref="AK16:AO16"/>
    <mergeCell ref="AP16:AT16"/>
    <mergeCell ref="AU16:AY16"/>
    <mergeCell ref="BS16:CG16"/>
    <mergeCell ref="CH16:CL16"/>
    <mergeCell ref="CM16:CQ16"/>
    <mergeCell ref="DB15:DF15"/>
    <mergeCell ref="DG15:DK15"/>
    <mergeCell ref="DL15:DP15"/>
    <mergeCell ref="DQ15:DU15"/>
    <mergeCell ref="DV15:DZ15"/>
    <mergeCell ref="B16:P16"/>
    <mergeCell ref="Q16:U16"/>
    <mergeCell ref="V16:Z16"/>
    <mergeCell ref="AA16:AE16"/>
    <mergeCell ref="AF16:AJ16"/>
    <mergeCell ref="AU15:AY15"/>
    <mergeCell ref="BS15:CG15"/>
    <mergeCell ref="CH15:CL15"/>
    <mergeCell ref="CM15:CQ15"/>
    <mergeCell ref="CR15:CV15"/>
    <mergeCell ref="CW15:DA15"/>
    <mergeCell ref="DL14:DP14"/>
    <mergeCell ref="DQ14:DU14"/>
    <mergeCell ref="DV14:DZ14"/>
    <mergeCell ref="B15:P15"/>
    <mergeCell ref="Q15:U15"/>
    <mergeCell ref="V15:Z15"/>
    <mergeCell ref="AA15:AE15"/>
    <mergeCell ref="AF15:AJ15"/>
    <mergeCell ref="AK15:AO15"/>
    <mergeCell ref="AP15:AT15"/>
    <mergeCell ref="CH14:CL14"/>
    <mergeCell ref="CM14:CQ14"/>
    <mergeCell ref="CR14:CV14"/>
    <mergeCell ref="CW14:DA14"/>
    <mergeCell ref="DB14:DF14"/>
    <mergeCell ref="DG14:DK14"/>
    <mergeCell ref="DV13:DZ13"/>
    <mergeCell ref="B14:P14"/>
    <mergeCell ref="Q14:U14"/>
    <mergeCell ref="V14:Z14"/>
    <mergeCell ref="AA14:AE14"/>
    <mergeCell ref="AF14:AJ14"/>
    <mergeCell ref="AK14:AO14"/>
    <mergeCell ref="AP14:AT14"/>
    <mergeCell ref="AU14:AY14"/>
    <mergeCell ref="BS14:CG14"/>
    <mergeCell ref="CR13:CV13"/>
    <mergeCell ref="CW13:DA13"/>
    <mergeCell ref="DB13:DF13"/>
    <mergeCell ref="DG13:DK13"/>
    <mergeCell ref="DL13:DP13"/>
    <mergeCell ref="DQ13:DU13"/>
    <mergeCell ref="AK13:AO13"/>
    <mergeCell ref="AP13:AT13"/>
    <mergeCell ref="AU13:AY13"/>
    <mergeCell ref="BS13:CG13"/>
    <mergeCell ref="CH13:CL13"/>
    <mergeCell ref="CM13:CQ13"/>
    <mergeCell ref="DB12:DF12"/>
    <mergeCell ref="DG12:DK12"/>
    <mergeCell ref="DL12:DP12"/>
    <mergeCell ref="DQ12:DU12"/>
    <mergeCell ref="DV12:DZ12"/>
    <mergeCell ref="B13:P13"/>
    <mergeCell ref="Q13:U13"/>
    <mergeCell ref="V13:Z13"/>
    <mergeCell ref="AA13:AE13"/>
    <mergeCell ref="AF13:AJ13"/>
    <mergeCell ref="AU12:AY12"/>
    <mergeCell ref="BS12:CG12"/>
    <mergeCell ref="CH12:CL12"/>
    <mergeCell ref="CM12:CQ12"/>
    <mergeCell ref="CR12:CV12"/>
    <mergeCell ref="CW12:DA12"/>
    <mergeCell ref="DL11:DP11"/>
    <mergeCell ref="DQ11:DU11"/>
    <mergeCell ref="DV11:DZ11"/>
    <mergeCell ref="B12:P12"/>
    <mergeCell ref="Q12:U12"/>
    <mergeCell ref="V12:Z12"/>
    <mergeCell ref="AA12:AE12"/>
    <mergeCell ref="AF12:AJ12"/>
    <mergeCell ref="AK12:AO12"/>
    <mergeCell ref="AP12:AT12"/>
    <mergeCell ref="CH11:CL11"/>
    <mergeCell ref="CM11:CQ11"/>
    <mergeCell ref="CR11:CV11"/>
    <mergeCell ref="CW11:DA11"/>
    <mergeCell ref="DB11:DF11"/>
    <mergeCell ref="DG11:DK11"/>
    <mergeCell ref="DV10:DZ10"/>
    <mergeCell ref="B11:P11"/>
    <mergeCell ref="Q11:U11"/>
    <mergeCell ref="V11:Z11"/>
    <mergeCell ref="AA11:AE11"/>
    <mergeCell ref="AF11:AJ11"/>
    <mergeCell ref="AK11:AO11"/>
    <mergeCell ref="AP11:AT11"/>
    <mergeCell ref="AU11:AY11"/>
    <mergeCell ref="BS11:CG11"/>
    <mergeCell ref="CR10:CV10"/>
    <mergeCell ref="CW10:DA10"/>
    <mergeCell ref="DB10:DF10"/>
    <mergeCell ref="DG10:DK10"/>
    <mergeCell ref="DL10:DP10"/>
    <mergeCell ref="DQ10:DU10"/>
    <mergeCell ref="AK10:AO10"/>
    <mergeCell ref="AP10:AT10"/>
    <mergeCell ref="AU10:AY10"/>
    <mergeCell ref="BS10:CG10"/>
    <mergeCell ref="CH10:CL10"/>
    <mergeCell ref="CM10:CQ10"/>
    <mergeCell ref="DB9:DF9"/>
    <mergeCell ref="DG9:DK9"/>
    <mergeCell ref="DL9:DP9"/>
    <mergeCell ref="DQ9:DU9"/>
    <mergeCell ref="DV9:DZ9"/>
    <mergeCell ref="B10:P10"/>
    <mergeCell ref="Q10:U10"/>
    <mergeCell ref="V10:Z10"/>
    <mergeCell ref="AA10:AE10"/>
    <mergeCell ref="AF10:AJ10"/>
    <mergeCell ref="AU9:AY9"/>
    <mergeCell ref="BS9:CG9"/>
    <mergeCell ref="CH9:CL9"/>
    <mergeCell ref="CM9:CQ9"/>
    <mergeCell ref="CR9:CV9"/>
    <mergeCell ref="CW9:DA9"/>
    <mergeCell ref="DL8:DP8"/>
    <mergeCell ref="DQ8:DU8"/>
    <mergeCell ref="DV8:DZ8"/>
    <mergeCell ref="B9:P9"/>
    <mergeCell ref="Q9:U9"/>
    <mergeCell ref="V9:Z9"/>
    <mergeCell ref="AA9:AE9"/>
    <mergeCell ref="AF9:AJ9"/>
    <mergeCell ref="AK9:AO9"/>
    <mergeCell ref="AP9:AT9"/>
    <mergeCell ref="CH8:CL8"/>
    <mergeCell ref="CM8:CQ8"/>
    <mergeCell ref="CR8:CV8"/>
    <mergeCell ref="CW8:DA8"/>
    <mergeCell ref="DB8:DF8"/>
    <mergeCell ref="DG8:DK8"/>
    <mergeCell ref="DV7:DZ7"/>
    <mergeCell ref="B8:P8"/>
    <mergeCell ref="Q8:U8"/>
    <mergeCell ref="V8:Z8"/>
    <mergeCell ref="AA8:AE8"/>
    <mergeCell ref="AF8:AJ8"/>
    <mergeCell ref="AK8:AO8"/>
    <mergeCell ref="AP8:AT8"/>
    <mergeCell ref="AU8:AY8"/>
    <mergeCell ref="BS8:CG8"/>
    <mergeCell ref="CR7:CV7"/>
    <mergeCell ref="CW7:DA7"/>
    <mergeCell ref="DB7:DF7"/>
    <mergeCell ref="DG7:DK7"/>
    <mergeCell ref="DL7:DP7"/>
    <mergeCell ref="DQ7:DU7"/>
    <mergeCell ref="AK7:AO7"/>
    <mergeCell ref="AP7:AT7"/>
    <mergeCell ref="AU7:AY7"/>
    <mergeCell ref="BS7:CG7"/>
    <mergeCell ref="CH7:CL7"/>
    <mergeCell ref="CM7:CQ7"/>
    <mergeCell ref="DB5:DF6"/>
    <mergeCell ref="DG5:DK6"/>
    <mergeCell ref="DL5:DP6"/>
    <mergeCell ref="DQ5:DU6"/>
    <mergeCell ref="DV5:DZ6"/>
    <mergeCell ref="B7:P7"/>
    <mergeCell ref="Q7:U7"/>
    <mergeCell ref="V7:Z7"/>
    <mergeCell ref="AA7:AE7"/>
    <mergeCell ref="AF7:AJ7"/>
    <mergeCell ref="AU5:AY6"/>
    <mergeCell ref="BQ5:CG6"/>
    <mergeCell ref="CH5:CL6"/>
    <mergeCell ref="CM5:CQ6"/>
    <mergeCell ref="CR5:CV6"/>
    <mergeCell ref="CW5:DA6"/>
    <mergeCell ref="DJ2:DO2"/>
    <mergeCell ref="DQ2:DZ2"/>
    <mergeCell ref="A4:AY4"/>
    <mergeCell ref="A5:P6"/>
    <mergeCell ref="Q5:U6"/>
    <mergeCell ref="V5:Z6"/>
    <mergeCell ref="AA5:AE6"/>
    <mergeCell ref="AF5:AJ6"/>
    <mergeCell ref="AK5:AO6"/>
    <mergeCell ref="AP5:AT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Q105"/>
  <sheetViews>
    <sheetView showGridLines="0" view="pageBreakPreview" zoomScale="85" zoomScaleNormal="85" zoomScaleSheetLayoutView="85" workbookViewId="0"/>
  </sheetViews>
  <sheetFormatPr defaultColWidth="0" defaultRowHeight="13.5" customHeight="1" zeroHeight="1" x14ac:dyDescent="0.15"/>
  <cols>
    <col min="1" max="120" width="2.75" style="5" customWidth="1"/>
    <col min="121" max="121" width="0" style="6" hidden="1" customWidth="1"/>
    <col min="122" max="16384" width="9" style="6" hidden="1"/>
  </cols>
  <sheetData>
    <row r="1" spans="1:120" x14ac:dyDescent="0.15">
      <c r="A1" s="6"/>
      <c r="B1" s="6"/>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6"/>
      <c r="CB1" s="6"/>
      <c r="CC1" s="6"/>
      <c r="CD1" s="6"/>
      <c r="CE1" s="6"/>
      <c r="CF1" s="6"/>
      <c r="CG1" s="6"/>
      <c r="CH1" s="6"/>
      <c r="CI1" s="6"/>
      <c r="CJ1" s="6"/>
      <c r="CK1" s="6"/>
      <c r="CL1" s="6"/>
      <c r="CM1" s="6"/>
      <c r="CN1" s="6"/>
      <c r="CO1" s="6"/>
      <c r="CP1" s="6"/>
      <c r="CQ1" s="6"/>
      <c r="CR1" s="6"/>
      <c r="CS1" s="6"/>
      <c r="CT1" s="6"/>
      <c r="CU1" s="6"/>
      <c r="CV1" s="6"/>
      <c r="CW1" s="6"/>
      <c r="CX1" s="6"/>
      <c r="CY1" s="6"/>
      <c r="CZ1" s="6"/>
      <c r="DA1" s="6"/>
      <c r="DB1" s="6"/>
      <c r="DC1" s="6"/>
      <c r="DD1" s="6"/>
      <c r="DE1" s="6"/>
      <c r="DF1" s="6"/>
      <c r="DG1" s="6"/>
      <c r="DH1" s="6"/>
      <c r="DI1" s="6"/>
      <c r="DJ1" s="6"/>
      <c r="DK1" s="6"/>
      <c r="DL1" s="6"/>
      <c r="DM1" s="6"/>
      <c r="DN1" s="6"/>
      <c r="DO1" s="6"/>
      <c r="DP1" s="6"/>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6"/>
    </row>
    <row r="17" spans="119:120" x14ac:dyDescent="0.15">
      <c r="DP17" s="6"/>
    </row>
    <row r="18" spans="119:120" x14ac:dyDescent="0.15"/>
    <row r="19" spans="119:120" x14ac:dyDescent="0.15"/>
    <row r="20" spans="119:120" x14ac:dyDescent="0.15">
      <c r="DO20" s="6"/>
      <c r="DP20" s="6"/>
    </row>
    <row r="21" spans="119:120" x14ac:dyDescent="0.15">
      <c r="DP21" s="6"/>
    </row>
    <row r="22" spans="119:120" x14ac:dyDescent="0.15"/>
    <row r="23" spans="119:120" x14ac:dyDescent="0.15">
      <c r="DO23" s="6"/>
      <c r="DP23" s="6"/>
    </row>
    <row r="24" spans="119:120" x14ac:dyDescent="0.15">
      <c r="DP24" s="6"/>
    </row>
    <row r="25" spans="119:120" x14ac:dyDescent="0.15">
      <c r="DP25" s="6"/>
    </row>
    <row r="26" spans="119:120" x14ac:dyDescent="0.15">
      <c r="DO26" s="6"/>
      <c r="DP26" s="6"/>
    </row>
    <row r="27" spans="119:120" x14ac:dyDescent="0.15"/>
    <row r="28" spans="119:120" x14ac:dyDescent="0.15">
      <c r="DO28" s="6"/>
      <c r="DP28" s="6"/>
    </row>
    <row r="29" spans="119:120" x14ac:dyDescent="0.15">
      <c r="DP29" s="6"/>
    </row>
    <row r="30" spans="119:120" x14ac:dyDescent="0.15"/>
    <row r="31" spans="119:120" x14ac:dyDescent="0.15">
      <c r="DO31" s="6"/>
      <c r="DP31" s="6"/>
    </row>
    <row r="32" spans="119:120" x14ac:dyDescent="0.15"/>
    <row r="33" spans="98:120" x14ac:dyDescent="0.15">
      <c r="DO33" s="6"/>
      <c r="DP33" s="6"/>
    </row>
    <row r="34" spans="98:120" x14ac:dyDescent="0.15">
      <c r="DM34" s="6"/>
    </row>
    <row r="35" spans="98:120" x14ac:dyDescent="0.15">
      <c r="CT35" s="6"/>
      <c r="CU35" s="6"/>
      <c r="CV35" s="6"/>
      <c r="CY35" s="6"/>
      <c r="CZ35" s="6"/>
      <c r="DA35" s="6"/>
      <c r="DD35" s="6"/>
      <c r="DE35" s="6"/>
      <c r="DF35" s="6"/>
      <c r="DI35" s="6"/>
      <c r="DJ35" s="6"/>
      <c r="DK35" s="6"/>
      <c r="DM35" s="6"/>
      <c r="DN35" s="6"/>
      <c r="DO35" s="6"/>
      <c r="DP35" s="6"/>
    </row>
    <row r="36" spans="98:120" x14ac:dyDescent="0.15"/>
    <row r="37" spans="98:120" x14ac:dyDescent="0.15">
      <c r="CW37" s="6"/>
      <c r="DB37" s="6"/>
      <c r="DG37" s="6"/>
      <c r="DL37" s="6"/>
      <c r="DP37" s="6"/>
    </row>
    <row r="38" spans="98:120" x14ac:dyDescent="0.15">
      <c r="CT38" s="6"/>
      <c r="CU38" s="6"/>
      <c r="CV38" s="6"/>
      <c r="CW38" s="6"/>
      <c r="CY38" s="6"/>
      <c r="CZ38" s="6"/>
      <c r="DA38" s="6"/>
      <c r="DB38" s="6"/>
      <c r="DD38" s="6"/>
      <c r="DE38" s="6"/>
      <c r="DF38" s="6"/>
      <c r="DG38" s="6"/>
      <c r="DI38" s="6"/>
      <c r="DJ38" s="6"/>
      <c r="DK38" s="6"/>
      <c r="DL38" s="6"/>
      <c r="DN38" s="6"/>
      <c r="DO38" s="6"/>
      <c r="DP38" s="6"/>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6"/>
      <c r="DO49" s="6"/>
      <c r="DP49" s="6"/>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6"/>
      <c r="CS63" s="6"/>
      <c r="CX63" s="6"/>
      <c r="DC63" s="6"/>
      <c r="DH63" s="6"/>
    </row>
    <row r="64" spans="22:120" x14ac:dyDescent="0.15">
      <c r="V64" s="6"/>
    </row>
    <row r="65" spans="15:120" x14ac:dyDescent="0.15">
      <c r="X65" s="6"/>
      <c r="Z65" s="6"/>
      <c r="AA65" s="6"/>
      <c r="AB65" s="6"/>
      <c r="AC65" s="6"/>
      <c r="AD65" s="6"/>
      <c r="AE65" s="6"/>
      <c r="AF65" s="6"/>
      <c r="AG65" s="6"/>
      <c r="AH65" s="6"/>
      <c r="AI65" s="6"/>
      <c r="AJ65" s="6"/>
      <c r="AK65" s="6"/>
      <c r="AL65" s="6"/>
      <c r="AM65" s="6"/>
      <c r="AN65" s="6"/>
      <c r="AO65" s="6"/>
      <c r="AP65" s="6"/>
      <c r="AQ65" s="6"/>
      <c r="AR65" s="6"/>
      <c r="AS65" s="6"/>
      <c r="AT65" s="6"/>
      <c r="AU65" s="6"/>
      <c r="AV65" s="6"/>
      <c r="AW65" s="6"/>
      <c r="AX65" s="6"/>
      <c r="AY65" s="6"/>
      <c r="AZ65" s="6"/>
      <c r="BA65" s="6"/>
      <c r="BB65" s="6"/>
      <c r="BC65" s="6"/>
      <c r="BD65" s="6"/>
      <c r="BE65" s="6"/>
      <c r="BF65" s="6"/>
      <c r="BG65" s="6"/>
      <c r="BH65" s="6"/>
      <c r="BI65" s="6"/>
      <c r="BJ65" s="6"/>
      <c r="BK65" s="6"/>
      <c r="BL65" s="6"/>
      <c r="BM65" s="6"/>
      <c r="BN65" s="6"/>
      <c r="BO65" s="6"/>
      <c r="BP65" s="6"/>
      <c r="BQ65" s="6"/>
      <c r="BR65" s="6"/>
      <c r="BS65" s="6"/>
      <c r="BT65" s="6"/>
      <c r="BU65" s="6"/>
      <c r="BV65" s="6"/>
      <c r="BW65" s="6"/>
      <c r="BX65" s="6"/>
      <c r="BY65" s="6"/>
      <c r="BZ65" s="6"/>
      <c r="CA65" s="6"/>
      <c r="CB65" s="6"/>
      <c r="CC65" s="6"/>
      <c r="CD65" s="6"/>
      <c r="CE65" s="6"/>
      <c r="CF65" s="6"/>
      <c r="CG65" s="6"/>
      <c r="CH65" s="6"/>
      <c r="CI65" s="6"/>
      <c r="CJ65" s="6"/>
      <c r="CK65" s="6"/>
      <c r="CL65" s="6"/>
      <c r="CM65" s="6"/>
      <c r="CN65" s="6"/>
      <c r="CO65" s="6"/>
      <c r="CP65" s="6"/>
      <c r="CQ65" s="6"/>
      <c r="CR65" s="6"/>
      <c r="CU65" s="6"/>
      <c r="CZ65" s="6"/>
      <c r="DE65" s="6"/>
      <c r="DJ65" s="6"/>
    </row>
    <row r="66" spans="15:120" x14ac:dyDescent="0.15">
      <c r="Q66" s="6"/>
      <c r="S66" s="6"/>
      <c r="U66" s="6"/>
      <c r="DM66" s="6"/>
    </row>
    <row r="67" spans="15:120" x14ac:dyDescent="0.15">
      <c r="O67" s="6"/>
      <c r="P67" s="6"/>
      <c r="R67" s="6"/>
      <c r="T67" s="6"/>
      <c r="Y67" s="6"/>
      <c r="CT67" s="6"/>
      <c r="CV67" s="6"/>
      <c r="CW67" s="6"/>
      <c r="CY67" s="6"/>
      <c r="DA67" s="6"/>
      <c r="DB67" s="6"/>
      <c r="DD67" s="6"/>
      <c r="DF67" s="6"/>
      <c r="DG67" s="6"/>
      <c r="DI67" s="6"/>
      <c r="DK67" s="6"/>
      <c r="DL67" s="6"/>
      <c r="DN67" s="6"/>
      <c r="DO67" s="6"/>
      <c r="DP67" s="6"/>
    </row>
    <row r="68" spans="15:120" x14ac:dyDescent="0.15"/>
    <row r="69" spans="15:120" x14ac:dyDescent="0.15"/>
    <row r="70" spans="15:120" x14ac:dyDescent="0.15"/>
    <row r="71" spans="15:120" x14ac:dyDescent="0.15"/>
    <row r="72" spans="15:120" x14ac:dyDescent="0.15">
      <c r="DP72" s="6"/>
    </row>
    <row r="73" spans="15:120" x14ac:dyDescent="0.15">
      <c r="DP73" s="6"/>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6"/>
      <c r="CX96" s="6"/>
      <c r="DC96" s="6"/>
      <c r="DH96" s="6"/>
    </row>
    <row r="97" spans="24:120" x14ac:dyDescent="0.15">
      <c r="CS97" s="6"/>
      <c r="CX97" s="6"/>
      <c r="DC97" s="6"/>
      <c r="DH97" s="6"/>
      <c r="DP97" s="5" t="s">
        <v>455</v>
      </c>
    </row>
    <row r="98" spans="24:120" hidden="1" x14ac:dyDescent="0.15">
      <c r="CS98" s="6"/>
      <c r="CX98" s="6"/>
      <c r="DC98" s="6"/>
      <c r="DH98" s="6"/>
    </row>
    <row r="99" spans="24:120" hidden="1" x14ac:dyDescent="0.15">
      <c r="CS99" s="6"/>
      <c r="CX99" s="6"/>
      <c r="DC99" s="6"/>
      <c r="DH99" s="6"/>
    </row>
    <row r="101" spans="24:120" ht="12" hidden="1" customHeight="1" x14ac:dyDescent="0.15">
      <c r="X101" s="6"/>
      <c r="Y101" s="6"/>
      <c r="Z101" s="6"/>
      <c r="AA101" s="6"/>
      <c r="AB101" s="6"/>
      <c r="AC101" s="6"/>
      <c r="AD101" s="6"/>
      <c r="AE101" s="6"/>
      <c r="AF101" s="6"/>
      <c r="AG101" s="6"/>
      <c r="AH101" s="6"/>
      <c r="AI101" s="6"/>
      <c r="AJ101" s="6"/>
      <c r="AK101" s="6"/>
      <c r="AL101" s="6"/>
      <c r="AM101" s="6"/>
      <c r="AN101" s="6"/>
      <c r="AO101" s="6"/>
      <c r="AP101" s="6"/>
      <c r="AQ101" s="6"/>
      <c r="AR101" s="6"/>
      <c r="AS101" s="6"/>
      <c r="AT101" s="6"/>
      <c r="AU101" s="6"/>
      <c r="AV101" s="6"/>
      <c r="AW101" s="6"/>
      <c r="AX101" s="6"/>
      <c r="AY101" s="6"/>
      <c r="AZ101" s="6"/>
      <c r="BA101" s="6"/>
      <c r="BB101" s="6"/>
      <c r="BC101" s="6"/>
      <c r="BD101" s="6"/>
      <c r="BE101" s="6"/>
      <c r="BF101" s="6"/>
      <c r="BG101" s="6"/>
      <c r="BH101" s="6"/>
      <c r="BI101" s="6"/>
      <c r="BJ101" s="6"/>
      <c r="BK101" s="6"/>
      <c r="BL101" s="6"/>
      <c r="BM101" s="6"/>
      <c r="BN101" s="6"/>
      <c r="BO101" s="6"/>
      <c r="BP101" s="6"/>
      <c r="BQ101" s="6"/>
      <c r="BR101" s="6"/>
      <c r="BS101" s="6"/>
      <c r="BT101" s="6"/>
      <c r="BU101" s="6"/>
      <c r="BV101" s="6"/>
      <c r="BW101" s="6"/>
      <c r="BX101" s="6"/>
      <c r="BY101" s="6"/>
      <c r="BZ101" s="6"/>
      <c r="CA101" s="6"/>
      <c r="CB101" s="6"/>
      <c r="CC101" s="6"/>
      <c r="CD101" s="6"/>
      <c r="CE101" s="6"/>
      <c r="CF101" s="6"/>
      <c r="CG101" s="6"/>
      <c r="CH101" s="6"/>
      <c r="CI101" s="6"/>
      <c r="CJ101" s="6"/>
      <c r="CK101" s="6"/>
      <c r="CL101" s="6"/>
      <c r="CM101" s="6"/>
      <c r="CN101" s="6"/>
      <c r="CO101" s="6"/>
      <c r="CP101" s="6"/>
      <c r="CQ101" s="6"/>
      <c r="CR101" s="6"/>
      <c r="CU101" s="6"/>
      <c r="CZ101" s="6"/>
      <c r="DE101" s="6"/>
      <c r="DJ101" s="6"/>
    </row>
    <row r="102" spans="24:120" ht="1.5" hidden="1" customHeight="1" x14ac:dyDescent="0.15">
      <c r="CU102" s="6"/>
      <c r="CZ102" s="6"/>
      <c r="DE102" s="6"/>
      <c r="DJ102" s="6"/>
      <c r="DM102" s="6"/>
    </row>
    <row r="103" spans="24:120" hidden="1" x14ac:dyDescent="0.15">
      <c r="CT103" s="6"/>
      <c r="CV103" s="6"/>
      <c r="CW103" s="6"/>
      <c r="CY103" s="6"/>
      <c r="DA103" s="6"/>
      <c r="DB103" s="6"/>
      <c r="DD103" s="6"/>
      <c r="DF103" s="6"/>
      <c r="DG103" s="6"/>
      <c r="DI103" s="6"/>
      <c r="DK103" s="6"/>
      <c r="DL103" s="6"/>
      <c r="DM103" s="6"/>
      <c r="DN103" s="6"/>
      <c r="DO103" s="6"/>
      <c r="DP103" s="6"/>
    </row>
    <row r="104" spans="24:120" hidden="1" x14ac:dyDescent="0.15">
      <c r="CV104" s="6"/>
      <c r="CW104" s="6"/>
      <c r="DA104" s="6"/>
      <c r="DB104" s="6"/>
      <c r="DF104" s="6"/>
      <c r="DG104" s="6"/>
      <c r="DK104" s="6"/>
      <c r="DL104" s="6"/>
      <c r="DN104" s="6"/>
      <c r="DO104" s="6"/>
      <c r="DP104" s="6"/>
    </row>
    <row r="105" spans="24:120" ht="12.75" hidden="1" customHeight="1" x14ac:dyDescent="0.15"/>
  </sheetData>
  <sheetProtection algorithmName="SHA-512" hashValue="XlnzcKYfu2/0cUsmteUHG3xJBTmi98GLl3NQQ0fLrYao7GKfFxAaVs6hWHowH5hy1UYZrrokFjdA1rzRY5G0iA==" saltValue="O8pgPBumMH0LHKFLL8LkVA=="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89"/>
  <sheetViews>
    <sheetView showGridLines="0" zoomScale="85" zoomScaleNormal="85" zoomScaleSheetLayoutView="55" workbookViewId="0"/>
  </sheetViews>
  <sheetFormatPr defaultColWidth="0" defaultRowHeight="13.5" customHeight="1" zeroHeight="1" x14ac:dyDescent="0.15"/>
  <cols>
    <col min="1" max="116" width="2.625" style="5" customWidth="1"/>
    <col min="117" max="16384" width="9" style="6" hidden="1"/>
  </cols>
  <sheetData>
    <row r="1" spans="2:116" x14ac:dyDescent="0.15">
      <c r="B1" s="6"/>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6"/>
      <c r="CB1" s="6"/>
      <c r="CC1" s="6"/>
      <c r="CD1" s="6"/>
      <c r="CE1" s="6"/>
      <c r="CF1" s="6"/>
      <c r="CG1" s="6"/>
      <c r="CH1" s="6"/>
      <c r="CI1" s="6"/>
      <c r="CJ1" s="6"/>
      <c r="CK1" s="6"/>
      <c r="CL1" s="6"/>
      <c r="CM1" s="6"/>
      <c r="CN1" s="6"/>
      <c r="CO1" s="6"/>
      <c r="CP1" s="6"/>
      <c r="CQ1" s="6"/>
      <c r="CR1" s="6"/>
      <c r="CS1" s="6"/>
      <c r="CT1" s="6"/>
      <c r="CU1" s="6"/>
      <c r="CV1" s="6"/>
      <c r="CW1" s="6"/>
      <c r="CX1" s="6"/>
      <c r="CY1" s="6"/>
      <c r="CZ1" s="6"/>
      <c r="DA1" s="6"/>
      <c r="DB1" s="6"/>
      <c r="DC1" s="6"/>
      <c r="DD1" s="6"/>
      <c r="DE1" s="6"/>
      <c r="DF1" s="6"/>
      <c r="DG1" s="6"/>
      <c r="DH1" s="6"/>
      <c r="DI1" s="6"/>
      <c r="DJ1" s="6"/>
      <c r="DK1" s="6"/>
      <c r="DL1" s="6"/>
    </row>
    <row r="2" spans="2:116" x14ac:dyDescent="0.15"/>
    <row r="3" spans="2:116" x14ac:dyDescent="0.15"/>
    <row r="4" spans="2:116" x14ac:dyDescent="0.15">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6"/>
      <c r="BX4" s="6"/>
      <c r="BY4" s="6"/>
      <c r="BZ4" s="6"/>
      <c r="CA4" s="6"/>
      <c r="CB4" s="6"/>
      <c r="CC4" s="6"/>
      <c r="CD4" s="6"/>
      <c r="CE4" s="6"/>
      <c r="CF4" s="6"/>
      <c r="CG4" s="6"/>
      <c r="CH4" s="6"/>
      <c r="CI4" s="6"/>
      <c r="CJ4" s="6"/>
      <c r="CK4" s="6"/>
      <c r="CL4" s="6"/>
      <c r="CM4" s="6"/>
      <c r="CN4" s="6"/>
      <c r="CO4" s="6"/>
      <c r="CP4" s="6"/>
      <c r="CQ4" s="6"/>
      <c r="CR4" s="6"/>
      <c r="CS4" s="6"/>
      <c r="CT4" s="6"/>
      <c r="CU4" s="6"/>
      <c r="CV4" s="6"/>
      <c r="CW4" s="6"/>
      <c r="CX4" s="6"/>
      <c r="CY4" s="6"/>
      <c r="CZ4" s="6"/>
      <c r="DA4" s="6"/>
      <c r="DB4" s="6"/>
      <c r="DC4" s="6"/>
      <c r="DD4" s="6"/>
      <c r="DE4" s="6"/>
      <c r="DF4" s="6"/>
      <c r="DG4" s="6"/>
      <c r="DH4" s="6"/>
      <c r="DI4" s="6"/>
      <c r="DJ4" s="6"/>
      <c r="DK4" s="6"/>
      <c r="DL4" s="6"/>
    </row>
    <row r="5" spans="2:116" x14ac:dyDescent="0.15">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T5" s="6"/>
      <c r="BU5" s="6"/>
      <c r="BV5" s="6"/>
      <c r="BW5" s="6"/>
      <c r="BX5" s="6"/>
      <c r="BY5" s="6"/>
      <c r="BZ5" s="6"/>
      <c r="CA5" s="6"/>
      <c r="CB5" s="6"/>
      <c r="CC5" s="6"/>
      <c r="CD5" s="6"/>
      <c r="CE5" s="6"/>
      <c r="CF5" s="6"/>
      <c r="CG5" s="6"/>
      <c r="CH5" s="6"/>
      <c r="CI5" s="6"/>
      <c r="CJ5" s="6"/>
      <c r="CK5" s="6"/>
      <c r="CL5" s="6"/>
      <c r="CM5" s="6"/>
      <c r="CN5" s="6"/>
      <c r="CO5" s="6"/>
      <c r="CP5" s="6"/>
      <c r="CQ5" s="6"/>
      <c r="CR5" s="6"/>
      <c r="CS5" s="6"/>
      <c r="CT5" s="6"/>
      <c r="CU5" s="6"/>
      <c r="CV5" s="6"/>
      <c r="CW5" s="6"/>
      <c r="CX5" s="6"/>
      <c r="CY5" s="6"/>
      <c r="CZ5" s="6"/>
      <c r="DA5" s="6"/>
      <c r="DB5" s="6"/>
      <c r="DC5" s="6"/>
      <c r="DD5" s="6"/>
      <c r="DE5" s="6"/>
      <c r="DF5" s="6"/>
      <c r="DG5" s="6"/>
      <c r="DH5" s="6"/>
      <c r="DI5" s="6"/>
      <c r="DJ5" s="6"/>
      <c r="DK5" s="6"/>
      <c r="DL5" s="6"/>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6"/>
      <c r="J18" s="6"/>
      <c r="K18" s="6"/>
      <c r="L18" s="6"/>
      <c r="M18" s="6"/>
      <c r="N18" s="6"/>
      <c r="O18" s="6"/>
      <c r="P18" s="6"/>
      <c r="Q18" s="6"/>
      <c r="R18" s="6"/>
      <c r="S18" s="6"/>
      <c r="T18" s="6"/>
      <c r="U18" s="6"/>
      <c r="V18" s="6"/>
      <c r="W18" s="6"/>
      <c r="X18" s="6"/>
      <c r="Y18" s="6"/>
      <c r="Z18" s="6"/>
      <c r="AA18" s="6"/>
      <c r="AB18" s="6"/>
      <c r="AC18" s="6"/>
      <c r="AD18" s="6"/>
      <c r="AE18" s="6"/>
      <c r="AF18" s="6"/>
      <c r="AG18" s="6"/>
      <c r="AH18" s="6"/>
      <c r="AI18" s="6"/>
      <c r="AJ18" s="6"/>
      <c r="AK18" s="6"/>
      <c r="AL18" s="6"/>
      <c r="AM18" s="6"/>
      <c r="AN18" s="6"/>
      <c r="AO18" s="6"/>
      <c r="AP18" s="6"/>
      <c r="AQ18" s="6"/>
      <c r="AR18" s="6"/>
      <c r="AS18" s="6"/>
      <c r="AT18" s="6"/>
      <c r="AU18" s="6"/>
      <c r="AV18" s="6"/>
      <c r="AW18" s="6"/>
      <c r="AX18" s="6"/>
      <c r="AY18" s="6"/>
      <c r="AZ18" s="6"/>
      <c r="BA18" s="6"/>
      <c r="BB18" s="6"/>
      <c r="BC18" s="6"/>
      <c r="BD18" s="6"/>
      <c r="BE18" s="6"/>
      <c r="BF18" s="6"/>
      <c r="BG18" s="6"/>
      <c r="BH18" s="6"/>
      <c r="BI18" s="6"/>
      <c r="BJ18" s="6"/>
      <c r="BK18" s="6"/>
      <c r="BL18" s="6"/>
      <c r="BM18" s="6"/>
      <c r="BN18" s="6"/>
      <c r="BO18" s="6"/>
      <c r="BP18" s="6"/>
      <c r="BQ18" s="6"/>
      <c r="BR18" s="6"/>
      <c r="BS18" s="6"/>
      <c r="BT18" s="6"/>
      <c r="BU18" s="6"/>
      <c r="BV18" s="6"/>
      <c r="BW18" s="6"/>
      <c r="BX18" s="6"/>
      <c r="BY18" s="6"/>
      <c r="BZ18" s="6"/>
      <c r="CA18" s="6"/>
      <c r="CB18" s="6"/>
      <c r="CC18" s="6"/>
      <c r="CD18" s="6"/>
      <c r="CE18" s="6"/>
      <c r="CF18" s="6"/>
      <c r="CG18" s="6"/>
      <c r="CH18" s="6"/>
      <c r="CI18" s="6"/>
      <c r="CJ18" s="6"/>
      <c r="CK18" s="6"/>
      <c r="CL18" s="6"/>
      <c r="CM18" s="6"/>
      <c r="CN18" s="6"/>
      <c r="CO18" s="6"/>
      <c r="CP18" s="6"/>
      <c r="CQ18" s="6"/>
      <c r="CR18" s="6"/>
      <c r="CS18" s="6"/>
      <c r="CT18" s="6"/>
      <c r="CU18" s="6"/>
      <c r="CV18" s="6"/>
      <c r="CW18" s="6"/>
      <c r="CX18" s="6"/>
      <c r="CY18" s="6"/>
      <c r="CZ18" s="6"/>
      <c r="DA18" s="6"/>
      <c r="DB18" s="6"/>
      <c r="DC18" s="6"/>
      <c r="DD18" s="6"/>
      <c r="DE18" s="6"/>
      <c r="DF18" s="6"/>
      <c r="DG18" s="6"/>
      <c r="DH18" s="6"/>
      <c r="DI18" s="6"/>
      <c r="DJ18" s="6"/>
      <c r="DK18" s="6"/>
      <c r="DL18" s="6"/>
    </row>
    <row r="19" spans="9:116" x14ac:dyDescent="0.15"/>
    <row r="20" spans="9:116" x14ac:dyDescent="0.15"/>
    <row r="21" spans="9:116" x14ac:dyDescent="0.15">
      <c r="DL21" s="6"/>
    </row>
    <row r="22" spans="9:116" x14ac:dyDescent="0.15">
      <c r="DI22" s="6"/>
      <c r="DJ22" s="6"/>
      <c r="DK22" s="6"/>
      <c r="DL22" s="6"/>
    </row>
    <row r="23" spans="9:116" x14ac:dyDescent="0.15">
      <c r="CY23" s="6"/>
      <c r="CZ23" s="6"/>
      <c r="DA23" s="6"/>
      <c r="DB23" s="6"/>
      <c r="DC23" s="6"/>
      <c r="DD23" s="6"/>
      <c r="DE23" s="6"/>
      <c r="DF23" s="6"/>
      <c r="DG23" s="6"/>
      <c r="DH23" s="6"/>
      <c r="DI23" s="6"/>
      <c r="DJ23" s="6"/>
      <c r="DK23" s="6"/>
      <c r="DL23" s="6"/>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6"/>
      <c r="DA35" s="6"/>
      <c r="DB35" s="6"/>
      <c r="DC35" s="6"/>
      <c r="DD35" s="6"/>
      <c r="DE35" s="6"/>
      <c r="DF35" s="6"/>
      <c r="DG35" s="6"/>
      <c r="DH35" s="6"/>
      <c r="DI35" s="6"/>
      <c r="DJ35" s="6"/>
      <c r="DK35" s="6"/>
      <c r="DL35" s="6"/>
    </row>
    <row r="36" spans="15:116" x14ac:dyDescent="0.15"/>
    <row r="37" spans="15:116" x14ac:dyDescent="0.15">
      <c r="DL37" s="6"/>
    </row>
    <row r="38" spans="15:116" x14ac:dyDescent="0.15">
      <c r="DI38" s="6"/>
      <c r="DJ38" s="6"/>
      <c r="DK38" s="6"/>
      <c r="DL38" s="6"/>
    </row>
    <row r="39" spans="15:116" x14ac:dyDescent="0.15"/>
    <row r="40" spans="15:116" x14ac:dyDescent="0.15"/>
    <row r="41" spans="15:116" x14ac:dyDescent="0.15"/>
    <row r="42" spans="15:116" x14ac:dyDescent="0.15"/>
    <row r="43" spans="15:116" x14ac:dyDescent="0.15">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6"/>
      <c r="CB43" s="6"/>
      <c r="CC43" s="6"/>
      <c r="CD43" s="6"/>
      <c r="CE43" s="6"/>
      <c r="CF43" s="6"/>
      <c r="CG43" s="6"/>
      <c r="CH43" s="6"/>
      <c r="CI43" s="6"/>
      <c r="CJ43" s="6"/>
      <c r="CK43" s="6"/>
      <c r="CL43" s="6"/>
      <c r="CM43" s="6"/>
      <c r="CN43" s="6"/>
      <c r="CO43" s="6"/>
      <c r="CP43" s="6"/>
      <c r="CQ43" s="6"/>
      <c r="CR43" s="6"/>
      <c r="CS43" s="6"/>
      <c r="CT43" s="6"/>
      <c r="CU43" s="6"/>
      <c r="CV43" s="6"/>
      <c r="CW43" s="6"/>
      <c r="CX43" s="6"/>
      <c r="CY43" s="6"/>
      <c r="CZ43" s="6"/>
      <c r="DA43" s="6"/>
      <c r="DB43" s="6"/>
      <c r="DC43" s="6"/>
      <c r="DD43" s="6"/>
      <c r="DE43" s="6"/>
      <c r="DF43" s="6"/>
      <c r="DG43" s="6"/>
      <c r="DH43" s="6"/>
      <c r="DI43" s="6"/>
      <c r="DJ43" s="6"/>
      <c r="DK43" s="6"/>
      <c r="DL43" s="6"/>
    </row>
    <row r="44" spans="15:116" x14ac:dyDescent="0.15">
      <c r="DL44" s="6"/>
    </row>
    <row r="45" spans="15:116" x14ac:dyDescent="0.15"/>
    <row r="46" spans="15:116" x14ac:dyDescent="0.15">
      <c r="DA46" s="6"/>
      <c r="DB46" s="6"/>
      <c r="DC46" s="6"/>
      <c r="DD46" s="6"/>
      <c r="DE46" s="6"/>
      <c r="DF46" s="6"/>
      <c r="DG46" s="6"/>
      <c r="DH46" s="6"/>
      <c r="DI46" s="6"/>
      <c r="DJ46" s="6"/>
      <c r="DK46" s="6"/>
      <c r="DL46" s="6"/>
    </row>
    <row r="47" spans="15:116" x14ac:dyDescent="0.15"/>
    <row r="48" spans="15:116" x14ac:dyDescent="0.15"/>
    <row r="49" spans="104:116" x14ac:dyDescent="0.15"/>
    <row r="50" spans="104:116" x14ac:dyDescent="0.15">
      <c r="CZ50" s="6"/>
      <c r="DA50" s="6"/>
      <c r="DB50" s="6"/>
      <c r="DC50" s="6"/>
      <c r="DD50" s="6"/>
      <c r="DE50" s="6"/>
      <c r="DF50" s="6"/>
      <c r="DG50" s="6"/>
      <c r="DH50" s="6"/>
      <c r="DI50" s="6"/>
      <c r="DJ50" s="6"/>
      <c r="DK50" s="6"/>
      <c r="DL50" s="6"/>
    </row>
    <row r="51" spans="104:116" x14ac:dyDescent="0.15"/>
    <row r="52" spans="104:116" x14ac:dyDescent="0.15"/>
    <row r="53" spans="104:116" x14ac:dyDescent="0.15">
      <c r="DL53" s="6"/>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6"/>
      <c r="DD67" s="6"/>
      <c r="DE67" s="6"/>
      <c r="DF67" s="6"/>
      <c r="DG67" s="6"/>
      <c r="DH67" s="6"/>
      <c r="DI67" s="6"/>
      <c r="DJ67" s="6"/>
      <c r="DK67" s="6"/>
      <c r="DL67" s="6"/>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UqQ/xyNDiQRpcKX3hRumQqClFcQy+jLh34GkisTzfZqk+ABzJ0oLhxJRWhoHNqWkWesU4v9hKsVNSyRBg8ZSLg==" saltValue="b3RbvsGo3qvmaAi9CvaXfg=="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4"/>
  <sheetViews>
    <sheetView showGridLines="0" view="pageBreakPreview" zoomScale="85" zoomScaleSheetLayoutView="85" workbookViewId="0"/>
  </sheetViews>
  <sheetFormatPr defaultColWidth="0" defaultRowHeight="13.5" customHeight="1" zeroHeight="1" x14ac:dyDescent="0.15"/>
  <cols>
    <col min="1" max="36" width="2.5" style="956" customWidth="1"/>
    <col min="37" max="44" width="17" style="956" customWidth="1"/>
    <col min="45" max="45" width="6.125" style="963" customWidth="1"/>
    <col min="46" max="46" width="3" style="961" customWidth="1"/>
    <col min="47" max="47" width="19.125" style="956" hidden="1" customWidth="1"/>
    <col min="48" max="52" width="12.625" style="956" hidden="1" customWidth="1"/>
    <col min="53" max="16384" width="8.625" style="956" hidden="1"/>
  </cols>
  <sheetData>
    <row r="1" spans="1:46" x14ac:dyDescent="0.15">
      <c r="AS1" s="957"/>
      <c r="AT1" s="957"/>
    </row>
    <row r="2" spans="1:46" x14ac:dyDescent="0.15">
      <c r="AS2" s="957"/>
      <c r="AT2" s="957"/>
    </row>
    <row r="3" spans="1:46" x14ac:dyDescent="0.15">
      <c r="AS3" s="957"/>
      <c r="AT3" s="957"/>
    </row>
    <row r="4" spans="1:46" x14ac:dyDescent="0.15">
      <c r="AS4" s="957"/>
      <c r="AT4" s="957"/>
    </row>
    <row r="5" spans="1:46" ht="17.25" x14ac:dyDescent="0.15">
      <c r="A5" s="958" t="s">
        <v>456</v>
      </c>
      <c r="B5" s="959"/>
      <c r="C5" s="959"/>
      <c r="D5" s="959"/>
      <c r="E5" s="959"/>
      <c r="F5" s="959"/>
      <c r="G5" s="959"/>
      <c r="H5" s="959"/>
      <c r="I5" s="959"/>
      <c r="J5" s="959"/>
      <c r="K5" s="959"/>
      <c r="L5" s="959"/>
      <c r="M5" s="959"/>
      <c r="N5" s="959"/>
      <c r="O5" s="959"/>
      <c r="P5" s="959"/>
      <c r="Q5" s="959"/>
      <c r="R5" s="959"/>
      <c r="S5" s="959"/>
      <c r="T5" s="959"/>
      <c r="U5" s="959"/>
      <c r="V5" s="959"/>
      <c r="W5" s="959"/>
      <c r="X5" s="959"/>
      <c r="Y5" s="959"/>
      <c r="Z5" s="959"/>
      <c r="AA5" s="959"/>
      <c r="AB5" s="959"/>
      <c r="AC5" s="959"/>
      <c r="AD5" s="959"/>
      <c r="AE5" s="959"/>
      <c r="AF5" s="959"/>
      <c r="AG5" s="959"/>
      <c r="AH5" s="959"/>
      <c r="AI5" s="959"/>
      <c r="AJ5" s="959"/>
      <c r="AK5" s="959"/>
      <c r="AL5" s="959"/>
      <c r="AM5" s="959"/>
      <c r="AN5" s="959"/>
      <c r="AO5" s="959"/>
      <c r="AP5" s="959"/>
      <c r="AQ5" s="959"/>
      <c r="AR5" s="959"/>
      <c r="AS5" s="960"/>
    </row>
    <row r="6" spans="1:46" x14ac:dyDescent="0.15">
      <c r="A6" s="961"/>
      <c r="B6" s="957"/>
      <c r="C6" s="957"/>
      <c r="D6" s="957"/>
      <c r="E6" s="957"/>
      <c r="F6" s="957"/>
      <c r="G6" s="957"/>
      <c r="H6" s="957"/>
      <c r="I6" s="957"/>
      <c r="J6" s="957"/>
      <c r="K6" s="957"/>
      <c r="L6" s="957"/>
      <c r="M6" s="957"/>
      <c r="N6" s="957"/>
      <c r="O6" s="957"/>
      <c r="P6" s="957"/>
      <c r="Q6" s="957"/>
      <c r="R6" s="957"/>
      <c r="S6" s="957"/>
      <c r="T6" s="957"/>
      <c r="U6" s="957"/>
      <c r="V6" s="957"/>
      <c r="W6" s="957"/>
      <c r="X6" s="957"/>
      <c r="Y6" s="957"/>
      <c r="Z6" s="957"/>
      <c r="AA6" s="957"/>
      <c r="AB6" s="957"/>
      <c r="AC6" s="957"/>
      <c r="AD6" s="957"/>
      <c r="AE6" s="957"/>
      <c r="AF6" s="957"/>
      <c r="AG6" s="957"/>
      <c r="AH6" s="957"/>
      <c r="AI6" s="957"/>
      <c r="AJ6" s="957"/>
      <c r="AK6" s="962" t="s">
        <v>457</v>
      </c>
      <c r="AL6" s="962"/>
      <c r="AM6" s="962"/>
      <c r="AN6" s="962"/>
      <c r="AO6" s="957"/>
      <c r="AP6" s="957"/>
      <c r="AQ6" s="957"/>
      <c r="AR6" s="957"/>
    </row>
    <row r="7" spans="1:46" x14ac:dyDescent="0.15">
      <c r="A7" s="961"/>
      <c r="B7" s="957"/>
      <c r="C7" s="957"/>
      <c r="D7" s="957"/>
      <c r="E7" s="957"/>
      <c r="F7" s="957"/>
      <c r="G7" s="957"/>
      <c r="H7" s="957"/>
      <c r="I7" s="957"/>
      <c r="J7" s="957"/>
      <c r="K7" s="957"/>
      <c r="L7" s="957"/>
      <c r="M7" s="957"/>
      <c r="N7" s="957"/>
      <c r="O7" s="957"/>
      <c r="P7" s="957"/>
      <c r="Q7" s="957"/>
      <c r="R7" s="957"/>
      <c r="S7" s="957"/>
      <c r="T7" s="957"/>
      <c r="U7" s="957"/>
      <c r="V7" s="957"/>
      <c r="W7" s="957"/>
      <c r="X7" s="957"/>
      <c r="Y7" s="957"/>
      <c r="Z7" s="957"/>
      <c r="AA7" s="957"/>
      <c r="AB7" s="957"/>
      <c r="AC7" s="957"/>
      <c r="AD7" s="957"/>
      <c r="AE7" s="957"/>
      <c r="AF7" s="957"/>
      <c r="AG7" s="957"/>
      <c r="AH7" s="957"/>
      <c r="AI7" s="957"/>
      <c r="AJ7" s="957"/>
      <c r="AK7" s="964"/>
      <c r="AL7" s="965"/>
      <c r="AM7" s="965"/>
      <c r="AN7" s="966"/>
      <c r="AO7" s="967" t="s">
        <v>458</v>
      </c>
      <c r="AP7" s="968"/>
      <c r="AQ7" s="969" t="s">
        <v>459</v>
      </c>
      <c r="AR7" s="970"/>
    </row>
    <row r="8" spans="1:46" x14ac:dyDescent="0.15">
      <c r="A8" s="961"/>
      <c r="B8" s="957"/>
      <c r="C8" s="957"/>
      <c r="D8" s="957"/>
      <c r="E8" s="957"/>
      <c r="F8" s="957"/>
      <c r="G8" s="957"/>
      <c r="H8" s="957"/>
      <c r="I8" s="957"/>
      <c r="J8" s="957"/>
      <c r="K8" s="957"/>
      <c r="L8" s="957"/>
      <c r="M8" s="957"/>
      <c r="N8" s="957"/>
      <c r="O8" s="957"/>
      <c r="P8" s="957"/>
      <c r="Q8" s="957"/>
      <c r="R8" s="957"/>
      <c r="S8" s="957"/>
      <c r="T8" s="957"/>
      <c r="U8" s="957"/>
      <c r="V8" s="957"/>
      <c r="W8" s="957"/>
      <c r="X8" s="957"/>
      <c r="Y8" s="957"/>
      <c r="Z8" s="957"/>
      <c r="AA8" s="957"/>
      <c r="AB8" s="957"/>
      <c r="AC8" s="957"/>
      <c r="AD8" s="957"/>
      <c r="AE8" s="957"/>
      <c r="AF8" s="957"/>
      <c r="AG8" s="957"/>
      <c r="AH8" s="957"/>
      <c r="AI8" s="957"/>
      <c r="AJ8" s="957"/>
      <c r="AK8" s="971"/>
      <c r="AL8" s="972"/>
      <c r="AM8" s="972"/>
      <c r="AN8" s="973"/>
      <c r="AO8" s="974"/>
      <c r="AP8" s="975" t="s">
        <v>460</v>
      </c>
      <c r="AQ8" s="976" t="s">
        <v>461</v>
      </c>
      <c r="AR8" s="977" t="s">
        <v>462</v>
      </c>
    </row>
    <row r="9" spans="1:46" x14ac:dyDescent="0.15">
      <c r="A9" s="961"/>
      <c r="B9" s="957"/>
      <c r="C9" s="957"/>
      <c r="D9" s="957"/>
      <c r="E9" s="957"/>
      <c r="F9" s="957"/>
      <c r="G9" s="957"/>
      <c r="H9" s="957"/>
      <c r="I9" s="957"/>
      <c r="J9" s="957"/>
      <c r="K9" s="957"/>
      <c r="L9" s="957"/>
      <c r="M9" s="957"/>
      <c r="N9" s="957"/>
      <c r="O9" s="957"/>
      <c r="P9" s="957"/>
      <c r="Q9" s="957"/>
      <c r="R9" s="957"/>
      <c r="S9" s="957"/>
      <c r="T9" s="957"/>
      <c r="U9" s="957"/>
      <c r="V9" s="957"/>
      <c r="W9" s="957"/>
      <c r="X9" s="957"/>
      <c r="Y9" s="957"/>
      <c r="Z9" s="957"/>
      <c r="AA9" s="957"/>
      <c r="AB9" s="957"/>
      <c r="AC9" s="957"/>
      <c r="AD9" s="957"/>
      <c r="AE9" s="957"/>
      <c r="AF9" s="957"/>
      <c r="AG9" s="957"/>
      <c r="AH9" s="957"/>
      <c r="AI9" s="957"/>
      <c r="AJ9" s="957"/>
      <c r="AK9" s="978" t="s">
        <v>463</v>
      </c>
      <c r="AL9" s="979"/>
      <c r="AM9" s="979"/>
      <c r="AN9" s="980"/>
      <c r="AO9" s="981">
        <v>722329</v>
      </c>
      <c r="AP9" s="981">
        <v>161957</v>
      </c>
      <c r="AQ9" s="982">
        <v>172204</v>
      </c>
      <c r="AR9" s="983">
        <v>-6</v>
      </c>
    </row>
    <row r="10" spans="1:46" x14ac:dyDescent="0.15">
      <c r="A10" s="961"/>
      <c r="B10" s="957"/>
      <c r="C10" s="957"/>
      <c r="D10" s="957"/>
      <c r="E10" s="957"/>
      <c r="F10" s="957"/>
      <c r="G10" s="957"/>
      <c r="H10" s="957"/>
      <c r="I10" s="957"/>
      <c r="J10" s="957"/>
      <c r="K10" s="957"/>
      <c r="L10" s="957"/>
      <c r="M10" s="957"/>
      <c r="N10" s="957"/>
      <c r="O10" s="957"/>
      <c r="P10" s="957"/>
      <c r="Q10" s="957"/>
      <c r="R10" s="957"/>
      <c r="S10" s="957"/>
      <c r="T10" s="957"/>
      <c r="U10" s="957"/>
      <c r="V10" s="957"/>
      <c r="W10" s="957"/>
      <c r="X10" s="957"/>
      <c r="Y10" s="957"/>
      <c r="Z10" s="957"/>
      <c r="AA10" s="957"/>
      <c r="AB10" s="957"/>
      <c r="AC10" s="957"/>
      <c r="AD10" s="957"/>
      <c r="AE10" s="957"/>
      <c r="AF10" s="957"/>
      <c r="AG10" s="957"/>
      <c r="AH10" s="957"/>
      <c r="AI10" s="957"/>
      <c r="AJ10" s="957"/>
      <c r="AK10" s="978" t="s">
        <v>464</v>
      </c>
      <c r="AL10" s="979"/>
      <c r="AM10" s="979"/>
      <c r="AN10" s="980"/>
      <c r="AO10" s="984">
        <v>96438</v>
      </c>
      <c r="AP10" s="984">
        <v>21623</v>
      </c>
      <c r="AQ10" s="985">
        <v>20524</v>
      </c>
      <c r="AR10" s="986">
        <v>5.4</v>
      </c>
    </row>
    <row r="11" spans="1:46" ht="13.5" customHeight="1" x14ac:dyDescent="0.15">
      <c r="A11" s="961"/>
      <c r="B11" s="957"/>
      <c r="C11" s="957"/>
      <c r="D11" s="957"/>
      <c r="E11" s="957"/>
      <c r="F11" s="957"/>
      <c r="G11" s="957"/>
      <c r="H11" s="957"/>
      <c r="I11" s="957"/>
      <c r="J11" s="957"/>
      <c r="K11" s="957"/>
      <c r="L11" s="957"/>
      <c r="M11" s="957"/>
      <c r="N11" s="957"/>
      <c r="O11" s="957"/>
      <c r="P11" s="957"/>
      <c r="Q11" s="957"/>
      <c r="R11" s="957"/>
      <c r="S11" s="957"/>
      <c r="T11" s="957"/>
      <c r="U11" s="957"/>
      <c r="V11" s="957"/>
      <c r="W11" s="957"/>
      <c r="X11" s="957"/>
      <c r="Y11" s="957"/>
      <c r="Z11" s="957"/>
      <c r="AA11" s="957"/>
      <c r="AB11" s="957"/>
      <c r="AC11" s="957"/>
      <c r="AD11" s="957"/>
      <c r="AE11" s="957"/>
      <c r="AF11" s="957"/>
      <c r="AG11" s="957"/>
      <c r="AH11" s="957"/>
      <c r="AI11" s="957"/>
      <c r="AJ11" s="957"/>
      <c r="AK11" s="978" t="s">
        <v>465</v>
      </c>
      <c r="AL11" s="979"/>
      <c r="AM11" s="979"/>
      <c r="AN11" s="980"/>
      <c r="AO11" s="984">
        <v>69142</v>
      </c>
      <c r="AP11" s="984">
        <v>15503</v>
      </c>
      <c r="AQ11" s="985">
        <v>26395</v>
      </c>
      <c r="AR11" s="986">
        <v>-41.3</v>
      </c>
    </row>
    <row r="12" spans="1:46" ht="13.5" customHeight="1" x14ac:dyDescent="0.15">
      <c r="A12" s="961"/>
      <c r="B12" s="957"/>
      <c r="C12" s="957"/>
      <c r="D12" s="957"/>
      <c r="E12" s="957"/>
      <c r="F12" s="957"/>
      <c r="G12" s="957"/>
      <c r="H12" s="957"/>
      <c r="I12" s="957"/>
      <c r="J12" s="957"/>
      <c r="K12" s="957"/>
      <c r="L12" s="957"/>
      <c r="M12" s="957"/>
      <c r="N12" s="957"/>
      <c r="O12" s="957"/>
      <c r="P12" s="957"/>
      <c r="Q12" s="957"/>
      <c r="R12" s="957"/>
      <c r="S12" s="957"/>
      <c r="T12" s="957"/>
      <c r="U12" s="957"/>
      <c r="V12" s="957"/>
      <c r="W12" s="957"/>
      <c r="X12" s="957"/>
      <c r="Y12" s="957"/>
      <c r="Z12" s="957"/>
      <c r="AA12" s="957"/>
      <c r="AB12" s="957"/>
      <c r="AC12" s="957"/>
      <c r="AD12" s="957"/>
      <c r="AE12" s="957"/>
      <c r="AF12" s="957"/>
      <c r="AG12" s="957"/>
      <c r="AH12" s="957"/>
      <c r="AI12" s="957"/>
      <c r="AJ12" s="957"/>
      <c r="AK12" s="978" t="s">
        <v>466</v>
      </c>
      <c r="AL12" s="979"/>
      <c r="AM12" s="979"/>
      <c r="AN12" s="980"/>
      <c r="AO12" s="984" t="s">
        <v>467</v>
      </c>
      <c r="AP12" s="984" t="s">
        <v>467</v>
      </c>
      <c r="AQ12" s="985">
        <v>1752</v>
      </c>
      <c r="AR12" s="986" t="s">
        <v>467</v>
      </c>
    </row>
    <row r="13" spans="1:46" ht="13.5" customHeight="1" x14ac:dyDescent="0.15">
      <c r="A13" s="961"/>
      <c r="B13" s="957"/>
      <c r="C13" s="957"/>
      <c r="D13" s="957"/>
      <c r="E13" s="957"/>
      <c r="F13" s="957"/>
      <c r="G13" s="957"/>
      <c r="H13" s="957"/>
      <c r="I13" s="957"/>
      <c r="J13" s="957"/>
      <c r="K13" s="957"/>
      <c r="L13" s="957"/>
      <c r="M13" s="957"/>
      <c r="N13" s="957"/>
      <c r="O13" s="957"/>
      <c r="P13" s="957"/>
      <c r="Q13" s="957"/>
      <c r="R13" s="957"/>
      <c r="S13" s="957"/>
      <c r="T13" s="957"/>
      <c r="U13" s="957"/>
      <c r="V13" s="957"/>
      <c r="W13" s="957"/>
      <c r="X13" s="957"/>
      <c r="Y13" s="957"/>
      <c r="Z13" s="957"/>
      <c r="AA13" s="957"/>
      <c r="AB13" s="957"/>
      <c r="AC13" s="957"/>
      <c r="AD13" s="957"/>
      <c r="AE13" s="957"/>
      <c r="AF13" s="957"/>
      <c r="AG13" s="957"/>
      <c r="AH13" s="957"/>
      <c r="AI13" s="957"/>
      <c r="AJ13" s="957"/>
      <c r="AK13" s="978" t="s">
        <v>468</v>
      </c>
      <c r="AL13" s="979"/>
      <c r="AM13" s="979"/>
      <c r="AN13" s="980"/>
      <c r="AO13" s="984" t="s">
        <v>467</v>
      </c>
      <c r="AP13" s="984" t="s">
        <v>467</v>
      </c>
      <c r="AQ13" s="985" t="s">
        <v>467</v>
      </c>
      <c r="AR13" s="986" t="s">
        <v>467</v>
      </c>
    </row>
    <row r="14" spans="1:46" ht="13.5" customHeight="1" x14ac:dyDescent="0.15">
      <c r="A14" s="961"/>
      <c r="B14" s="957"/>
      <c r="C14" s="957"/>
      <c r="D14" s="957"/>
      <c r="E14" s="957"/>
      <c r="F14" s="957"/>
      <c r="G14" s="957"/>
      <c r="H14" s="957"/>
      <c r="I14" s="957"/>
      <c r="J14" s="957"/>
      <c r="K14" s="957"/>
      <c r="L14" s="957"/>
      <c r="M14" s="957"/>
      <c r="N14" s="957"/>
      <c r="O14" s="957"/>
      <c r="P14" s="957"/>
      <c r="Q14" s="957"/>
      <c r="R14" s="957"/>
      <c r="S14" s="957"/>
      <c r="T14" s="957"/>
      <c r="U14" s="957"/>
      <c r="V14" s="957"/>
      <c r="W14" s="957"/>
      <c r="X14" s="957"/>
      <c r="Y14" s="957"/>
      <c r="Z14" s="957"/>
      <c r="AA14" s="957"/>
      <c r="AB14" s="957"/>
      <c r="AC14" s="957"/>
      <c r="AD14" s="957"/>
      <c r="AE14" s="957"/>
      <c r="AF14" s="957"/>
      <c r="AG14" s="957"/>
      <c r="AH14" s="957"/>
      <c r="AI14" s="957"/>
      <c r="AJ14" s="957"/>
      <c r="AK14" s="978" t="s">
        <v>469</v>
      </c>
      <c r="AL14" s="979"/>
      <c r="AM14" s="979"/>
      <c r="AN14" s="980"/>
      <c r="AO14" s="984">
        <v>68978</v>
      </c>
      <c r="AP14" s="984">
        <v>15466</v>
      </c>
      <c r="AQ14" s="985">
        <v>7974</v>
      </c>
      <c r="AR14" s="986">
        <v>94</v>
      </c>
    </row>
    <row r="15" spans="1:46" ht="13.5" customHeight="1" x14ac:dyDescent="0.15">
      <c r="A15" s="961"/>
      <c r="B15" s="957"/>
      <c r="C15" s="957"/>
      <c r="D15" s="957"/>
      <c r="E15" s="957"/>
      <c r="F15" s="957"/>
      <c r="G15" s="957"/>
      <c r="H15" s="957"/>
      <c r="I15" s="957"/>
      <c r="J15" s="957"/>
      <c r="K15" s="957"/>
      <c r="L15" s="957"/>
      <c r="M15" s="957"/>
      <c r="N15" s="957"/>
      <c r="O15" s="957"/>
      <c r="P15" s="957"/>
      <c r="Q15" s="957"/>
      <c r="R15" s="957"/>
      <c r="S15" s="957"/>
      <c r="T15" s="957"/>
      <c r="U15" s="957"/>
      <c r="V15" s="957"/>
      <c r="W15" s="957"/>
      <c r="X15" s="957"/>
      <c r="Y15" s="957"/>
      <c r="Z15" s="957"/>
      <c r="AA15" s="957"/>
      <c r="AB15" s="957"/>
      <c r="AC15" s="957"/>
      <c r="AD15" s="957"/>
      <c r="AE15" s="957"/>
      <c r="AF15" s="957"/>
      <c r="AG15" s="957"/>
      <c r="AH15" s="957"/>
      <c r="AI15" s="957"/>
      <c r="AJ15" s="957"/>
      <c r="AK15" s="978" t="s">
        <v>470</v>
      </c>
      <c r="AL15" s="979"/>
      <c r="AM15" s="979"/>
      <c r="AN15" s="980"/>
      <c r="AO15" s="984">
        <v>31483</v>
      </c>
      <c r="AP15" s="984">
        <v>7059</v>
      </c>
      <c r="AQ15" s="985">
        <v>4531</v>
      </c>
      <c r="AR15" s="986">
        <v>55.8</v>
      </c>
    </row>
    <row r="16" spans="1:46" x14ac:dyDescent="0.15">
      <c r="A16" s="961"/>
      <c r="B16" s="957"/>
      <c r="C16" s="957"/>
      <c r="D16" s="957"/>
      <c r="E16" s="957"/>
      <c r="F16" s="957"/>
      <c r="G16" s="957"/>
      <c r="H16" s="957"/>
      <c r="I16" s="957"/>
      <c r="J16" s="957"/>
      <c r="K16" s="957"/>
      <c r="L16" s="957"/>
      <c r="M16" s="957"/>
      <c r="N16" s="957"/>
      <c r="O16" s="957"/>
      <c r="P16" s="957"/>
      <c r="Q16" s="957"/>
      <c r="R16" s="957"/>
      <c r="S16" s="957"/>
      <c r="T16" s="957"/>
      <c r="U16" s="957"/>
      <c r="V16" s="957"/>
      <c r="W16" s="957"/>
      <c r="X16" s="957"/>
      <c r="Y16" s="957"/>
      <c r="Z16" s="957"/>
      <c r="AA16" s="957"/>
      <c r="AB16" s="957"/>
      <c r="AC16" s="957"/>
      <c r="AD16" s="957"/>
      <c r="AE16" s="957"/>
      <c r="AF16" s="957"/>
      <c r="AG16" s="957"/>
      <c r="AH16" s="957"/>
      <c r="AI16" s="957"/>
      <c r="AJ16" s="957"/>
      <c r="AK16" s="987" t="s">
        <v>471</v>
      </c>
      <c r="AL16" s="988"/>
      <c r="AM16" s="988"/>
      <c r="AN16" s="989"/>
      <c r="AO16" s="984">
        <v>-59755</v>
      </c>
      <c r="AP16" s="984">
        <v>-13398</v>
      </c>
      <c r="AQ16" s="985">
        <v>-15679</v>
      </c>
      <c r="AR16" s="986">
        <v>-14.5</v>
      </c>
    </row>
    <row r="17" spans="1:46" x14ac:dyDescent="0.15">
      <c r="A17" s="961"/>
      <c r="B17" s="957"/>
      <c r="C17" s="957"/>
      <c r="D17" s="957"/>
      <c r="E17" s="957"/>
      <c r="F17" s="957"/>
      <c r="G17" s="957"/>
      <c r="H17" s="957"/>
      <c r="I17" s="957"/>
      <c r="J17" s="957"/>
      <c r="K17" s="957"/>
      <c r="L17" s="957"/>
      <c r="M17" s="957"/>
      <c r="N17" s="957"/>
      <c r="O17" s="957"/>
      <c r="P17" s="957"/>
      <c r="Q17" s="957"/>
      <c r="R17" s="957"/>
      <c r="S17" s="957"/>
      <c r="T17" s="957"/>
      <c r="U17" s="957"/>
      <c r="V17" s="957"/>
      <c r="W17" s="957"/>
      <c r="X17" s="957"/>
      <c r="Y17" s="957"/>
      <c r="Z17" s="957"/>
      <c r="AA17" s="957"/>
      <c r="AB17" s="957"/>
      <c r="AC17" s="957"/>
      <c r="AD17" s="957"/>
      <c r="AE17" s="957"/>
      <c r="AF17" s="957"/>
      <c r="AG17" s="957"/>
      <c r="AH17" s="957"/>
      <c r="AI17" s="957"/>
      <c r="AJ17" s="957"/>
      <c r="AK17" s="987" t="s">
        <v>128</v>
      </c>
      <c r="AL17" s="988"/>
      <c r="AM17" s="988"/>
      <c r="AN17" s="989"/>
      <c r="AO17" s="984">
        <v>928615</v>
      </c>
      <c r="AP17" s="984">
        <v>208210</v>
      </c>
      <c r="AQ17" s="985">
        <v>217700</v>
      </c>
      <c r="AR17" s="986">
        <v>-4.4000000000000004</v>
      </c>
    </row>
    <row r="18" spans="1:46" x14ac:dyDescent="0.15">
      <c r="A18" s="961"/>
      <c r="B18" s="957"/>
      <c r="C18" s="957"/>
      <c r="D18" s="957"/>
      <c r="E18" s="957"/>
      <c r="F18" s="957"/>
      <c r="G18" s="957"/>
      <c r="H18" s="957"/>
      <c r="I18" s="957"/>
      <c r="J18" s="957"/>
      <c r="K18" s="957"/>
      <c r="L18" s="957"/>
      <c r="M18" s="957"/>
      <c r="N18" s="957"/>
      <c r="O18" s="957"/>
      <c r="P18" s="957"/>
      <c r="Q18" s="957"/>
      <c r="R18" s="957"/>
      <c r="S18" s="957"/>
      <c r="T18" s="957"/>
      <c r="U18" s="957"/>
      <c r="V18" s="957"/>
      <c r="W18" s="957"/>
      <c r="X18" s="957"/>
      <c r="Y18" s="957"/>
      <c r="Z18" s="957"/>
      <c r="AA18" s="957"/>
      <c r="AB18" s="957"/>
      <c r="AC18" s="957"/>
      <c r="AD18" s="957"/>
      <c r="AE18" s="957"/>
      <c r="AF18" s="957"/>
      <c r="AG18" s="957"/>
      <c r="AH18" s="957"/>
      <c r="AI18" s="957"/>
      <c r="AJ18" s="957"/>
      <c r="AK18" s="957"/>
      <c r="AL18" s="957"/>
      <c r="AM18" s="957"/>
      <c r="AN18" s="957"/>
      <c r="AO18" s="957"/>
      <c r="AP18" s="957"/>
      <c r="AQ18" s="990"/>
      <c r="AR18" s="990"/>
    </row>
    <row r="19" spans="1:46" x14ac:dyDescent="0.15">
      <c r="A19" s="961"/>
      <c r="B19" s="957"/>
      <c r="C19" s="957"/>
      <c r="D19" s="957"/>
      <c r="E19" s="957"/>
      <c r="F19" s="957"/>
      <c r="G19" s="957"/>
      <c r="H19" s="957"/>
      <c r="I19" s="957"/>
      <c r="J19" s="957"/>
      <c r="K19" s="957"/>
      <c r="L19" s="957"/>
      <c r="M19" s="957"/>
      <c r="N19" s="957"/>
      <c r="O19" s="957"/>
      <c r="P19" s="957"/>
      <c r="Q19" s="957"/>
      <c r="R19" s="957"/>
      <c r="S19" s="957"/>
      <c r="T19" s="957"/>
      <c r="U19" s="957"/>
      <c r="V19" s="957"/>
      <c r="W19" s="957"/>
      <c r="X19" s="957"/>
      <c r="Y19" s="957"/>
      <c r="Z19" s="957"/>
      <c r="AA19" s="957"/>
      <c r="AB19" s="957"/>
      <c r="AC19" s="957"/>
      <c r="AD19" s="957"/>
      <c r="AE19" s="957"/>
      <c r="AF19" s="957"/>
      <c r="AG19" s="957"/>
      <c r="AH19" s="957"/>
      <c r="AI19" s="957"/>
      <c r="AJ19" s="957"/>
      <c r="AK19" s="957" t="s">
        <v>472</v>
      </c>
      <c r="AL19" s="957"/>
      <c r="AM19" s="957"/>
      <c r="AN19" s="957"/>
      <c r="AO19" s="957"/>
      <c r="AP19" s="957"/>
      <c r="AQ19" s="957"/>
      <c r="AR19" s="957"/>
    </row>
    <row r="20" spans="1:46" x14ac:dyDescent="0.15">
      <c r="A20" s="961"/>
      <c r="B20" s="957"/>
      <c r="C20" s="957"/>
      <c r="D20" s="957"/>
      <c r="E20" s="957"/>
      <c r="F20" s="957"/>
      <c r="G20" s="957"/>
      <c r="H20" s="957"/>
      <c r="I20" s="957"/>
      <c r="J20" s="957"/>
      <c r="K20" s="957"/>
      <c r="L20" s="957"/>
      <c r="M20" s="957"/>
      <c r="N20" s="957"/>
      <c r="O20" s="957"/>
      <c r="P20" s="957"/>
      <c r="Q20" s="957"/>
      <c r="R20" s="957"/>
      <c r="S20" s="957"/>
      <c r="T20" s="957"/>
      <c r="U20" s="957"/>
      <c r="V20" s="957"/>
      <c r="W20" s="957"/>
      <c r="X20" s="957"/>
      <c r="Y20" s="957"/>
      <c r="Z20" s="957"/>
      <c r="AA20" s="957"/>
      <c r="AB20" s="957"/>
      <c r="AC20" s="957"/>
      <c r="AD20" s="957"/>
      <c r="AE20" s="957"/>
      <c r="AF20" s="957"/>
      <c r="AG20" s="957"/>
      <c r="AH20" s="957"/>
      <c r="AI20" s="957"/>
      <c r="AJ20" s="957"/>
      <c r="AK20" s="991"/>
      <c r="AL20" s="992"/>
      <c r="AM20" s="992"/>
      <c r="AN20" s="993"/>
      <c r="AO20" s="994" t="s">
        <v>473</v>
      </c>
      <c r="AP20" s="995" t="s">
        <v>474</v>
      </c>
      <c r="AQ20" s="996" t="s">
        <v>475</v>
      </c>
      <c r="AR20" s="997"/>
    </row>
    <row r="21" spans="1:46" s="1006" customFormat="1" x14ac:dyDescent="0.15">
      <c r="A21" s="998"/>
      <c r="B21" s="962"/>
      <c r="C21" s="962"/>
      <c r="D21" s="962"/>
      <c r="E21" s="962"/>
      <c r="F21" s="962"/>
      <c r="G21" s="962"/>
      <c r="H21" s="962"/>
      <c r="I21" s="962"/>
      <c r="J21" s="962"/>
      <c r="K21" s="962"/>
      <c r="L21" s="962"/>
      <c r="M21" s="962"/>
      <c r="N21" s="962"/>
      <c r="O21" s="962"/>
      <c r="P21" s="962"/>
      <c r="Q21" s="962"/>
      <c r="R21" s="962"/>
      <c r="S21" s="962"/>
      <c r="T21" s="962"/>
      <c r="U21" s="962"/>
      <c r="V21" s="962"/>
      <c r="W21" s="962"/>
      <c r="X21" s="962"/>
      <c r="Y21" s="962"/>
      <c r="Z21" s="962"/>
      <c r="AA21" s="962"/>
      <c r="AB21" s="962"/>
      <c r="AC21" s="962"/>
      <c r="AD21" s="962"/>
      <c r="AE21" s="962"/>
      <c r="AF21" s="962"/>
      <c r="AG21" s="962"/>
      <c r="AH21" s="962"/>
      <c r="AI21" s="962"/>
      <c r="AJ21" s="962"/>
      <c r="AK21" s="999" t="s">
        <v>476</v>
      </c>
      <c r="AL21" s="1000"/>
      <c r="AM21" s="1000"/>
      <c r="AN21" s="1001"/>
      <c r="AO21" s="1002">
        <v>20.18</v>
      </c>
      <c r="AP21" s="1003">
        <v>19.600000000000001</v>
      </c>
      <c r="AQ21" s="1004">
        <v>0.57999999999999996</v>
      </c>
      <c r="AR21" s="962"/>
      <c r="AS21" s="1005"/>
      <c r="AT21" s="998"/>
    </row>
    <row r="22" spans="1:46" s="1006" customFormat="1" x14ac:dyDescent="0.15">
      <c r="A22" s="998"/>
      <c r="B22" s="962"/>
      <c r="C22" s="962"/>
      <c r="D22" s="962"/>
      <c r="E22" s="962"/>
      <c r="F22" s="962"/>
      <c r="G22" s="962"/>
      <c r="H22" s="962"/>
      <c r="I22" s="962"/>
      <c r="J22" s="962"/>
      <c r="K22" s="962"/>
      <c r="L22" s="962"/>
      <c r="M22" s="962"/>
      <c r="N22" s="962"/>
      <c r="O22" s="962"/>
      <c r="P22" s="962"/>
      <c r="Q22" s="962"/>
      <c r="R22" s="962"/>
      <c r="S22" s="962"/>
      <c r="T22" s="962"/>
      <c r="U22" s="962"/>
      <c r="V22" s="962"/>
      <c r="W22" s="962"/>
      <c r="X22" s="962"/>
      <c r="Y22" s="962"/>
      <c r="Z22" s="962"/>
      <c r="AA22" s="962"/>
      <c r="AB22" s="962"/>
      <c r="AC22" s="962"/>
      <c r="AD22" s="962"/>
      <c r="AE22" s="962"/>
      <c r="AF22" s="962"/>
      <c r="AG22" s="962"/>
      <c r="AH22" s="962"/>
      <c r="AI22" s="962"/>
      <c r="AJ22" s="962"/>
      <c r="AK22" s="999" t="s">
        <v>477</v>
      </c>
      <c r="AL22" s="1000"/>
      <c r="AM22" s="1000"/>
      <c r="AN22" s="1001"/>
      <c r="AO22" s="1007">
        <v>98.6</v>
      </c>
      <c r="AP22" s="1008">
        <v>95.1</v>
      </c>
      <c r="AQ22" s="1009">
        <v>3.5</v>
      </c>
      <c r="AR22" s="990"/>
      <c r="AS22" s="1005"/>
      <c r="AT22" s="998"/>
    </row>
    <row r="23" spans="1:46" s="1006" customFormat="1" x14ac:dyDescent="0.15">
      <c r="A23" s="998"/>
      <c r="B23" s="962"/>
      <c r="C23" s="962"/>
      <c r="D23" s="962"/>
      <c r="E23" s="962"/>
      <c r="F23" s="962"/>
      <c r="G23" s="962"/>
      <c r="H23" s="962"/>
      <c r="I23" s="962"/>
      <c r="J23" s="962"/>
      <c r="K23" s="962"/>
      <c r="L23" s="962"/>
      <c r="M23" s="962"/>
      <c r="N23" s="962"/>
      <c r="O23" s="962"/>
      <c r="P23" s="962"/>
      <c r="Q23" s="962"/>
      <c r="R23" s="962"/>
      <c r="S23" s="962"/>
      <c r="T23" s="962"/>
      <c r="U23" s="962"/>
      <c r="V23" s="962"/>
      <c r="W23" s="962"/>
      <c r="X23" s="962"/>
      <c r="Y23" s="962"/>
      <c r="Z23" s="962"/>
      <c r="AA23" s="962"/>
      <c r="AB23" s="962"/>
      <c r="AC23" s="962"/>
      <c r="AD23" s="962"/>
      <c r="AE23" s="962"/>
      <c r="AF23" s="962"/>
      <c r="AG23" s="962"/>
      <c r="AH23" s="962"/>
      <c r="AI23" s="962"/>
      <c r="AJ23" s="962"/>
      <c r="AK23" s="962"/>
      <c r="AL23" s="962"/>
      <c r="AM23" s="962"/>
      <c r="AN23" s="962"/>
      <c r="AO23" s="962"/>
      <c r="AP23" s="990"/>
      <c r="AQ23" s="990"/>
      <c r="AR23" s="990"/>
      <c r="AS23" s="1005"/>
      <c r="AT23" s="998"/>
    </row>
    <row r="24" spans="1:46" s="1006" customFormat="1" x14ac:dyDescent="0.15">
      <c r="A24" s="998"/>
      <c r="B24" s="962"/>
      <c r="C24" s="962"/>
      <c r="D24" s="962"/>
      <c r="E24" s="962"/>
      <c r="F24" s="962"/>
      <c r="G24" s="962"/>
      <c r="H24" s="962"/>
      <c r="I24" s="962"/>
      <c r="J24" s="962"/>
      <c r="K24" s="962"/>
      <c r="L24" s="962"/>
      <c r="M24" s="962"/>
      <c r="N24" s="962"/>
      <c r="O24" s="962"/>
      <c r="P24" s="962"/>
      <c r="Q24" s="962"/>
      <c r="R24" s="962"/>
      <c r="S24" s="962"/>
      <c r="T24" s="962"/>
      <c r="U24" s="962"/>
      <c r="V24" s="962"/>
      <c r="W24" s="962"/>
      <c r="X24" s="962"/>
      <c r="Y24" s="962"/>
      <c r="Z24" s="962"/>
      <c r="AA24" s="962"/>
      <c r="AB24" s="962"/>
      <c r="AC24" s="962"/>
      <c r="AD24" s="962"/>
      <c r="AE24" s="962"/>
      <c r="AF24" s="962"/>
      <c r="AG24" s="962"/>
      <c r="AH24" s="962"/>
      <c r="AI24" s="962"/>
      <c r="AJ24" s="962"/>
      <c r="AK24" s="962"/>
      <c r="AL24" s="962"/>
      <c r="AM24" s="962"/>
      <c r="AN24" s="962"/>
      <c r="AO24" s="962"/>
      <c r="AP24" s="990"/>
      <c r="AQ24" s="990"/>
      <c r="AR24" s="990"/>
      <c r="AS24" s="1005"/>
      <c r="AT24" s="998"/>
    </row>
    <row r="25" spans="1:46" s="1006" customFormat="1" x14ac:dyDescent="0.15">
      <c r="A25" s="1010"/>
      <c r="B25" s="1011"/>
      <c r="C25" s="1011"/>
      <c r="D25" s="1011"/>
      <c r="E25" s="1011"/>
      <c r="F25" s="1011"/>
      <c r="G25" s="1011"/>
      <c r="H25" s="1011"/>
      <c r="I25" s="1011"/>
      <c r="J25" s="1011"/>
      <c r="K25" s="1011"/>
      <c r="L25" s="1011"/>
      <c r="M25" s="1011"/>
      <c r="N25" s="1011"/>
      <c r="O25" s="1011"/>
      <c r="P25" s="1011"/>
      <c r="Q25" s="1011"/>
      <c r="R25" s="1011"/>
      <c r="S25" s="1011"/>
      <c r="T25" s="1011"/>
      <c r="U25" s="1011"/>
      <c r="V25" s="1011"/>
      <c r="W25" s="1011"/>
      <c r="X25" s="1011"/>
      <c r="Y25" s="1011"/>
      <c r="Z25" s="1011"/>
      <c r="AA25" s="1011"/>
      <c r="AB25" s="1011"/>
      <c r="AC25" s="1011"/>
      <c r="AD25" s="1011"/>
      <c r="AE25" s="1011"/>
      <c r="AF25" s="1011"/>
      <c r="AG25" s="1011"/>
      <c r="AH25" s="1011"/>
      <c r="AI25" s="1011"/>
      <c r="AJ25" s="1011"/>
      <c r="AK25" s="1011"/>
      <c r="AL25" s="1011"/>
      <c r="AM25" s="1011"/>
      <c r="AN25" s="1011"/>
      <c r="AO25" s="1011"/>
      <c r="AP25" s="1012"/>
      <c r="AQ25" s="1012"/>
      <c r="AR25" s="1012"/>
      <c r="AS25" s="1013"/>
      <c r="AT25" s="998"/>
    </row>
    <row r="26" spans="1:46" s="1006" customFormat="1" x14ac:dyDescent="0.15">
      <c r="A26" s="962" t="s">
        <v>478</v>
      </c>
      <c r="B26" s="962"/>
      <c r="C26" s="962"/>
      <c r="D26" s="962"/>
      <c r="E26" s="962"/>
      <c r="F26" s="962"/>
      <c r="G26" s="962"/>
      <c r="H26" s="962"/>
      <c r="I26" s="962"/>
      <c r="J26" s="962"/>
      <c r="K26" s="962"/>
      <c r="L26" s="962"/>
      <c r="M26" s="962"/>
      <c r="N26" s="962"/>
      <c r="O26" s="962"/>
      <c r="P26" s="962"/>
      <c r="Q26" s="962"/>
      <c r="R26" s="962"/>
      <c r="S26" s="962"/>
      <c r="T26" s="962"/>
      <c r="U26" s="962"/>
      <c r="V26" s="962"/>
      <c r="W26" s="962"/>
      <c r="X26" s="962"/>
      <c r="Y26" s="962"/>
      <c r="Z26" s="962"/>
      <c r="AA26" s="962"/>
      <c r="AB26" s="962"/>
      <c r="AC26" s="962"/>
      <c r="AD26" s="962"/>
      <c r="AE26" s="962"/>
      <c r="AF26" s="962"/>
      <c r="AG26" s="962"/>
      <c r="AH26" s="962"/>
      <c r="AI26" s="962"/>
      <c r="AJ26" s="962"/>
      <c r="AK26" s="962"/>
      <c r="AL26" s="962"/>
      <c r="AM26" s="962"/>
      <c r="AN26" s="962"/>
      <c r="AO26" s="962"/>
      <c r="AP26" s="990"/>
      <c r="AQ26" s="990"/>
      <c r="AR26" s="990"/>
      <c r="AS26" s="962"/>
      <c r="AT26" s="962"/>
    </row>
    <row r="27" spans="1:46" x14ac:dyDescent="0.15">
      <c r="A27" s="1014"/>
      <c r="AO27" s="957"/>
      <c r="AP27" s="957"/>
      <c r="AQ27" s="957"/>
      <c r="AR27" s="957"/>
      <c r="AS27" s="957"/>
      <c r="AT27" s="957"/>
    </row>
    <row r="28" spans="1:46" ht="17.25" x14ac:dyDescent="0.15">
      <c r="A28" s="958" t="s">
        <v>479</v>
      </c>
      <c r="B28" s="959"/>
      <c r="C28" s="959"/>
      <c r="D28" s="959"/>
      <c r="E28" s="959"/>
      <c r="F28" s="959"/>
      <c r="G28" s="959"/>
      <c r="H28" s="959"/>
      <c r="I28" s="959"/>
      <c r="J28" s="959"/>
      <c r="K28" s="959"/>
      <c r="L28" s="959"/>
      <c r="M28" s="959"/>
      <c r="N28" s="959"/>
      <c r="O28" s="959"/>
      <c r="P28" s="959"/>
      <c r="Q28" s="959"/>
      <c r="R28" s="959"/>
      <c r="S28" s="959"/>
      <c r="T28" s="959"/>
      <c r="U28" s="959"/>
      <c r="V28" s="959"/>
      <c r="W28" s="959"/>
      <c r="X28" s="959"/>
      <c r="Y28" s="959"/>
      <c r="Z28" s="959"/>
      <c r="AA28" s="959"/>
      <c r="AB28" s="959"/>
      <c r="AC28" s="959"/>
      <c r="AD28" s="959"/>
      <c r="AE28" s="959"/>
      <c r="AF28" s="959"/>
      <c r="AG28" s="959"/>
      <c r="AH28" s="959"/>
      <c r="AI28" s="959"/>
      <c r="AJ28" s="959"/>
      <c r="AK28" s="959"/>
      <c r="AL28" s="959"/>
      <c r="AM28" s="959"/>
      <c r="AN28" s="959"/>
      <c r="AO28" s="959"/>
      <c r="AP28" s="959"/>
      <c r="AQ28" s="959"/>
      <c r="AR28" s="959"/>
      <c r="AS28" s="1015"/>
    </row>
    <row r="29" spans="1:46" x14ac:dyDescent="0.15">
      <c r="A29" s="961"/>
      <c r="B29" s="957"/>
      <c r="C29" s="957"/>
      <c r="D29" s="957"/>
      <c r="E29" s="957"/>
      <c r="F29" s="957"/>
      <c r="G29" s="957"/>
      <c r="H29" s="957"/>
      <c r="I29" s="957"/>
      <c r="J29" s="957"/>
      <c r="K29" s="957"/>
      <c r="L29" s="957"/>
      <c r="M29" s="957"/>
      <c r="N29" s="957"/>
      <c r="O29" s="957"/>
      <c r="P29" s="957"/>
      <c r="Q29" s="957"/>
      <c r="R29" s="957"/>
      <c r="S29" s="957"/>
      <c r="T29" s="957"/>
      <c r="U29" s="957"/>
      <c r="V29" s="957"/>
      <c r="W29" s="957"/>
      <c r="X29" s="957"/>
      <c r="Y29" s="957"/>
      <c r="Z29" s="957"/>
      <c r="AA29" s="957"/>
      <c r="AB29" s="957"/>
      <c r="AC29" s="957"/>
      <c r="AD29" s="957"/>
      <c r="AE29" s="957"/>
      <c r="AF29" s="957"/>
      <c r="AG29" s="957"/>
      <c r="AH29" s="957"/>
      <c r="AI29" s="957"/>
      <c r="AJ29" s="957"/>
      <c r="AK29" s="962" t="s">
        <v>480</v>
      </c>
      <c r="AL29" s="962"/>
      <c r="AM29" s="962"/>
      <c r="AN29" s="962"/>
      <c r="AO29" s="957"/>
      <c r="AP29" s="957"/>
      <c r="AQ29" s="957"/>
      <c r="AR29" s="957"/>
      <c r="AS29" s="1016"/>
    </row>
    <row r="30" spans="1:46" x14ac:dyDescent="0.15">
      <c r="A30" s="961"/>
      <c r="B30" s="957"/>
      <c r="C30" s="957"/>
      <c r="D30" s="957"/>
      <c r="E30" s="957"/>
      <c r="F30" s="957"/>
      <c r="G30" s="957"/>
      <c r="H30" s="957"/>
      <c r="I30" s="957"/>
      <c r="J30" s="957"/>
      <c r="K30" s="957"/>
      <c r="L30" s="957"/>
      <c r="M30" s="957"/>
      <c r="N30" s="957"/>
      <c r="O30" s="957"/>
      <c r="P30" s="957"/>
      <c r="Q30" s="957"/>
      <c r="R30" s="957"/>
      <c r="S30" s="957"/>
      <c r="T30" s="957"/>
      <c r="U30" s="957"/>
      <c r="V30" s="957"/>
      <c r="W30" s="957"/>
      <c r="X30" s="957"/>
      <c r="Y30" s="957"/>
      <c r="Z30" s="957"/>
      <c r="AA30" s="957"/>
      <c r="AB30" s="957"/>
      <c r="AC30" s="957"/>
      <c r="AD30" s="957"/>
      <c r="AE30" s="957"/>
      <c r="AF30" s="957"/>
      <c r="AG30" s="957"/>
      <c r="AH30" s="957"/>
      <c r="AI30" s="957"/>
      <c r="AJ30" s="957"/>
      <c r="AK30" s="964"/>
      <c r="AL30" s="965"/>
      <c r="AM30" s="965"/>
      <c r="AN30" s="966"/>
      <c r="AO30" s="967" t="s">
        <v>458</v>
      </c>
      <c r="AP30" s="968"/>
      <c r="AQ30" s="969" t="s">
        <v>459</v>
      </c>
      <c r="AR30" s="970"/>
    </row>
    <row r="31" spans="1:46" x14ac:dyDescent="0.15">
      <c r="A31" s="961"/>
      <c r="B31" s="957"/>
      <c r="C31" s="957"/>
      <c r="D31" s="957"/>
      <c r="E31" s="957"/>
      <c r="F31" s="957"/>
      <c r="G31" s="957"/>
      <c r="H31" s="957"/>
      <c r="I31" s="957"/>
      <c r="J31" s="957"/>
      <c r="K31" s="957"/>
      <c r="L31" s="957"/>
      <c r="M31" s="957"/>
      <c r="N31" s="957"/>
      <c r="O31" s="957"/>
      <c r="P31" s="957"/>
      <c r="Q31" s="957"/>
      <c r="R31" s="957"/>
      <c r="S31" s="957"/>
      <c r="T31" s="957"/>
      <c r="U31" s="957"/>
      <c r="V31" s="957"/>
      <c r="W31" s="957"/>
      <c r="X31" s="957"/>
      <c r="Y31" s="957"/>
      <c r="Z31" s="957"/>
      <c r="AA31" s="957"/>
      <c r="AB31" s="957"/>
      <c r="AC31" s="957"/>
      <c r="AD31" s="957"/>
      <c r="AE31" s="957"/>
      <c r="AF31" s="957"/>
      <c r="AG31" s="957"/>
      <c r="AH31" s="957"/>
      <c r="AI31" s="957"/>
      <c r="AJ31" s="957"/>
      <c r="AK31" s="971"/>
      <c r="AL31" s="972"/>
      <c r="AM31" s="972"/>
      <c r="AN31" s="973"/>
      <c r="AO31" s="974"/>
      <c r="AP31" s="975" t="s">
        <v>460</v>
      </c>
      <c r="AQ31" s="976" t="s">
        <v>461</v>
      </c>
      <c r="AR31" s="977" t="s">
        <v>462</v>
      </c>
    </row>
    <row r="32" spans="1:46" ht="27" customHeight="1" x14ac:dyDescent="0.15">
      <c r="A32" s="961"/>
      <c r="B32" s="957"/>
      <c r="C32" s="957"/>
      <c r="D32" s="957"/>
      <c r="E32" s="957"/>
      <c r="F32" s="957"/>
      <c r="G32" s="957"/>
      <c r="H32" s="957"/>
      <c r="I32" s="957"/>
      <c r="J32" s="957"/>
      <c r="K32" s="957"/>
      <c r="L32" s="957"/>
      <c r="M32" s="957"/>
      <c r="N32" s="957"/>
      <c r="O32" s="957"/>
      <c r="P32" s="957"/>
      <c r="Q32" s="957"/>
      <c r="R32" s="957"/>
      <c r="S32" s="957"/>
      <c r="T32" s="957"/>
      <c r="U32" s="957"/>
      <c r="V32" s="957"/>
      <c r="W32" s="957"/>
      <c r="X32" s="957"/>
      <c r="Y32" s="957"/>
      <c r="Z32" s="957"/>
      <c r="AA32" s="957"/>
      <c r="AB32" s="957"/>
      <c r="AC32" s="957"/>
      <c r="AD32" s="957"/>
      <c r="AE32" s="957"/>
      <c r="AF32" s="957"/>
      <c r="AG32" s="957"/>
      <c r="AH32" s="957"/>
      <c r="AI32" s="957"/>
      <c r="AJ32" s="957"/>
      <c r="AK32" s="1017" t="s">
        <v>481</v>
      </c>
      <c r="AL32" s="1018"/>
      <c r="AM32" s="1018"/>
      <c r="AN32" s="1019"/>
      <c r="AO32" s="1020">
        <v>362561</v>
      </c>
      <c r="AP32" s="1020">
        <v>81292</v>
      </c>
      <c r="AQ32" s="1021">
        <v>110920</v>
      </c>
      <c r="AR32" s="1022">
        <v>-26.7</v>
      </c>
    </row>
    <row r="33" spans="1:46" ht="13.5" customHeight="1" x14ac:dyDescent="0.15">
      <c r="A33" s="961"/>
      <c r="B33" s="957"/>
      <c r="C33" s="957"/>
      <c r="D33" s="957"/>
      <c r="E33" s="957"/>
      <c r="F33" s="957"/>
      <c r="G33" s="957"/>
      <c r="H33" s="957"/>
      <c r="I33" s="957"/>
      <c r="J33" s="957"/>
      <c r="K33" s="957"/>
      <c r="L33" s="957"/>
      <c r="M33" s="957"/>
      <c r="N33" s="957"/>
      <c r="O33" s="957"/>
      <c r="P33" s="957"/>
      <c r="Q33" s="957"/>
      <c r="R33" s="957"/>
      <c r="S33" s="957"/>
      <c r="T33" s="957"/>
      <c r="U33" s="957"/>
      <c r="V33" s="957"/>
      <c r="W33" s="957"/>
      <c r="X33" s="957"/>
      <c r="Y33" s="957"/>
      <c r="Z33" s="957"/>
      <c r="AA33" s="957"/>
      <c r="AB33" s="957"/>
      <c r="AC33" s="957"/>
      <c r="AD33" s="957"/>
      <c r="AE33" s="957"/>
      <c r="AF33" s="957"/>
      <c r="AG33" s="957"/>
      <c r="AH33" s="957"/>
      <c r="AI33" s="957"/>
      <c r="AJ33" s="957"/>
      <c r="AK33" s="1017" t="s">
        <v>482</v>
      </c>
      <c r="AL33" s="1018"/>
      <c r="AM33" s="1018"/>
      <c r="AN33" s="1019"/>
      <c r="AO33" s="1020" t="s">
        <v>467</v>
      </c>
      <c r="AP33" s="1020" t="s">
        <v>467</v>
      </c>
      <c r="AQ33" s="1021" t="s">
        <v>467</v>
      </c>
      <c r="AR33" s="1022" t="s">
        <v>467</v>
      </c>
    </row>
    <row r="34" spans="1:46" ht="27" customHeight="1" x14ac:dyDescent="0.15">
      <c r="A34" s="961"/>
      <c r="B34" s="957"/>
      <c r="C34" s="957"/>
      <c r="D34" s="957"/>
      <c r="E34" s="957"/>
      <c r="F34" s="957"/>
      <c r="G34" s="957"/>
      <c r="H34" s="957"/>
      <c r="I34" s="957"/>
      <c r="J34" s="957"/>
      <c r="K34" s="957"/>
      <c r="L34" s="957"/>
      <c r="M34" s="957"/>
      <c r="N34" s="957"/>
      <c r="O34" s="957"/>
      <c r="P34" s="957"/>
      <c r="Q34" s="957"/>
      <c r="R34" s="957"/>
      <c r="S34" s="957"/>
      <c r="T34" s="957"/>
      <c r="U34" s="957"/>
      <c r="V34" s="957"/>
      <c r="W34" s="957"/>
      <c r="X34" s="957"/>
      <c r="Y34" s="957"/>
      <c r="Z34" s="957"/>
      <c r="AA34" s="957"/>
      <c r="AB34" s="957"/>
      <c r="AC34" s="957"/>
      <c r="AD34" s="957"/>
      <c r="AE34" s="957"/>
      <c r="AF34" s="957"/>
      <c r="AG34" s="957"/>
      <c r="AH34" s="957"/>
      <c r="AI34" s="957"/>
      <c r="AJ34" s="957"/>
      <c r="AK34" s="1017" t="s">
        <v>483</v>
      </c>
      <c r="AL34" s="1018"/>
      <c r="AM34" s="1018"/>
      <c r="AN34" s="1019"/>
      <c r="AO34" s="1020" t="s">
        <v>467</v>
      </c>
      <c r="AP34" s="1020" t="s">
        <v>467</v>
      </c>
      <c r="AQ34" s="1021" t="s">
        <v>467</v>
      </c>
      <c r="AR34" s="1022" t="s">
        <v>467</v>
      </c>
    </row>
    <row r="35" spans="1:46" ht="27" customHeight="1" x14ac:dyDescent="0.15">
      <c r="A35" s="961"/>
      <c r="B35" s="957"/>
      <c r="C35" s="957"/>
      <c r="D35" s="957"/>
      <c r="E35" s="957"/>
      <c r="F35" s="957"/>
      <c r="G35" s="957"/>
      <c r="H35" s="957"/>
      <c r="I35" s="957"/>
      <c r="J35" s="957"/>
      <c r="K35" s="957"/>
      <c r="L35" s="957"/>
      <c r="M35" s="957"/>
      <c r="N35" s="957"/>
      <c r="O35" s="957"/>
      <c r="P35" s="957"/>
      <c r="Q35" s="957"/>
      <c r="R35" s="957"/>
      <c r="S35" s="957"/>
      <c r="T35" s="957"/>
      <c r="U35" s="957"/>
      <c r="V35" s="957"/>
      <c r="W35" s="957"/>
      <c r="X35" s="957"/>
      <c r="Y35" s="957"/>
      <c r="Z35" s="957"/>
      <c r="AA35" s="957"/>
      <c r="AB35" s="957"/>
      <c r="AC35" s="957"/>
      <c r="AD35" s="957"/>
      <c r="AE35" s="957"/>
      <c r="AF35" s="957"/>
      <c r="AG35" s="957"/>
      <c r="AH35" s="957"/>
      <c r="AI35" s="957"/>
      <c r="AJ35" s="957"/>
      <c r="AK35" s="1017" t="s">
        <v>484</v>
      </c>
      <c r="AL35" s="1018"/>
      <c r="AM35" s="1018"/>
      <c r="AN35" s="1019"/>
      <c r="AO35" s="1020">
        <v>250418</v>
      </c>
      <c r="AP35" s="1020">
        <v>56148</v>
      </c>
      <c r="AQ35" s="1021">
        <v>30367</v>
      </c>
      <c r="AR35" s="1022">
        <v>84.9</v>
      </c>
    </row>
    <row r="36" spans="1:46" ht="27" customHeight="1" x14ac:dyDescent="0.15">
      <c r="A36" s="961"/>
      <c r="B36" s="957"/>
      <c r="C36" s="957"/>
      <c r="D36" s="957"/>
      <c r="E36" s="957"/>
      <c r="F36" s="957"/>
      <c r="G36" s="957"/>
      <c r="H36" s="957"/>
      <c r="I36" s="957"/>
      <c r="J36" s="957"/>
      <c r="K36" s="957"/>
      <c r="L36" s="957"/>
      <c r="M36" s="957"/>
      <c r="N36" s="957"/>
      <c r="O36" s="957"/>
      <c r="P36" s="957"/>
      <c r="Q36" s="957"/>
      <c r="R36" s="957"/>
      <c r="S36" s="957"/>
      <c r="T36" s="957"/>
      <c r="U36" s="957"/>
      <c r="V36" s="957"/>
      <c r="W36" s="957"/>
      <c r="X36" s="957"/>
      <c r="Y36" s="957"/>
      <c r="Z36" s="957"/>
      <c r="AA36" s="957"/>
      <c r="AB36" s="957"/>
      <c r="AC36" s="957"/>
      <c r="AD36" s="957"/>
      <c r="AE36" s="957"/>
      <c r="AF36" s="957"/>
      <c r="AG36" s="957"/>
      <c r="AH36" s="957"/>
      <c r="AI36" s="957"/>
      <c r="AJ36" s="957"/>
      <c r="AK36" s="1017" t="s">
        <v>485</v>
      </c>
      <c r="AL36" s="1018"/>
      <c r="AM36" s="1018"/>
      <c r="AN36" s="1019"/>
      <c r="AO36" s="1020">
        <v>7710</v>
      </c>
      <c r="AP36" s="1020">
        <v>1729</v>
      </c>
      <c r="AQ36" s="1021">
        <v>2045</v>
      </c>
      <c r="AR36" s="1022">
        <v>-15.5</v>
      </c>
    </row>
    <row r="37" spans="1:46" ht="13.5" customHeight="1" x14ac:dyDescent="0.15">
      <c r="A37" s="961"/>
      <c r="B37" s="957"/>
      <c r="C37" s="957"/>
      <c r="D37" s="957"/>
      <c r="E37" s="957"/>
      <c r="F37" s="957"/>
      <c r="G37" s="957"/>
      <c r="H37" s="957"/>
      <c r="I37" s="957"/>
      <c r="J37" s="957"/>
      <c r="K37" s="957"/>
      <c r="L37" s="957"/>
      <c r="M37" s="957"/>
      <c r="N37" s="957"/>
      <c r="O37" s="957"/>
      <c r="P37" s="957"/>
      <c r="Q37" s="957"/>
      <c r="R37" s="957"/>
      <c r="S37" s="957"/>
      <c r="T37" s="957"/>
      <c r="U37" s="957"/>
      <c r="V37" s="957"/>
      <c r="W37" s="957"/>
      <c r="X37" s="957"/>
      <c r="Y37" s="957"/>
      <c r="Z37" s="957"/>
      <c r="AA37" s="957"/>
      <c r="AB37" s="957"/>
      <c r="AC37" s="957"/>
      <c r="AD37" s="957"/>
      <c r="AE37" s="957"/>
      <c r="AF37" s="957"/>
      <c r="AG37" s="957"/>
      <c r="AH37" s="957"/>
      <c r="AI37" s="957"/>
      <c r="AJ37" s="957"/>
      <c r="AK37" s="1017" t="s">
        <v>486</v>
      </c>
      <c r="AL37" s="1018"/>
      <c r="AM37" s="1018"/>
      <c r="AN37" s="1019"/>
      <c r="AO37" s="1020" t="s">
        <v>467</v>
      </c>
      <c r="AP37" s="1020" t="s">
        <v>467</v>
      </c>
      <c r="AQ37" s="1021">
        <v>314</v>
      </c>
      <c r="AR37" s="1022" t="s">
        <v>467</v>
      </c>
    </row>
    <row r="38" spans="1:46" ht="27" customHeight="1" x14ac:dyDescent="0.15">
      <c r="A38" s="961"/>
      <c r="B38" s="957"/>
      <c r="C38" s="957"/>
      <c r="D38" s="957"/>
      <c r="E38" s="957"/>
      <c r="F38" s="957"/>
      <c r="G38" s="957"/>
      <c r="H38" s="957"/>
      <c r="I38" s="957"/>
      <c r="J38" s="957"/>
      <c r="K38" s="957"/>
      <c r="L38" s="957"/>
      <c r="M38" s="957"/>
      <c r="N38" s="957"/>
      <c r="O38" s="957"/>
      <c r="P38" s="957"/>
      <c r="Q38" s="957"/>
      <c r="R38" s="957"/>
      <c r="S38" s="957"/>
      <c r="T38" s="957"/>
      <c r="U38" s="957"/>
      <c r="V38" s="957"/>
      <c r="W38" s="957"/>
      <c r="X38" s="957"/>
      <c r="Y38" s="957"/>
      <c r="Z38" s="957"/>
      <c r="AA38" s="957"/>
      <c r="AB38" s="957"/>
      <c r="AC38" s="957"/>
      <c r="AD38" s="957"/>
      <c r="AE38" s="957"/>
      <c r="AF38" s="957"/>
      <c r="AG38" s="957"/>
      <c r="AH38" s="957"/>
      <c r="AI38" s="957"/>
      <c r="AJ38" s="957"/>
      <c r="AK38" s="1023" t="s">
        <v>487</v>
      </c>
      <c r="AL38" s="1024"/>
      <c r="AM38" s="1024"/>
      <c r="AN38" s="1025"/>
      <c r="AO38" s="1026" t="s">
        <v>467</v>
      </c>
      <c r="AP38" s="1026" t="s">
        <v>467</v>
      </c>
      <c r="AQ38" s="1027">
        <v>28</v>
      </c>
      <c r="AR38" s="1009" t="s">
        <v>467</v>
      </c>
      <c r="AS38" s="1016"/>
    </row>
    <row r="39" spans="1:46" x14ac:dyDescent="0.15">
      <c r="A39" s="961"/>
      <c r="B39" s="957"/>
      <c r="C39" s="957"/>
      <c r="D39" s="957"/>
      <c r="E39" s="957"/>
      <c r="F39" s="957"/>
      <c r="G39" s="957"/>
      <c r="H39" s="957"/>
      <c r="I39" s="957"/>
      <c r="J39" s="957"/>
      <c r="K39" s="957"/>
      <c r="L39" s="957"/>
      <c r="M39" s="957"/>
      <c r="N39" s="957"/>
      <c r="O39" s="957"/>
      <c r="P39" s="957"/>
      <c r="Q39" s="957"/>
      <c r="R39" s="957"/>
      <c r="S39" s="957"/>
      <c r="T39" s="957"/>
      <c r="U39" s="957"/>
      <c r="V39" s="957"/>
      <c r="W39" s="957"/>
      <c r="X39" s="957"/>
      <c r="Y39" s="957"/>
      <c r="Z39" s="957"/>
      <c r="AA39" s="957"/>
      <c r="AB39" s="957"/>
      <c r="AC39" s="957"/>
      <c r="AD39" s="957"/>
      <c r="AE39" s="957"/>
      <c r="AF39" s="957"/>
      <c r="AG39" s="957"/>
      <c r="AH39" s="957"/>
      <c r="AI39" s="957"/>
      <c r="AJ39" s="957"/>
      <c r="AK39" s="1023" t="s">
        <v>488</v>
      </c>
      <c r="AL39" s="1024"/>
      <c r="AM39" s="1024"/>
      <c r="AN39" s="1025"/>
      <c r="AO39" s="1020">
        <v>-8020</v>
      </c>
      <c r="AP39" s="1020">
        <v>-1798</v>
      </c>
      <c r="AQ39" s="1021">
        <v>-3766</v>
      </c>
      <c r="AR39" s="1022">
        <v>-52.3</v>
      </c>
      <c r="AS39" s="1016"/>
    </row>
    <row r="40" spans="1:46" ht="27" customHeight="1" x14ac:dyDescent="0.15">
      <c r="A40" s="961"/>
      <c r="B40" s="957"/>
      <c r="C40" s="957"/>
      <c r="D40" s="957"/>
      <c r="E40" s="957"/>
      <c r="F40" s="957"/>
      <c r="G40" s="957"/>
      <c r="H40" s="957"/>
      <c r="I40" s="957"/>
      <c r="J40" s="957"/>
      <c r="K40" s="957"/>
      <c r="L40" s="957"/>
      <c r="M40" s="957"/>
      <c r="N40" s="957"/>
      <c r="O40" s="957"/>
      <c r="P40" s="957"/>
      <c r="Q40" s="957"/>
      <c r="R40" s="957"/>
      <c r="S40" s="957"/>
      <c r="T40" s="957"/>
      <c r="U40" s="957"/>
      <c r="V40" s="957"/>
      <c r="W40" s="957"/>
      <c r="X40" s="957"/>
      <c r="Y40" s="957"/>
      <c r="Z40" s="957"/>
      <c r="AA40" s="957"/>
      <c r="AB40" s="957"/>
      <c r="AC40" s="957"/>
      <c r="AD40" s="957"/>
      <c r="AE40" s="957"/>
      <c r="AF40" s="957"/>
      <c r="AG40" s="957"/>
      <c r="AH40" s="957"/>
      <c r="AI40" s="957"/>
      <c r="AJ40" s="957"/>
      <c r="AK40" s="1017" t="s">
        <v>489</v>
      </c>
      <c r="AL40" s="1018"/>
      <c r="AM40" s="1018"/>
      <c r="AN40" s="1019"/>
      <c r="AO40" s="1020">
        <v>-388458</v>
      </c>
      <c r="AP40" s="1020">
        <v>-87098</v>
      </c>
      <c r="AQ40" s="1021">
        <v>-106993</v>
      </c>
      <c r="AR40" s="1022">
        <v>-18.600000000000001</v>
      </c>
      <c r="AS40" s="1016"/>
    </row>
    <row r="41" spans="1:46" x14ac:dyDescent="0.15">
      <c r="A41" s="961"/>
      <c r="B41" s="957"/>
      <c r="C41" s="957"/>
      <c r="D41" s="957"/>
      <c r="E41" s="957"/>
      <c r="F41" s="957"/>
      <c r="G41" s="957"/>
      <c r="H41" s="957"/>
      <c r="I41" s="957"/>
      <c r="J41" s="957"/>
      <c r="K41" s="957"/>
      <c r="L41" s="957"/>
      <c r="M41" s="957"/>
      <c r="N41" s="957"/>
      <c r="O41" s="957"/>
      <c r="P41" s="957"/>
      <c r="Q41" s="957"/>
      <c r="R41" s="957"/>
      <c r="S41" s="957"/>
      <c r="T41" s="957"/>
      <c r="U41" s="957"/>
      <c r="V41" s="957"/>
      <c r="W41" s="957"/>
      <c r="X41" s="957"/>
      <c r="Y41" s="957"/>
      <c r="Z41" s="957"/>
      <c r="AA41" s="957"/>
      <c r="AB41" s="957"/>
      <c r="AC41" s="957"/>
      <c r="AD41" s="957"/>
      <c r="AE41" s="957"/>
      <c r="AF41" s="957"/>
      <c r="AG41" s="957"/>
      <c r="AH41" s="957"/>
      <c r="AI41" s="957"/>
      <c r="AJ41" s="957"/>
      <c r="AK41" s="1028" t="s">
        <v>242</v>
      </c>
      <c r="AL41" s="1029"/>
      <c r="AM41" s="1029"/>
      <c r="AN41" s="1030"/>
      <c r="AO41" s="1020">
        <v>224211</v>
      </c>
      <c r="AP41" s="1020">
        <v>50272</v>
      </c>
      <c r="AQ41" s="1021">
        <v>32915</v>
      </c>
      <c r="AR41" s="1022">
        <v>52.7</v>
      </c>
      <c r="AS41" s="1016"/>
    </row>
    <row r="42" spans="1:46" x14ac:dyDescent="0.15">
      <c r="A42" s="961"/>
      <c r="B42" s="957"/>
      <c r="C42" s="957"/>
      <c r="D42" s="957"/>
      <c r="E42" s="957"/>
      <c r="F42" s="957"/>
      <c r="G42" s="957"/>
      <c r="H42" s="957"/>
      <c r="I42" s="957"/>
      <c r="J42" s="957"/>
      <c r="K42" s="957"/>
      <c r="L42" s="957"/>
      <c r="M42" s="957"/>
      <c r="N42" s="957"/>
      <c r="O42" s="957"/>
      <c r="P42" s="957"/>
      <c r="Q42" s="957"/>
      <c r="R42" s="957"/>
      <c r="S42" s="957"/>
      <c r="T42" s="957"/>
      <c r="U42" s="957"/>
      <c r="V42" s="957"/>
      <c r="W42" s="957"/>
      <c r="X42" s="957"/>
      <c r="Y42" s="957"/>
      <c r="Z42" s="957"/>
      <c r="AA42" s="957"/>
      <c r="AB42" s="957"/>
      <c r="AC42" s="957"/>
      <c r="AD42" s="957"/>
      <c r="AE42" s="957"/>
      <c r="AF42" s="957"/>
      <c r="AG42" s="957"/>
      <c r="AH42" s="957"/>
      <c r="AI42" s="957"/>
      <c r="AJ42" s="957"/>
      <c r="AK42" s="1031" t="s">
        <v>490</v>
      </c>
      <c r="AL42" s="957"/>
      <c r="AM42" s="957"/>
      <c r="AN42" s="957"/>
      <c r="AO42" s="957"/>
      <c r="AP42" s="957"/>
      <c r="AQ42" s="990"/>
      <c r="AR42" s="990"/>
      <c r="AS42" s="1016"/>
    </row>
    <row r="43" spans="1:46" x14ac:dyDescent="0.15">
      <c r="A43" s="961"/>
      <c r="B43" s="957"/>
      <c r="C43" s="957"/>
      <c r="D43" s="957"/>
      <c r="E43" s="957"/>
      <c r="F43" s="957"/>
      <c r="G43" s="957"/>
      <c r="H43" s="957"/>
      <c r="I43" s="957"/>
      <c r="J43" s="957"/>
      <c r="K43" s="957"/>
      <c r="L43" s="957"/>
      <c r="M43" s="957"/>
      <c r="N43" s="957"/>
      <c r="O43" s="957"/>
      <c r="P43" s="957"/>
      <c r="Q43" s="957"/>
      <c r="R43" s="957"/>
      <c r="S43" s="957"/>
      <c r="T43" s="957"/>
      <c r="U43" s="957"/>
      <c r="V43" s="957"/>
      <c r="W43" s="957"/>
      <c r="X43" s="957"/>
      <c r="Y43" s="957"/>
      <c r="Z43" s="957"/>
      <c r="AA43" s="957"/>
      <c r="AB43" s="957"/>
      <c r="AC43" s="957"/>
      <c r="AD43" s="957"/>
      <c r="AE43" s="957"/>
      <c r="AF43" s="957"/>
      <c r="AG43" s="957"/>
      <c r="AH43" s="957"/>
      <c r="AI43" s="957"/>
      <c r="AJ43" s="957"/>
      <c r="AK43" s="957"/>
      <c r="AL43" s="957"/>
      <c r="AM43" s="957"/>
      <c r="AN43" s="957"/>
      <c r="AO43" s="957"/>
      <c r="AP43" s="1032"/>
      <c r="AQ43" s="990"/>
      <c r="AR43" s="957"/>
      <c r="AS43" s="1016"/>
    </row>
    <row r="44" spans="1:46" x14ac:dyDescent="0.15">
      <c r="A44" s="961"/>
      <c r="B44" s="957"/>
      <c r="C44" s="957"/>
      <c r="D44" s="957"/>
      <c r="E44" s="957"/>
      <c r="F44" s="957"/>
      <c r="G44" s="957"/>
      <c r="H44" s="957"/>
      <c r="I44" s="957"/>
      <c r="J44" s="957"/>
      <c r="K44" s="957"/>
      <c r="L44" s="957"/>
      <c r="M44" s="957"/>
      <c r="N44" s="957"/>
      <c r="O44" s="957"/>
      <c r="P44" s="957"/>
      <c r="Q44" s="957"/>
      <c r="R44" s="957"/>
      <c r="S44" s="957"/>
      <c r="T44" s="957"/>
      <c r="U44" s="957"/>
      <c r="V44" s="957"/>
      <c r="W44" s="957"/>
      <c r="X44" s="957"/>
      <c r="Y44" s="957"/>
      <c r="Z44" s="957"/>
      <c r="AA44" s="957"/>
      <c r="AB44" s="957"/>
      <c r="AC44" s="957"/>
      <c r="AD44" s="957"/>
      <c r="AE44" s="957"/>
      <c r="AF44" s="957"/>
      <c r="AG44" s="957"/>
      <c r="AH44" s="957"/>
      <c r="AI44" s="957"/>
      <c r="AJ44" s="957"/>
      <c r="AK44" s="957"/>
      <c r="AL44" s="957"/>
      <c r="AM44" s="957"/>
      <c r="AN44" s="957"/>
      <c r="AO44" s="957"/>
      <c r="AP44" s="957"/>
      <c r="AQ44" s="990"/>
      <c r="AR44" s="957"/>
    </row>
    <row r="45" spans="1:46" x14ac:dyDescent="0.15">
      <c r="A45" s="959"/>
      <c r="B45" s="959"/>
      <c r="C45" s="959"/>
      <c r="D45" s="959"/>
      <c r="E45" s="959"/>
      <c r="F45" s="959"/>
      <c r="G45" s="959"/>
      <c r="H45" s="959"/>
      <c r="I45" s="959"/>
      <c r="J45" s="959"/>
      <c r="K45" s="959"/>
      <c r="L45" s="959"/>
      <c r="M45" s="959"/>
      <c r="N45" s="959"/>
      <c r="O45" s="959"/>
      <c r="P45" s="959"/>
      <c r="Q45" s="959"/>
      <c r="R45" s="959"/>
      <c r="S45" s="959"/>
      <c r="T45" s="959"/>
      <c r="U45" s="959"/>
      <c r="V45" s="959"/>
      <c r="W45" s="959"/>
      <c r="X45" s="959"/>
      <c r="Y45" s="959"/>
      <c r="Z45" s="959"/>
      <c r="AA45" s="959"/>
      <c r="AB45" s="959"/>
      <c r="AC45" s="959"/>
      <c r="AD45" s="959"/>
      <c r="AE45" s="959"/>
      <c r="AF45" s="959"/>
      <c r="AG45" s="959"/>
      <c r="AH45" s="959"/>
      <c r="AI45" s="959"/>
      <c r="AJ45" s="959"/>
      <c r="AK45" s="959"/>
      <c r="AL45" s="959"/>
      <c r="AM45" s="959"/>
      <c r="AN45" s="959"/>
      <c r="AO45" s="959"/>
      <c r="AP45" s="959"/>
      <c r="AQ45" s="1033"/>
      <c r="AR45" s="959"/>
      <c r="AS45" s="959"/>
      <c r="AT45" s="957"/>
    </row>
    <row r="46" spans="1:46" x14ac:dyDescent="0.15">
      <c r="A46" s="1034"/>
      <c r="B46" s="1034"/>
      <c r="C46" s="1034"/>
      <c r="D46" s="1034"/>
      <c r="E46" s="1034"/>
      <c r="F46" s="1034"/>
      <c r="G46" s="1034"/>
      <c r="H46" s="1034"/>
      <c r="I46" s="1034"/>
      <c r="J46" s="1034"/>
      <c r="K46" s="1034"/>
      <c r="L46" s="1034"/>
      <c r="M46" s="1034"/>
      <c r="N46" s="1034"/>
      <c r="O46" s="1034"/>
      <c r="P46" s="1034"/>
      <c r="Q46" s="1034"/>
      <c r="R46" s="1034"/>
      <c r="S46" s="1034"/>
      <c r="T46" s="1034"/>
      <c r="U46" s="1034"/>
      <c r="V46" s="1034"/>
      <c r="W46" s="1034"/>
      <c r="X46" s="1034"/>
      <c r="Y46" s="1034"/>
      <c r="Z46" s="1034"/>
      <c r="AA46" s="1034"/>
      <c r="AB46" s="1034"/>
      <c r="AC46" s="1034"/>
      <c r="AD46" s="1034"/>
      <c r="AE46" s="1034"/>
      <c r="AF46" s="1034"/>
      <c r="AG46" s="1034"/>
      <c r="AH46" s="1034"/>
      <c r="AI46" s="1034"/>
      <c r="AJ46" s="1034"/>
      <c r="AK46" s="1034"/>
      <c r="AL46" s="1034"/>
      <c r="AM46" s="1034"/>
      <c r="AN46" s="1034"/>
      <c r="AO46" s="1034"/>
      <c r="AP46" s="1034"/>
      <c r="AQ46" s="1034"/>
      <c r="AR46" s="1034"/>
      <c r="AS46" s="1034"/>
      <c r="AT46" s="957"/>
    </row>
    <row r="47" spans="1:46" ht="17.25" customHeight="1" x14ac:dyDescent="0.15">
      <c r="A47" s="1035" t="s">
        <v>491</v>
      </c>
      <c r="B47" s="957"/>
      <c r="C47" s="957"/>
      <c r="D47" s="957"/>
      <c r="E47" s="957"/>
      <c r="F47" s="957"/>
      <c r="G47" s="957"/>
      <c r="H47" s="957"/>
      <c r="I47" s="957"/>
      <c r="J47" s="957"/>
      <c r="K47" s="957"/>
      <c r="L47" s="957"/>
      <c r="M47" s="957"/>
      <c r="N47" s="957"/>
      <c r="O47" s="957"/>
      <c r="P47" s="957"/>
      <c r="Q47" s="957"/>
      <c r="R47" s="957"/>
      <c r="S47" s="957"/>
      <c r="T47" s="957"/>
      <c r="U47" s="957"/>
      <c r="V47" s="957"/>
      <c r="W47" s="957"/>
      <c r="X47" s="957"/>
      <c r="Y47" s="957"/>
      <c r="Z47" s="957"/>
      <c r="AA47" s="957"/>
      <c r="AB47" s="957"/>
      <c r="AC47" s="957"/>
      <c r="AD47" s="957"/>
      <c r="AE47" s="957"/>
      <c r="AF47" s="957"/>
      <c r="AG47" s="957"/>
      <c r="AH47" s="957"/>
      <c r="AI47" s="957"/>
      <c r="AJ47" s="957"/>
      <c r="AK47" s="957"/>
      <c r="AL47" s="957"/>
      <c r="AM47" s="957"/>
      <c r="AN47" s="957"/>
      <c r="AO47" s="957"/>
      <c r="AP47" s="957"/>
      <c r="AQ47" s="957"/>
      <c r="AR47" s="957"/>
    </row>
    <row r="48" spans="1:46" x14ac:dyDescent="0.15">
      <c r="A48" s="961"/>
      <c r="B48" s="957"/>
      <c r="C48" s="957"/>
      <c r="D48" s="957"/>
      <c r="E48" s="957"/>
      <c r="F48" s="957"/>
      <c r="G48" s="957"/>
      <c r="H48" s="957"/>
      <c r="I48" s="957"/>
      <c r="J48" s="957"/>
      <c r="K48" s="957"/>
      <c r="L48" s="957"/>
      <c r="M48" s="957"/>
      <c r="N48" s="957"/>
      <c r="O48" s="957"/>
      <c r="P48" s="957"/>
      <c r="Q48" s="957"/>
      <c r="R48" s="957"/>
      <c r="S48" s="957"/>
      <c r="T48" s="957"/>
      <c r="U48" s="957"/>
      <c r="V48" s="957"/>
      <c r="W48" s="957"/>
      <c r="X48" s="957"/>
      <c r="Y48" s="957"/>
      <c r="Z48" s="957"/>
      <c r="AA48" s="957"/>
      <c r="AB48" s="957"/>
      <c r="AC48" s="957"/>
      <c r="AD48" s="957"/>
      <c r="AE48" s="957"/>
      <c r="AF48" s="957"/>
      <c r="AG48" s="957"/>
      <c r="AH48" s="957"/>
      <c r="AI48" s="957"/>
      <c r="AJ48" s="957"/>
      <c r="AK48" s="1036" t="s">
        <v>492</v>
      </c>
      <c r="AL48" s="1036"/>
      <c r="AM48" s="1036"/>
      <c r="AN48" s="1036"/>
      <c r="AO48" s="1036"/>
      <c r="AP48" s="1036"/>
      <c r="AQ48" s="1037"/>
      <c r="AR48" s="1036"/>
    </row>
    <row r="49" spans="1:44" ht="13.5" customHeight="1" x14ac:dyDescent="0.15">
      <c r="A49" s="961"/>
      <c r="B49" s="957"/>
      <c r="C49" s="957"/>
      <c r="D49" s="957"/>
      <c r="E49" s="957"/>
      <c r="F49" s="957"/>
      <c r="G49" s="957"/>
      <c r="H49" s="957"/>
      <c r="I49" s="957"/>
      <c r="J49" s="957"/>
      <c r="K49" s="957"/>
      <c r="L49" s="957"/>
      <c r="M49" s="957"/>
      <c r="N49" s="957"/>
      <c r="O49" s="957"/>
      <c r="P49" s="957"/>
      <c r="Q49" s="957"/>
      <c r="R49" s="957"/>
      <c r="S49" s="957"/>
      <c r="T49" s="957"/>
      <c r="U49" s="957"/>
      <c r="V49" s="957"/>
      <c r="W49" s="957"/>
      <c r="X49" s="957"/>
      <c r="Y49" s="957"/>
      <c r="Z49" s="957"/>
      <c r="AA49" s="957"/>
      <c r="AB49" s="957"/>
      <c r="AC49" s="957"/>
      <c r="AD49" s="957"/>
      <c r="AE49" s="957"/>
      <c r="AF49" s="957"/>
      <c r="AG49" s="957"/>
      <c r="AH49" s="957"/>
      <c r="AI49" s="957"/>
      <c r="AJ49" s="957"/>
      <c r="AK49" s="1038"/>
      <c r="AL49" s="1039"/>
      <c r="AM49" s="1040" t="s">
        <v>458</v>
      </c>
      <c r="AN49" s="1041" t="s">
        <v>493</v>
      </c>
      <c r="AO49" s="1042"/>
      <c r="AP49" s="1042"/>
      <c r="AQ49" s="1042"/>
      <c r="AR49" s="1043"/>
    </row>
    <row r="50" spans="1:44" x14ac:dyDescent="0.15">
      <c r="A50" s="961"/>
      <c r="B50" s="957"/>
      <c r="C50" s="957"/>
      <c r="D50" s="957"/>
      <c r="E50" s="957"/>
      <c r="F50" s="957"/>
      <c r="G50" s="957"/>
      <c r="H50" s="957"/>
      <c r="I50" s="957"/>
      <c r="J50" s="957"/>
      <c r="K50" s="957"/>
      <c r="L50" s="957"/>
      <c r="M50" s="957"/>
      <c r="N50" s="957"/>
      <c r="O50" s="957"/>
      <c r="P50" s="957"/>
      <c r="Q50" s="957"/>
      <c r="R50" s="957"/>
      <c r="S50" s="957"/>
      <c r="T50" s="957"/>
      <c r="U50" s="957"/>
      <c r="V50" s="957"/>
      <c r="W50" s="957"/>
      <c r="X50" s="957"/>
      <c r="Y50" s="957"/>
      <c r="Z50" s="957"/>
      <c r="AA50" s="957"/>
      <c r="AB50" s="957"/>
      <c r="AC50" s="957"/>
      <c r="AD50" s="957"/>
      <c r="AE50" s="957"/>
      <c r="AF50" s="957"/>
      <c r="AG50" s="957"/>
      <c r="AH50" s="957"/>
      <c r="AI50" s="957"/>
      <c r="AJ50" s="957"/>
      <c r="AK50" s="1044"/>
      <c r="AL50" s="1045"/>
      <c r="AM50" s="1046"/>
      <c r="AN50" s="1047" t="s">
        <v>494</v>
      </c>
      <c r="AO50" s="1048" t="s">
        <v>495</v>
      </c>
      <c r="AP50" s="1049" t="s">
        <v>496</v>
      </c>
      <c r="AQ50" s="1050" t="s">
        <v>497</v>
      </c>
      <c r="AR50" s="1051" t="s">
        <v>498</v>
      </c>
    </row>
    <row r="51" spans="1:44" x14ac:dyDescent="0.15">
      <c r="A51" s="961"/>
      <c r="B51" s="957"/>
      <c r="C51" s="957"/>
      <c r="D51" s="957"/>
      <c r="E51" s="957"/>
      <c r="F51" s="957"/>
      <c r="G51" s="957"/>
      <c r="H51" s="957"/>
      <c r="I51" s="957"/>
      <c r="J51" s="957"/>
      <c r="K51" s="957"/>
      <c r="L51" s="957"/>
      <c r="M51" s="957"/>
      <c r="N51" s="957"/>
      <c r="O51" s="957"/>
      <c r="P51" s="957"/>
      <c r="Q51" s="957"/>
      <c r="R51" s="957"/>
      <c r="S51" s="957"/>
      <c r="T51" s="957"/>
      <c r="U51" s="957"/>
      <c r="V51" s="957"/>
      <c r="W51" s="957"/>
      <c r="X51" s="957"/>
      <c r="Y51" s="957"/>
      <c r="Z51" s="957"/>
      <c r="AA51" s="957"/>
      <c r="AB51" s="957"/>
      <c r="AC51" s="957"/>
      <c r="AD51" s="957"/>
      <c r="AE51" s="957"/>
      <c r="AF51" s="957"/>
      <c r="AG51" s="957"/>
      <c r="AH51" s="957"/>
      <c r="AI51" s="957"/>
      <c r="AJ51" s="957"/>
      <c r="AK51" s="1038" t="s">
        <v>499</v>
      </c>
      <c r="AL51" s="1039"/>
      <c r="AM51" s="1052">
        <v>828224</v>
      </c>
      <c r="AN51" s="1053">
        <v>166645</v>
      </c>
      <c r="AO51" s="1054">
        <v>32.9</v>
      </c>
      <c r="AP51" s="1055">
        <v>245039</v>
      </c>
      <c r="AQ51" s="1056">
        <v>90.7</v>
      </c>
      <c r="AR51" s="1057">
        <v>-57.8</v>
      </c>
    </row>
    <row r="52" spans="1:44" x14ac:dyDescent="0.15">
      <c r="A52" s="961"/>
      <c r="B52" s="957"/>
      <c r="C52" s="957"/>
      <c r="D52" s="957"/>
      <c r="E52" s="957"/>
      <c r="F52" s="957"/>
      <c r="G52" s="957"/>
      <c r="H52" s="957"/>
      <c r="I52" s="957"/>
      <c r="J52" s="957"/>
      <c r="K52" s="957"/>
      <c r="L52" s="957"/>
      <c r="M52" s="957"/>
      <c r="N52" s="957"/>
      <c r="O52" s="957"/>
      <c r="P52" s="957"/>
      <c r="Q52" s="957"/>
      <c r="R52" s="957"/>
      <c r="S52" s="957"/>
      <c r="T52" s="957"/>
      <c r="U52" s="957"/>
      <c r="V52" s="957"/>
      <c r="W52" s="957"/>
      <c r="X52" s="957"/>
      <c r="Y52" s="957"/>
      <c r="Z52" s="957"/>
      <c r="AA52" s="957"/>
      <c r="AB52" s="957"/>
      <c r="AC52" s="957"/>
      <c r="AD52" s="957"/>
      <c r="AE52" s="957"/>
      <c r="AF52" s="957"/>
      <c r="AG52" s="957"/>
      <c r="AH52" s="957"/>
      <c r="AI52" s="957"/>
      <c r="AJ52" s="957"/>
      <c r="AK52" s="1058"/>
      <c r="AL52" s="1059" t="s">
        <v>500</v>
      </c>
      <c r="AM52" s="1060">
        <v>439106</v>
      </c>
      <c r="AN52" s="1061">
        <v>88351</v>
      </c>
      <c r="AO52" s="1062">
        <v>1.1000000000000001</v>
      </c>
      <c r="AP52" s="1063">
        <v>108922</v>
      </c>
      <c r="AQ52" s="1064">
        <v>73.5</v>
      </c>
      <c r="AR52" s="1065">
        <v>-72.400000000000006</v>
      </c>
    </row>
    <row r="53" spans="1:44" x14ac:dyDescent="0.15">
      <c r="A53" s="961"/>
      <c r="B53" s="957"/>
      <c r="C53" s="957"/>
      <c r="D53" s="957"/>
      <c r="E53" s="957"/>
      <c r="F53" s="957"/>
      <c r="G53" s="957"/>
      <c r="H53" s="957"/>
      <c r="I53" s="957"/>
      <c r="J53" s="957"/>
      <c r="K53" s="957"/>
      <c r="L53" s="957"/>
      <c r="M53" s="957"/>
      <c r="N53" s="957"/>
      <c r="O53" s="957"/>
      <c r="P53" s="957"/>
      <c r="Q53" s="957"/>
      <c r="R53" s="957"/>
      <c r="S53" s="957"/>
      <c r="T53" s="957"/>
      <c r="U53" s="957"/>
      <c r="V53" s="957"/>
      <c r="W53" s="957"/>
      <c r="X53" s="957"/>
      <c r="Y53" s="957"/>
      <c r="Z53" s="957"/>
      <c r="AA53" s="957"/>
      <c r="AB53" s="957"/>
      <c r="AC53" s="957"/>
      <c r="AD53" s="957"/>
      <c r="AE53" s="957"/>
      <c r="AF53" s="957"/>
      <c r="AG53" s="957"/>
      <c r="AH53" s="957"/>
      <c r="AI53" s="957"/>
      <c r="AJ53" s="957"/>
      <c r="AK53" s="1038" t="s">
        <v>501</v>
      </c>
      <c r="AL53" s="1039"/>
      <c r="AM53" s="1052">
        <v>1442462</v>
      </c>
      <c r="AN53" s="1053">
        <v>297660</v>
      </c>
      <c r="AO53" s="1054">
        <v>78.599999999999994</v>
      </c>
      <c r="AP53" s="1055">
        <v>237994</v>
      </c>
      <c r="AQ53" s="1056">
        <v>-2.9</v>
      </c>
      <c r="AR53" s="1057">
        <v>81.5</v>
      </c>
    </row>
    <row r="54" spans="1:44" x14ac:dyDescent="0.15">
      <c r="A54" s="961"/>
      <c r="B54" s="957"/>
      <c r="C54" s="957"/>
      <c r="D54" s="957"/>
      <c r="E54" s="957"/>
      <c r="F54" s="957"/>
      <c r="G54" s="957"/>
      <c r="H54" s="957"/>
      <c r="I54" s="957"/>
      <c r="J54" s="957"/>
      <c r="K54" s="957"/>
      <c r="L54" s="957"/>
      <c r="M54" s="957"/>
      <c r="N54" s="957"/>
      <c r="O54" s="957"/>
      <c r="P54" s="957"/>
      <c r="Q54" s="957"/>
      <c r="R54" s="957"/>
      <c r="S54" s="957"/>
      <c r="T54" s="957"/>
      <c r="U54" s="957"/>
      <c r="V54" s="957"/>
      <c r="W54" s="957"/>
      <c r="X54" s="957"/>
      <c r="Y54" s="957"/>
      <c r="Z54" s="957"/>
      <c r="AA54" s="957"/>
      <c r="AB54" s="957"/>
      <c r="AC54" s="957"/>
      <c r="AD54" s="957"/>
      <c r="AE54" s="957"/>
      <c r="AF54" s="957"/>
      <c r="AG54" s="957"/>
      <c r="AH54" s="957"/>
      <c r="AI54" s="957"/>
      <c r="AJ54" s="957"/>
      <c r="AK54" s="1058"/>
      <c r="AL54" s="1059" t="s">
        <v>500</v>
      </c>
      <c r="AM54" s="1060">
        <v>733170</v>
      </c>
      <c r="AN54" s="1061">
        <v>151294</v>
      </c>
      <c r="AO54" s="1062">
        <v>71.2</v>
      </c>
      <c r="AP54" s="1063">
        <v>110361</v>
      </c>
      <c r="AQ54" s="1064">
        <v>1.3</v>
      </c>
      <c r="AR54" s="1065">
        <v>69.900000000000006</v>
      </c>
    </row>
    <row r="55" spans="1:44" x14ac:dyDescent="0.15">
      <c r="A55" s="961"/>
      <c r="B55" s="957"/>
      <c r="C55" s="957"/>
      <c r="D55" s="957"/>
      <c r="E55" s="957"/>
      <c r="F55" s="957"/>
      <c r="G55" s="957"/>
      <c r="H55" s="957"/>
      <c r="I55" s="957"/>
      <c r="J55" s="957"/>
      <c r="K55" s="957"/>
      <c r="L55" s="957"/>
      <c r="M55" s="957"/>
      <c r="N55" s="957"/>
      <c r="O55" s="957"/>
      <c r="P55" s="957"/>
      <c r="Q55" s="957"/>
      <c r="R55" s="957"/>
      <c r="S55" s="957"/>
      <c r="T55" s="957"/>
      <c r="U55" s="957"/>
      <c r="V55" s="957"/>
      <c r="W55" s="957"/>
      <c r="X55" s="957"/>
      <c r="Y55" s="957"/>
      <c r="Z55" s="957"/>
      <c r="AA55" s="957"/>
      <c r="AB55" s="957"/>
      <c r="AC55" s="957"/>
      <c r="AD55" s="957"/>
      <c r="AE55" s="957"/>
      <c r="AF55" s="957"/>
      <c r="AG55" s="957"/>
      <c r="AH55" s="957"/>
      <c r="AI55" s="957"/>
      <c r="AJ55" s="957"/>
      <c r="AK55" s="1038" t="s">
        <v>502</v>
      </c>
      <c r="AL55" s="1039"/>
      <c r="AM55" s="1052">
        <v>930569</v>
      </c>
      <c r="AN55" s="1053">
        <v>197825</v>
      </c>
      <c r="AO55" s="1054">
        <v>-33.5</v>
      </c>
      <c r="AP55" s="1055">
        <v>267911</v>
      </c>
      <c r="AQ55" s="1056">
        <v>12.6</v>
      </c>
      <c r="AR55" s="1057">
        <v>-46.1</v>
      </c>
    </row>
    <row r="56" spans="1:44" x14ac:dyDescent="0.15">
      <c r="A56" s="961"/>
      <c r="B56" s="957"/>
      <c r="C56" s="957"/>
      <c r="D56" s="957"/>
      <c r="E56" s="957"/>
      <c r="F56" s="957"/>
      <c r="G56" s="957"/>
      <c r="H56" s="957"/>
      <c r="I56" s="957"/>
      <c r="J56" s="957"/>
      <c r="K56" s="957"/>
      <c r="L56" s="957"/>
      <c r="M56" s="957"/>
      <c r="N56" s="957"/>
      <c r="O56" s="957"/>
      <c r="P56" s="957"/>
      <c r="Q56" s="957"/>
      <c r="R56" s="957"/>
      <c r="S56" s="957"/>
      <c r="T56" s="957"/>
      <c r="U56" s="957"/>
      <c r="V56" s="957"/>
      <c r="W56" s="957"/>
      <c r="X56" s="957"/>
      <c r="Y56" s="957"/>
      <c r="Z56" s="957"/>
      <c r="AA56" s="957"/>
      <c r="AB56" s="957"/>
      <c r="AC56" s="957"/>
      <c r="AD56" s="957"/>
      <c r="AE56" s="957"/>
      <c r="AF56" s="957"/>
      <c r="AG56" s="957"/>
      <c r="AH56" s="957"/>
      <c r="AI56" s="957"/>
      <c r="AJ56" s="957"/>
      <c r="AK56" s="1058"/>
      <c r="AL56" s="1059" t="s">
        <v>500</v>
      </c>
      <c r="AM56" s="1060">
        <v>684857</v>
      </c>
      <c r="AN56" s="1061">
        <v>145590</v>
      </c>
      <c r="AO56" s="1062">
        <v>-3.8</v>
      </c>
      <c r="AP56" s="1063">
        <v>106425</v>
      </c>
      <c r="AQ56" s="1064">
        <v>-3.6</v>
      </c>
      <c r="AR56" s="1065">
        <v>-0.2</v>
      </c>
    </row>
    <row r="57" spans="1:44" x14ac:dyDescent="0.15">
      <c r="A57" s="961"/>
      <c r="B57" s="957"/>
      <c r="C57" s="957"/>
      <c r="D57" s="957"/>
      <c r="E57" s="957"/>
      <c r="F57" s="957"/>
      <c r="G57" s="957"/>
      <c r="H57" s="957"/>
      <c r="I57" s="957"/>
      <c r="J57" s="957"/>
      <c r="K57" s="957"/>
      <c r="L57" s="957"/>
      <c r="M57" s="957"/>
      <c r="N57" s="957"/>
      <c r="O57" s="957"/>
      <c r="P57" s="957"/>
      <c r="Q57" s="957"/>
      <c r="R57" s="957"/>
      <c r="S57" s="957"/>
      <c r="T57" s="957"/>
      <c r="U57" s="957"/>
      <c r="V57" s="957"/>
      <c r="W57" s="957"/>
      <c r="X57" s="957"/>
      <c r="Y57" s="957"/>
      <c r="Z57" s="957"/>
      <c r="AA57" s="957"/>
      <c r="AB57" s="957"/>
      <c r="AC57" s="957"/>
      <c r="AD57" s="957"/>
      <c r="AE57" s="957"/>
      <c r="AF57" s="957"/>
      <c r="AG57" s="957"/>
      <c r="AH57" s="957"/>
      <c r="AI57" s="957"/>
      <c r="AJ57" s="957"/>
      <c r="AK57" s="1038" t="s">
        <v>503</v>
      </c>
      <c r="AL57" s="1039"/>
      <c r="AM57" s="1052">
        <v>503429</v>
      </c>
      <c r="AN57" s="1053">
        <v>109560</v>
      </c>
      <c r="AO57" s="1054">
        <v>-44.6</v>
      </c>
      <c r="AP57" s="1055">
        <v>228215</v>
      </c>
      <c r="AQ57" s="1056">
        <v>-14.8</v>
      </c>
      <c r="AR57" s="1057">
        <v>-29.8</v>
      </c>
    </row>
    <row r="58" spans="1:44" x14ac:dyDescent="0.15">
      <c r="A58" s="961"/>
      <c r="B58" s="957"/>
      <c r="C58" s="957"/>
      <c r="D58" s="957"/>
      <c r="E58" s="957"/>
      <c r="F58" s="957"/>
      <c r="G58" s="957"/>
      <c r="H58" s="957"/>
      <c r="I58" s="957"/>
      <c r="J58" s="957"/>
      <c r="K58" s="957"/>
      <c r="L58" s="957"/>
      <c r="M58" s="957"/>
      <c r="N58" s="957"/>
      <c r="O58" s="957"/>
      <c r="P58" s="957"/>
      <c r="Q58" s="957"/>
      <c r="R58" s="957"/>
      <c r="S58" s="957"/>
      <c r="T58" s="957"/>
      <c r="U58" s="957"/>
      <c r="V58" s="957"/>
      <c r="W58" s="957"/>
      <c r="X58" s="957"/>
      <c r="Y58" s="957"/>
      <c r="Z58" s="957"/>
      <c r="AA58" s="957"/>
      <c r="AB58" s="957"/>
      <c r="AC58" s="957"/>
      <c r="AD58" s="957"/>
      <c r="AE58" s="957"/>
      <c r="AF58" s="957"/>
      <c r="AG58" s="957"/>
      <c r="AH58" s="957"/>
      <c r="AI58" s="957"/>
      <c r="AJ58" s="957"/>
      <c r="AK58" s="1058"/>
      <c r="AL58" s="1059" t="s">
        <v>500</v>
      </c>
      <c r="AM58" s="1060">
        <v>238207</v>
      </c>
      <c r="AN58" s="1061">
        <v>51840</v>
      </c>
      <c r="AO58" s="1062">
        <v>-64.400000000000006</v>
      </c>
      <c r="AP58" s="1063">
        <v>117571</v>
      </c>
      <c r="AQ58" s="1064">
        <v>10.5</v>
      </c>
      <c r="AR58" s="1065">
        <v>-74.900000000000006</v>
      </c>
    </row>
    <row r="59" spans="1:44" x14ac:dyDescent="0.15">
      <c r="A59" s="961"/>
      <c r="B59" s="957"/>
      <c r="C59" s="957"/>
      <c r="D59" s="957"/>
      <c r="E59" s="957"/>
      <c r="F59" s="957"/>
      <c r="G59" s="957"/>
      <c r="H59" s="957"/>
      <c r="I59" s="957"/>
      <c r="J59" s="957"/>
      <c r="K59" s="957"/>
      <c r="L59" s="957"/>
      <c r="M59" s="957"/>
      <c r="N59" s="957"/>
      <c r="O59" s="957"/>
      <c r="P59" s="957"/>
      <c r="Q59" s="957"/>
      <c r="R59" s="957"/>
      <c r="S59" s="957"/>
      <c r="T59" s="957"/>
      <c r="U59" s="957"/>
      <c r="V59" s="957"/>
      <c r="W59" s="957"/>
      <c r="X59" s="957"/>
      <c r="Y59" s="957"/>
      <c r="Z59" s="957"/>
      <c r="AA59" s="957"/>
      <c r="AB59" s="957"/>
      <c r="AC59" s="957"/>
      <c r="AD59" s="957"/>
      <c r="AE59" s="957"/>
      <c r="AF59" s="957"/>
      <c r="AG59" s="957"/>
      <c r="AH59" s="957"/>
      <c r="AI59" s="957"/>
      <c r="AJ59" s="957"/>
      <c r="AK59" s="1038" t="s">
        <v>504</v>
      </c>
      <c r="AL59" s="1039"/>
      <c r="AM59" s="1052">
        <v>697439</v>
      </c>
      <c r="AN59" s="1053">
        <v>156376</v>
      </c>
      <c r="AO59" s="1054">
        <v>42.7</v>
      </c>
      <c r="AP59" s="1055">
        <v>264232</v>
      </c>
      <c r="AQ59" s="1056">
        <v>15.8</v>
      </c>
      <c r="AR59" s="1057">
        <v>26.9</v>
      </c>
    </row>
    <row r="60" spans="1:44" x14ac:dyDescent="0.15">
      <c r="A60" s="961"/>
      <c r="B60" s="957"/>
      <c r="C60" s="957"/>
      <c r="D60" s="957"/>
      <c r="E60" s="957"/>
      <c r="F60" s="957"/>
      <c r="G60" s="957"/>
      <c r="H60" s="957"/>
      <c r="I60" s="957"/>
      <c r="J60" s="957"/>
      <c r="K60" s="957"/>
      <c r="L60" s="957"/>
      <c r="M60" s="957"/>
      <c r="N60" s="957"/>
      <c r="O60" s="957"/>
      <c r="P60" s="957"/>
      <c r="Q60" s="957"/>
      <c r="R60" s="957"/>
      <c r="S60" s="957"/>
      <c r="T60" s="957"/>
      <c r="U60" s="957"/>
      <c r="V60" s="957"/>
      <c r="W60" s="957"/>
      <c r="X60" s="957"/>
      <c r="Y60" s="957"/>
      <c r="Z60" s="957"/>
      <c r="AA60" s="957"/>
      <c r="AB60" s="957"/>
      <c r="AC60" s="957"/>
      <c r="AD60" s="957"/>
      <c r="AE60" s="957"/>
      <c r="AF60" s="957"/>
      <c r="AG60" s="957"/>
      <c r="AH60" s="957"/>
      <c r="AI60" s="957"/>
      <c r="AJ60" s="957"/>
      <c r="AK60" s="1058"/>
      <c r="AL60" s="1059" t="s">
        <v>500</v>
      </c>
      <c r="AM60" s="1060">
        <v>418053</v>
      </c>
      <c r="AN60" s="1061">
        <v>93734</v>
      </c>
      <c r="AO60" s="1062">
        <v>80.8</v>
      </c>
      <c r="AP60" s="1063">
        <v>133959</v>
      </c>
      <c r="AQ60" s="1064">
        <v>13.9</v>
      </c>
      <c r="AR60" s="1065">
        <v>66.900000000000006</v>
      </c>
    </row>
    <row r="61" spans="1:44" x14ac:dyDescent="0.15">
      <c r="A61" s="961"/>
      <c r="B61" s="957"/>
      <c r="C61" s="957"/>
      <c r="D61" s="957"/>
      <c r="E61" s="957"/>
      <c r="F61" s="957"/>
      <c r="G61" s="957"/>
      <c r="H61" s="957"/>
      <c r="I61" s="957"/>
      <c r="J61" s="957"/>
      <c r="K61" s="957"/>
      <c r="L61" s="957"/>
      <c r="M61" s="957"/>
      <c r="N61" s="957"/>
      <c r="O61" s="957"/>
      <c r="P61" s="957"/>
      <c r="Q61" s="957"/>
      <c r="R61" s="957"/>
      <c r="S61" s="957"/>
      <c r="T61" s="957"/>
      <c r="U61" s="957"/>
      <c r="V61" s="957"/>
      <c r="W61" s="957"/>
      <c r="X61" s="957"/>
      <c r="Y61" s="957"/>
      <c r="Z61" s="957"/>
      <c r="AA61" s="957"/>
      <c r="AB61" s="957"/>
      <c r="AC61" s="957"/>
      <c r="AD61" s="957"/>
      <c r="AE61" s="957"/>
      <c r="AF61" s="957"/>
      <c r="AG61" s="957"/>
      <c r="AH61" s="957"/>
      <c r="AI61" s="957"/>
      <c r="AJ61" s="957"/>
      <c r="AK61" s="1038" t="s">
        <v>505</v>
      </c>
      <c r="AL61" s="1066"/>
      <c r="AM61" s="1067">
        <v>880425</v>
      </c>
      <c r="AN61" s="1068">
        <v>185613</v>
      </c>
      <c r="AO61" s="1069">
        <v>15.2</v>
      </c>
      <c r="AP61" s="1070">
        <v>248678</v>
      </c>
      <c r="AQ61" s="1071">
        <v>20.3</v>
      </c>
      <c r="AR61" s="1057">
        <v>-5.0999999999999996</v>
      </c>
    </row>
    <row r="62" spans="1:44" x14ac:dyDescent="0.15">
      <c r="A62" s="961"/>
      <c r="B62" s="957"/>
      <c r="C62" s="957"/>
      <c r="D62" s="957"/>
      <c r="E62" s="957"/>
      <c r="F62" s="957"/>
      <c r="G62" s="957"/>
      <c r="H62" s="957"/>
      <c r="I62" s="957"/>
      <c r="J62" s="957"/>
      <c r="K62" s="957"/>
      <c r="L62" s="957"/>
      <c r="M62" s="957"/>
      <c r="N62" s="957"/>
      <c r="O62" s="957"/>
      <c r="P62" s="957"/>
      <c r="Q62" s="957"/>
      <c r="R62" s="957"/>
      <c r="S62" s="957"/>
      <c r="T62" s="957"/>
      <c r="U62" s="957"/>
      <c r="V62" s="957"/>
      <c r="W62" s="957"/>
      <c r="X62" s="957"/>
      <c r="Y62" s="957"/>
      <c r="Z62" s="957"/>
      <c r="AA62" s="957"/>
      <c r="AB62" s="957"/>
      <c r="AC62" s="957"/>
      <c r="AD62" s="957"/>
      <c r="AE62" s="957"/>
      <c r="AF62" s="957"/>
      <c r="AG62" s="957"/>
      <c r="AH62" s="957"/>
      <c r="AI62" s="957"/>
      <c r="AJ62" s="957"/>
      <c r="AK62" s="1058"/>
      <c r="AL62" s="1059" t="s">
        <v>500</v>
      </c>
      <c r="AM62" s="1060">
        <v>502679</v>
      </c>
      <c r="AN62" s="1061">
        <v>106162</v>
      </c>
      <c r="AO62" s="1062">
        <v>17</v>
      </c>
      <c r="AP62" s="1063">
        <v>115448</v>
      </c>
      <c r="AQ62" s="1064">
        <v>19.100000000000001</v>
      </c>
      <c r="AR62" s="1065">
        <v>-2.1</v>
      </c>
    </row>
    <row r="63" spans="1:44" x14ac:dyDescent="0.15">
      <c r="A63" s="961"/>
      <c r="B63" s="957"/>
      <c r="C63" s="957"/>
      <c r="D63" s="957"/>
      <c r="E63" s="957"/>
      <c r="F63" s="957"/>
      <c r="G63" s="957"/>
      <c r="H63" s="957"/>
      <c r="I63" s="957"/>
      <c r="J63" s="957"/>
      <c r="K63" s="957"/>
      <c r="L63" s="957"/>
      <c r="M63" s="957"/>
      <c r="N63" s="957"/>
      <c r="O63" s="957"/>
      <c r="P63" s="957"/>
      <c r="Q63" s="957"/>
      <c r="R63" s="957"/>
      <c r="S63" s="957"/>
      <c r="T63" s="957"/>
      <c r="U63" s="957"/>
      <c r="V63" s="957"/>
      <c r="W63" s="957"/>
      <c r="X63" s="957"/>
      <c r="Y63" s="957"/>
      <c r="Z63" s="957"/>
      <c r="AA63" s="957"/>
      <c r="AB63" s="957"/>
      <c r="AC63" s="957"/>
      <c r="AD63" s="957"/>
      <c r="AE63" s="957"/>
      <c r="AF63" s="957"/>
      <c r="AG63" s="957"/>
      <c r="AH63" s="957"/>
      <c r="AI63" s="957"/>
      <c r="AJ63" s="957"/>
      <c r="AK63" s="957"/>
      <c r="AL63" s="957"/>
      <c r="AM63" s="957"/>
      <c r="AN63" s="957"/>
      <c r="AO63" s="957"/>
      <c r="AP63" s="957"/>
      <c r="AQ63" s="957"/>
      <c r="AR63" s="957"/>
    </row>
    <row r="64" spans="1:44" x14ac:dyDescent="0.15">
      <c r="A64" s="961"/>
      <c r="B64" s="957"/>
      <c r="C64" s="957"/>
      <c r="D64" s="957"/>
      <c r="E64" s="957"/>
      <c r="F64" s="957"/>
      <c r="G64" s="957"/>
      <c r="H64" s="957"/>
      <c r="I64" s="957"/>
      <c r="J64" s="957"/>
      <c r="K64" s="957"/>
      <c r="L64" s="957"/>
      <c r="M64" s="957"/>
      <c r="N64" s="957"/>
      <c r="O64" s="957"/>
      <c r="P64" s="957"/>
      <c r="Q64" s="957"/>
      <c r="R64" s="957"/>
      <c r="S64" s="957"/>
      <c r="T64" s="957"/>
      <c r="U64" s="957"/>
      <c r="V64" s="957"/>
      <c r="W64" s="957"/>
      <c r="X64" s="957"/>
      <c r="Y64" s="957"/>
      <c r="Z64" s="957"/>
      <c r="AA64" s="957"/>
      <c r="AB64" s="957"/>
      <c r="AC64" s="957"/>
      <c r="AD64" s="957"/>
      <c r="AE64" s="957"/>
      <c r="AF64" s="957"/>
      <c r="AG64" s="957"/>
      <c r="AH64" s="957"/>
      <c r="AI64" s="957"/>
      <c r="AJ64" s="957"/>
      <c r="AK64" s="957"/>
      <c r="AL64" s="957"/>
      <c r="AM64" s="957"/>
      <c r="AN64" s="957"/>
      <c r="AO64" s="957"/>
      <c r="AP64" s="957"/>
      <c r="AQ64" s="957"/>
      <c r="AR64" s="957"/>
    </row>
    <row r="65" spans="1:46" x14ac:dyDescent="0.15">
      <c r="A65" s="961"/>
      <c r="B65" s="957"/>
      <c r="C65" s="957"/>
      <c r="D65" s="957"/>
      <c r="E65" s="957"/>
      <c r="F65" s="957"/>
      <c r="G65" s="957"/>
      <c r="H65" s="957"/>
      <c r="I65" s="957"/>
      <c r="J65" s="957"/>
      <c r="K65" s="957"/>
      <c r="L65" s="957"/>
      <c r="M65" s="957"/>
      <c r="N65" s="957"/>
      <c r="O65" s="957"/>
      <c r="P65" s="957"/>
      <c r="Q65" s="957"/>
      <c r="R65" s="957"/>
      <c r="S65" s="957"/>
      <c r="T65" s="957"/>
      <c r="U65" s="957"/>
      <c r="V65" s="957"/>
      <c r="W65" s="957"/>
      <c r="X65" s="957"/>
      <c r="Y65" s="957"/>
      <c r="Z65" s="957"/>
      <c r="AA65" s="957"/>
      <c r="AB65" s="957"/>
      <c r="AC65" s="957"/>
      <c r="AD65" s="957"/>
      <c r="AE65" s="957"/>
      <c r="AF65" s="957"/>
      <c r="AG65" s="957"/>
      <c r="AH65" s="957"/>
      <c r="AI65" s="957"/>
      <c r="AJ65" s="957"/>
      <c r="AK65" s="957"/>
      <c r="AL65" s="957"/>
      <c r="AM65" s="957"/>
      <c r="AN65" s="957"/>
      <c r="AO65" s="957"/>
      <c r="AP65" s="957"/>
      <c r="AQ65" s="957"/>
      <c r="AR65" s="957"/>
    </row>
    <row r="66" spans="1:46" x14ac:dyDescent="0.15">
      <c r="A66" s="1072"/>
      <c r="B66" s="1034"/>
      <c r="C66" s="1034"/>
      <c r="D66" s="1034"/>
      <c r="E66" s="1034"/>
      <c r="F66" s="1034"/>
      <c r="G66" s="1034"/>
      <c r="H66" s="1034"/>
      <c r="I66" s="1034"/>
      <c r="J66" s="1034"/>
      <c r="K66" s="1034"/>
      <c r="L66" s="1034"/>
      <c r="M66" s="1034"/>
      <c r="N66" s="1034"/>
      <c r="O66" s="1034"/>
      <c r="P66" s="1034"/>
      <c r="Q66" s="1034"/>
      <c r="R66" s="1034"/>
      <c r="S66" s="1034"/>
      <c r="T66" s="1034"/>
      <c r="U66" s="1034"/>
      <c r="V66" s="1034"/>
      <c r="W66" s="1034"/>
      <c r="X66" s="1034"/>
      <c r="Y66" s="1034"/>
      <c r="Z66" s="1034"/>
      <c r="AA66" s="1034"/>
      <c r="AB66" s="1034"/>
      <c r="AC66" s="1034"/>
      <c r="AD66" s="1034"/>
      <c r="AE66" s="1034"/>
      <c r="AF66" s="1034"/>
      <c r="AG66" s="1034"/>
      <c r="AH66" s="1034"/>
      <c r="AI66" s="1034"/>
      <c r="AJ66" s="1034"/>
      <c r="AK66" s="1034"/>
      <c r="AL66" s="1034"/>
      <c r="AM66" s="1034"/>
      <c r="AN66" s="1034"/>
      <c r="AO66" s="1034"/>
      <c r="AP66" s="1034"/>
      <c r="AQ66" s="1034"/>
      <c r="AR66" s="1034"/>
      <c r="AS66" s="1073"/>
    </row>
    <row r="67" spans="1:46" ht="13.5" hidden="1" customHeight="1" x14ac:dyDescent="0.15">
      <c r="AK67" s="957"/>
      <c r="AL67" s="957"/>
      <c r="AM67" s="957"/>
      <c r="AN67" s="957"/>
      <c r="AO67" s="957"/>
      <c r="AP67" s="957"/>
      <c r="AQ67" s="957"/>
      <c r="AR67" s="957"/>
      <c r="AS67" s="957"/>
      <c r="AT67" s="957"/>
    </row>
    <row r="68" spans="1:46" ht="13.5" hidden="1" customHeight="1" x14ac:dyDescent="0.15">
      <c r="AK68" s="957"/>
      <c r="AL68" s="957"/>
      <c r="AM68" s="957"/>
      <c r="AN68" s="957"/>
      <c r="AO68" s="957"/>
      <c r="AP68" s="957"/>
      <c r="AQ68" s="957"/>
      <c r="AR68" s="957"/>
    </row>
    <row r="69" spans="1:46" ht="13.5" hidden="1" customHeight="1" x14ac:dyDescent="0.15">
      <c r="AK69" s="957"/>
      <c r="AL69" s="957"/>
      <c r="AM69" s="957"/>
      <c r="AN69" s="957"/>
      <c r="AO69" s="957"/>
      <c r="AP69" s="957"/>
      <c r="AQ69" s="957"/>
      <c r="AR69" s="957"/>
    </row>
    <row r="70" spans="1:46" hidden="1" x14ac:dyDescent="0.15">
      <c r="AK70" s="957"/>
      <c r="AL70" s="957"/>
      <c r="AM70" s="957"/>
      <c r="AN70" s="957"/>
      <c r="AO70" s="957"/>
      <c r="AP70" s="957"/>
      <c r="AQ70" s="957"/>
      <c r="AR70" s="957"/>
    </row>
    <row r="71" spans="1:46" hidden="1" x14ac:dyDescent="0.15">
      <c r="AK71" s="957"/>
      <c r="AL71" s="957"/>
      <c r="AM71" s="957"/>
      <c r="AN71" s="957"/>
      <c r="AO71" s="957"/>
      <c r="AP71" s="957"/>
      <c r="AQ71" s="957"/>
      <c r="AR71" s="957"/>
    </row>
    <row r="72" spans="1:46" hidden="1" x14ac:dyDescent="0.15">
      <c r="AK72" s="957"/>
      <c r="AL72" s="957"/>
      <c r="AM72" s="957"/>
      <c r="AN72" s="957"/>
      <c r="AO72" s="957"/>
      <c r="AP72" s="957"/>
      <c r="AQ72" s="957"/>
      <c r="AR72" s="957"/>
    </row>
    <row r="73" spans="1:46" hidden="1" x14ac:dyDescent="0.15">
      <c r="AK73" s="957"/>
      <c r="AL73" s="957"/>
      <c r="AM73" s="957"/>
      <c r="AN73" s="957"/>
      <c r="AO73" s="957"/>
      <c r="AP73" s="957"/>
      <c r="AQ73" s="957"/>
      <c r="AR73" s="957"/>
    </row>
    <row r="74" spans="1:46" hidden="1" x14ac:dyDescent="0.15"/>
  </sheetData>
  <sheetProtection algorithmName="SHA-512" hashValue="JJecisS9MTc8M+8039fbZNzfaj4HT5NTIIRTNFrKStbd6LNptBDC+LFlVYM/79lZFmVZaoq5pxVR9UwORi3vnw==" saltValue="jN0ZgPMv3Dp9utkuFBRZJg==" spinCount="100000" sheet="1" objects="1" scenarios="1"/>
  <mergeCells count="25">
    <mergeCell ref="AK37:AN37"/>
    <mergeCell ref="AK38:AN38"/>
    <mergeCell ref="AK39:AN39"/>
    <mergeCell ref="AK40:AN40"/>
    <mergeCell ref="AK41:AN41"/>
    <mergeCell ref="AM49:AM50"/>
    <mergeCell ref="AN49:AR49"/>
    <mergeCell ref="AO30:AO31"/>
    <mergeCell ref="AK32:AN32"/>
    <mergeCell ref="AK33:AN33"/>
    <mergeCell ref="AK34:AN34"/>
    <mergeCell ref="AK35:AN35"/>
    <mergeCell ref="AK36:AN36"/>
    <mergeCell ref="AK14:AN14"/>
    <mergeCell ref="AK15:AN15"/>
    <mergeCell ref="AK16:AN16"/>
    <mergeCell ref="AK17:AN17"/>
    <mergeCell ref="AK21:AN21"/>
    <mergeCell ref="AK22:AN22"/>
    <mergeCell ref="AO7:AO8"/>
    <mergeCell ref="AK9:AN9"/>
    <mergeCell ref="AK10:AN10"/>
    <mergeCell ref="AK11:AN11"/>
    <mergeCell ref="AK12:AN12"/>
    <mergeCell ref="AK13:AN13"/>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21"/>
  <sheetViews>
    <sheetView showGridLines="0" zoomScale="85" zoomScaleNormal="85" zoomScaleSheetLayoutView="55" workbookViewId="0"/>
  </sheetViews>
  <sheetFormatPr defaultColWidth="0" defaultRowHeight="13.5" customHeight="1" zeroHeight="1" x14ac:dyDescent="0.15"/>
  <cols>
    <col min="1" max="125" width="2.5" style="5" customWidth="1"/>
    <col min="126" max="16384" width="9" style="6" hidden="1"/>
  </cols>
  <sheetData>
    <row r="1" spans="2:125" ht="13.5" customHeight="1" x14ac:dyDescent="0.15">
      <c r="B1" s="6"/>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6"/>
      <c r="CB1" s="6"/>
      <c r="CC1" s="6"/>
      <c r="CD1" s="6"/>
      <c r="CE1" s="6"/>
      <c r="CF1" s="6"/>
      <c r="CG1" s="6"/>
      <c r="CH1" s="6"/>
      <c r="CI1" s="6"/>
      <c r="CJ1" s="6"/>
      <c r="CK1" s="6"/>
      <c r="CL1" s="6"/>
      <c r="CM1" s="6"/>
      <c r="CN1" s="6"/>
      <c r="CO1" s="6"/>
      <c r="CP1" s="6"/>
      <c r="CQ1" s="6"/>
      <c r="CR1" s="6"/>
      <c r="CS1" s="6"/>
      <c r="CT1" s="6"/>
      <c r="CU1" s="6"/>
      <c r="CV1" s="6"/>
      <c r="CW1" s="6"/>
      <c r="CX1" s="6"/>
      <c r="CY1" s="6"/>
      <c r="CZ1" s="6"/>
      <c r="DA1" s="6"/>
      <c r="DB1" s="6"/>
      <c r="DC1" s="6"/>
      <c r="DD1" s="6"/>
      <c r="DE1" s="6"/>
      <c r="DF1" s="6"/>
      <c r="DG1" s="6"/>
      <c r="DH1" s="6"/>
      <c r="DI1" s="6"/>
      <c r="DJ1" s="6"/>
      <c r="DK1" s="6"/>
      <c r="DL1" s="6"/>
      <c r="DM1" s="6"/>
      <c r="DN1" s="6"/>
      <c r="DO1" s="6"/>
      <c r="DP1" s="6"/>
      <c r="DQ1" s="6"/>
      <c r="DR1" s="6"/>
      <c r="DS1" s="6"/>
      <c r="DT1" s="6"/>
      <c r="DU1" s="6"/>
    </row>
    <row r="2" spans="2:125" x14ac:dyDescent="0.15">
      <c r="B2" s="6"/>
      <c r="DG2" s="6"/>
    </row>
    <row r="3" spans="2:125" x14ac:dyDescent="0.15">
      <c r="C3" s="6"/>
      <c r="D3" s="6"/>
      <c r="E3" s="6"/>
      <c r="F3" s="6"/>
      <c r="G3" s="6"/>
      <c r="H3" s="6"/>
      <c r="I3" s="6"/>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6"/>
      <c r="BX3" s="6"/>
      <c r="BY3" s="6"/>
      <c r="BZ3" s="6"/>
      <c r="CA3" s="6"/>
      <c r="CB3" s="6"/>
      <c r="CC3" s="6"/>
      <c r="CD3" s="6"/>
      <c r="CE3" s="6"/>
      <c r="CF3" s="6"/>
      <c r="CG3" s="6"/>
      <c r="CH3" s="6"/>
      <c r="CI3" s="6"/>
      <c r="CJ3" s="6"/>
      <c r="CK3" s="6"/>
      <c r="CL3" s="6"/>
      <c r="CM3" s="6"/>
      <c r="CN3" s="6"/>
      <c r="CO3" s="6"/>
      <c r="CP3" s="6"/>
      <c r="CQ3" s="6"/>
      <c r="CR3" s="6"/>
      <c r="CS3" s="6"/>
      <c r="CT3" s="6"/>
      <c r="CU3" s="6"/>
      <c r="CV3" s="6"/>
      <c r="CW3" s="6"/>
      <c r="CX3" s="6"/>
      <c r="CY3" s="6"/>
      <c r="CZ3" s="6"/>
      <c r="DA3" s="6"/>
      <c r="DB3" s="6"/>
      <c r="DC3" s="6"/>
      <c r="DD3" s="6"/>
      <c r="DE3" s="6"/>
      <c r="DF3" s="6"/>
      <c r="DH3" s="6"/>
      <c r="DI3" s="6"/>
      <c r="DJ3" s="6"/>
      <c r="DK3" s="6"/>
      <c r="DL3" s="6"/>
      <c r="DM3" s="6"/>
      <c r="DN3" s="6"/>
      <c r="DO3" s="6"/>
      <c r="DP3" s="6"/>
      <c r="DQ3" s="6"/>
      <c r="DR3" s="6"/>
      <c r="DS3" s="6"/>
      <c r="DT3" s="6"/>
      <c r="DU3" s="6"/>
    </row>
    <row r="4" spans="2:125" x14ac:dyDescent="0.15"/>
    <row r="5" spans="2:125" x14ac:dyDescent="0.15"/>
    <row r="6" spans="2:125" x14ac:dyDescent="0.15"/>
    <row r="7" spans="2:125" x14ac:dyDescent="0.15"/>
    <row r="8" spans="2:125" x14ac:dyDescent="0.15"/>
    <row r="9" spans="2:125" x14ac:dyDescent="0.15">
      <c r="DU9" s="6"/>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6"/>
    </row>
    <row r="18" spans="125:125" x14ac:dyDescent="0.15"/>
    <row r="19" spans="125:125" x14ac:dyDescent="0.15"/>
    <row r="20" spans="125:125" x14ac:dyDescent="0.15">
      <c r="DU20" s="6"/>
    </row>
    <row r="21" spans="125:125" x14ac:dyDescent="0.15">
      <c r="DU21" s="6"/>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6"/>
    </row>
    <row r="29" spans="125:125" x14ac:dyDescent="0.15"/>
    <row r="30" spans="125:125" x14ac:dyDescent="0.15"/>
    <row r="31" spans="125:125" x14ac:dyDescent="0.15"/>
    <row r="32" spans="125:125" x14ac:dyDescent="0.15"/>
    <row r="33" spans="2:125" x14ac:dyDescent="0.15">
      <c r="B33" s="6"/>
      <c r="G33" s="6"/>
      <c r="I33" s="6"/>
    </row>
    <row r="34" spans="2:125" x14ac:dyDescent="0.15">
      <c r="C34" s="6"/>
      <c r="P34" s="6"/>
      <c r="DE34" s="6"/>
      <c r="DH34" s="6"/>
    </row>
    <row r="35" spans="2:125" x14ac:dyDescent="0.15">
      <c r="D35" s="6"/>
      <c r="E35" s="6"/>
      <c r="DG35" s="6"/>
      <c r="DJ35" s="6"/>
      <c r="DP35" s="6"/>
      <c r="DQ35" s="6"/>
      <c r="DR35" s="6"/>
      <c r="DS35" s="6"/>
      <c r="DT35" s="6"/>
      <c r="DU35" s="6"/>
    </row>
    <row r="36" spans="2:125" x14ac:dyDescent="0.15">
      <c r="F36" s="6"/>
      <c r="H36" s="6"/>
      <c r="J36" s="6"/>
      <c r="K36" s="6"/>
      <c r="L36" s="6"/>
      <c r="M36" s="6"/>
      <c r="N36" s="6"/>
      <c r="O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6"/>
      <c r="CB36" s="6"/>
      <c r="CC36" s="6"/>
      <c r="CD36" s="6"/>
      <c r="CE36" s="6"/>
      <c r="CF36" s="6"/>
      <c r="CG36" s="6"/>
      <c r="CH36" s="6"/>
      <c r="CI36" s="6"/>
      <c r="CJ36" s="6"/>
      <c r="CK36" s="6"/>
      <c r="CL36" s="6"/>
      <c r="CM36" s="6"/>
      <c r="CN36" s="6"/>
      <c r="CO36" s="6"/>
      <c r="CP36" s="6"/>
      <c r="CQ36" s="6"/>
      <c r="CR36" s="6"/>
      <c r="CS36" s="6"/>
      <c r="CT36" s="6"/>
      <c r="CU36" s="6"/>
      <c r="CV36" s="6"/>
      <c r="CW36" s="6"/>
      <c r="CX36" s="6"/>
      <c r="CY36" s="6"/>
      <c r="CZ36" s="6"/>
      <c r="DA36" s="6"/>
      <c r="DB36" s="6"/>
      <c r="DC36" s="6"/>
      <c r="DD36" s="6"/>
      <c r="DF36" s="6"/>
      <c r="DI36" s="6"/>
      <c r="DK36" s="6"/>
      <c r="DL36" s="6"/>
      <c r="DM36" s="6"/>
      <c r="DN36" s="6"/>
      <c r="DO36" s="6"/>
      <c r="DP36" s="6"/>
      <c r="DQ36" s="6"/>
      <c r="DR36" s="6"/>
      <c r="DS36" s="6"/>
      <c r="DT36" s="6"/>
      <c r="DU36" s="6"/>
    </row>
    <row r="37" spans="2:125" x14ac:dyDescent="0.15">
      <c r="DU37" s="6"/>
    </row>
    <row r="38" spans="2:125" x14ac:dyDescent="0.15">
      <c r="DT38" s="6"/>
      <c r="DU38" s="6"/>
    </row>
    <row r="39" spans="2:125" x14ac:dyDescent="0.15"/>
    <row r="40" spans="2:125" x14ac:dyDescent="0.15">
      <c r="DH40" s="6"/>
    </row>
    <row r="41" spans="2:125" x14ac:dyDescent="0.15">
      <c r="DE41" s="6"/>
    </row>
    <row r="42" spans="2:125" x14ac:dyDescent="0.15">
      <c r="DG42" s="6"/>
      <c r="DJ42" s="6"/>
    </row>
    <row r="43" spans="2:125" x14ac:dyDescent="0.15">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6"/>
      <c r="CB43" s="6"/>
      <c r="CC43" s="6"/>
      <c r="CD43" s="6"/>
      <c r="CE43" s="6"/>
      <c r="CF43" s="6"/>
      <c r="CG43" s="6"/>
      <c r="CH43" s="6"/>
      <c r="CI43" s="6"/>
      <c r="CJ43" s="6"/>
      <c r="CK43" s="6"/>
      <c r="CL43" s="6"/>
      <c r="CM43" s="6"/>
      <c r="CN43" s="6"/>
      <c r="CO43" s="6"/>
      <c r="CP43" s="6"/>
      <c r="CQ43" s="6"/>
      <c r="CR43" s="6"/>
      <c r="CS43" s="6"/>
      <c r="CT43" s="6"/>
      <c r="CU43" s="6"/>
      <c r="CV43" s="6"/>
      <c r="CW43" s="6"/>
      <c r="CX43" s="6"/>
      <c r="CY43" s="6"/>
      <c r="CZ43" s="6"/>
      <c r="DA43" s="6"/>
      <c r="DB43" s="6"/>
      <c r="DC43" s="6"/>
      <c r="DD43" s="6"/>
      <c r="DF43" s="6"/>
      <c r="DI43" s="6"/>
      <c r="DK43" s="6"/>
      <c r="DL43" s="6"/>
      <c r="DM43" s="6"/>
      <c r="DN43" s="6"/>
      <c r="DO43" s="6"/>
      <c r="DP43" s="6"/>
      <c r="DQ43" s="6"/>
      <c r="DR43" s="6"/>
      <c r="DS43" s="6"/>
      <c r="DT43" s="6"/>
      <c r="DU43" s="6"/>
    </row>
    <row r="44" spans="2:125" x14ac:dyDescent="0.15">
      <c r="DU44" s="6"/>
    </row>
    <row r="45" spans="2:125" x14ac:dyDescent="0.15"/>
    <row r="46" spans="2:125" x14ac:dyDescent="0.15"/>
    <row r="47" spans="2:125" x14ac:dyDescent="0.15"/>
    <row r="48" spans="2:125" x14ac:dyDescent="0.15">
      <c r="DT48" s="6"/>
      <c r="DU48" s="6"/>
    </row>
    <row r="49" spans="120:125" x14ac:dyDescent="0.15">
      <c r="DU49" s="6"/>
    </row>
    <row r="50" spans="120:125" x14ac:dyDescent="0.15">
      <c r="DU50" s="6"/>
    </row>
    <row r="51" spans="120:125" x14ac:dyDescent="0.15">
      <c r="DP51" s="6"/>
      <c r="DQ51" s="6"/>
      <c r="DR51" s="6"/>
      <c r="DS51" s="6"/>
      <c r="DT51" s="6"/>
      <c r="DU51" s="6"/>
    </row>
    <row r="52" spans="120:125" x14ac:dyDescent="0.15"/>
    <row r="53" spans="120:125" x14ac:dyDescent="0.15"/>
    <row r="54" spans="120:125" x14ac:dyDescent="0.15">
      <c r="DU54" s="6"/>
    </row>
    <row r="55" spans="120:125" x14ac:dyDescent="0.15"/>
    <row r="56" spans="120:125" x14ac:dyDescent="0.15"/>
    <row r="57" spans="120:125" x14ac:dyDescent="0.15"/>
    <row r="58" spans="120:125" x14ac:dyDescent="0.15">
      <c r="DU58" s="6"/>
    </row>
    <row r="59" spans="120:125" x14ac:dyDescent="0.15"/>
    <row r="60" spans="120:125" x14ac:dyDescent="0.15"/>
    <row r="61" spans="120:125" x14ac:dyDescent="0.15"/>
    <row r="62" spans="120:125" x14ac:dyDescent="0.15"/>
    <row r="63" spans="120:125" x14ac:dyDescent="0.15">
      <c r="DU63" s="6"/>
    </row>
    <row r="64" spans="120:125" x14ac:dyDescent="0.15">
      <c r="DT64" s="6"/>
      <c r="DU64" s="6"/>
    </row>
    <row r="65" spans="123:125" x14ac:dyDescent="0.15"/>
    <row r="66" spans="123:125" x14ac:dyDescent="0.15"/>
    <row r="67" spans="123:125" x14ac:dyDescent="0.15"/>
    <row r="68" spans="123:125" x14ac:dyDescent="0.15"/>
    <row r="69" spans="123:125" x14ac:dyDescent="0.15">
      <c r="DS69" s="6"/>
      <c r="DT69" s="6"/>
      <c r="DU69" s="6"/>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6"/>
    </row>
    <row r="83" spans="116:125" x14ac:dyDescent="0.15">
      <c r="DM83" s="6"/>
      <c r="DN83" s="6"/>
      <c r="DO83" s="6"/>
      <c r="DP83" s="6"/>
      <c r="DQ83" s="6"/>
      <c r="DR83" s="6"/>
      <c r="DS83" s="6"/>
      <c r="DT83" s="6"/>
      <c r="DU83" s="6"/>
    </row>
    <row r="84" spans="116:125" x14ac:dyDescent="0.15"/>
    <row r="85" spans="116:125" x14ac:dyDescent="0.15"/>
    <row r="86" spans="116:125" x14ac:dyDescent="0.15"/>
    <row r="87" spans="116:125" x14ac:dyDescent="0.15"/>
    <row r="88" spans="116:125" x14ac:dyDescent="0.15">
      <c r="DU88" s="6"/>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6"/>
      <c r="DT94" s="6"/>
      <c r="DU94" s="6"/>
    </row>
    <row r="95" spans="116:125" ht="13.5" customHeight="1" x14ac:dyDescent="0.15">
      <c r="DU95" s="6"/>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6"/>
    </row>
    <row r="102" spans="124:125" ht="13.5" customHeight="1" x14ac:dyDescent="0.15"/>
    <row r="103" spans="124:125" ht="13.5" customHeight="1" x14ac:dyDescent="0.15"/>
    <row r="104" spans="124:125" ht="13.5" customHeight="1" x14ac:dyDescent="0.15">
      <c r="DT104" s="6"/>
      <c r="DU104" s="6"/>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6" t="s">
        <v>506</v>
      </c>
    </row>
    <row r="120" spans="125:125" ht="13.5" hidden="1" customHeight="1" x14ac:dyDescent="0.15"/>
    <row r="121" spans="125:125" ht="13.5" hidden="1" customHeight="1" x14ac:dyDescent="0.15">
      <c r="DU121" s="6"/>
    </row>
  </sheetData>
  <sheetProtection algorithmName="SHA-512" hashValue="pYKCG2EDXZA/Snuydpku/PU41nc2hffDdrrvCkr/hTmVgiUaFwxrymvsRqJnP6y4WWqPf0etcsRam+Pha0rD+Q==" saltValue="eXHp7kVdSN77hQp/vkt7Yg=="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L116"/>
  <sheetViews>
    <sheetView showGridLines="0" zoomScale="85" zoomScaleNormal="85" zoomScaleSheetLayoutView="55" workbookViewId="0"/>
  </sheetViews>
  <sheetFormatPr defaultColWidth="0" defaultRowHeight="13.5" customHeight="1" zeroHeight="1" x14ac:dyDescent="0.15"/>
  <cols>
    <col min="1" max="125" width="2.5" style="5" customWidth="1"/>
    <col min="126" max="142" width="0" style="6" hidden="1" customWidth="1"/>
    <col min="143" max="16384" width="9" style="6" hidden="1"/>
  </cols>
  <sheetData>
    <row r="1" spans="1:125" ht="13.5" customHeight="1" x14ac:dyDescent="0.15">
      <c r="A1" s="6"/>
      <c r="B1" s="6"/>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6"/>
      <c r="CB1" s="6"/>
      <c r="CC1" s="6"/>
      <c r="CD1" s="6"/>
      <c r="CE1" s="6"/>
      <c r="CF1" s="6"/>
      <c r="CG1" s="6"/>
      <c r="CH1" s="6"/>
      <c r="CI1" s="6"/>
      <c r="CJ1" s="6"/>
      <c r="CK1" s="6"/>
      <c r="CL1" s="6"/>
      <c r="CM1" s="6"/>
      <c r="CN1" s="6"/>
      <c r="CO1" s="6"/>
      <c r="CP1" s="6"/>
      <c r="CQ1" s="6"/>
      <c r="CR1" s="6"/>
      <c r="CS1" s="6"/>
      <c r="CT1" s="6"/>
      <c r="CU1" s="6"/>
      <c r="CV1" s="6"/>
      <c r="CW1" s="6"/>
      <c r="CX1" s="6"/>
      <c r="CY1" s="6"/>
      <c r="CZ1" s="6"/>
      <c r="DA1" s="6"/>
      <c r="DB1" s="6"/>
      <c r="DC1" s="6"/>
      <c r="DD1" s="6"/>
      <c r="DE1" s="6"/>
      <c r="DF1" s="6"/>
      <c r="DG1" s="6"/>
      <c r="DH1" s="6"/>
      <c r="DI1" s="6"/>
      <c r="DJ1" s="6"/>
      <c r="DK1" s="6"/>
      <c r="DL1" s="6"/>
      <c r="DM1" s="6"/>
      <c r="DN1" s="6"/>
      <c r="DO1" s="6"/>
      <c r="DP1" s="6"/>
      <c r="DQ1" s="6"/>
      <c r="DR1" s="6"/>
      <c r="DS1" s="6"/>
      <c r="DT1" s="6"/>
      <c r="DU1" s="6"/>
    </row>
    <row r="2" spans="1:125" x14ac:dyDescent="0.15">
      <c r="B2" s="6"/>
      <c r="T2" s="6"/>
    </row>
    <row r="3" spans="1:125" x14ac:dyDescent="0.15">
      <c r="C3" s="6"/>
      <c r="D3" s="6"/>
      <c r="E3" s="6"/>
      <c r="F3" s="6"/>
      <c r="G3" s="6"/>
      <c r="H3" s="6"/>
      <c r="I3" s="6"/>
      <c r="J3" s="6"/>
      <c r="K3" s="6"/>
      <c r="L3" s="6"/>
      <c r="M3" s="6"/>
      <c r="N3" s="6"/>
      <c r="O3" s="6"/>
      <c r="P3" s="6"/>
      <c r="Q3" s="6"/>
      <c r="R3" s="6"/>
      <c r="S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6"/>
      <c r="BX3" s="6"/>
      <c r="BY3" s="6"/>
      <c r="BZ3" s="6"/>
      <c r="CA3" s="6"/>
      <c r="CB3" s="6"/>
      <c r="CC3" s="6"/>
      <c r="CD3" s="6"/>
      <c r="CE3" s="6"/>
      <c r="CF3" s="6"/>
      <c r="CG3" s="6"/>
      <c r="CH3" s="6"/>
      <c r="CI3" s="6"/>
      <c r="CJ3" s="6"/>
      <c r="CK3" s="6"/>
      <c r="CL3" s="6"/>
      <c r="CM3" s="6"/>
      <c r="CN3" s="6"/>
      <c r="CO3" s="6"/>
      <c r="CP3" s="6"/>
      <c r="CQ3" s="6"/>
      <c r="CR3" s="6"/>
      <c r="CS3" s="6"/>
      <c r="CT3" s="6"/>
      <c r="CU3" s="6"/>
      <c r="CV3" s="6"/>
      <c r="CW3" s="6"/>
      <c r="CX3" s="6"/>
      <c r="CY3" s="6"/>
      <c r="CZ3" s="6"/>
      <c r="DA3" s="6"/>
      <c r="DB3" s="6"/>
      <c r="DC3" s="6"/>
      <c r="DD3" s="6"/>
      <c r="DE3" s="6"/>
      <c r="DF3" s="6"/>
      <c r="DG3" s="6"/>
      <c r="DH3" s="6"/>
      <c r="DI3" s="6"/>
      <c r="DJ3" s="6"/>
      <c r="DK3" s="6"/>
      <c r="DL3" s="6"/>
      <c r="DM3" s="6"/>
      <c r="DN3" s="6"/>
      <c r="DO3" s="6"/>
      <c r="DP3" s="6"/>
      <c r="DQ3" s="6"/>
      <c r="DR3" s="6"/>
      <c r="DS3" s="6"/>
      <c r="DT3" s="6"/>
      <c r="DU3" s="6"/>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6"/>
      <c r="G33" s="6"/>
      <c r="I33" s="6"/>
    </row>
    <row r="34" spans="2:125" x14ac:dyDescent="0.15">
      <c r="C34" s="6"/>
      <c r="P34" s="6"/>
      <c r="R34" s="6"/>
      <c r="U34" s="6"/>
    </row>
    <row r="35" spans="2:125" x14ac:dyDescent="0.15">
      <c r="D35" s="6"/>
      <c r="E35" s="6"/>
      <c r="T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6"/>
      <c r="CB35" s="6"/>
      <c r="CC35" s="6"/>
      <c r="CD35" s="6"/>
      <c r="CE35" s="6"/>
      <c r="CF35" s="6"/>
      <c r="CG35" s="6"/>
      <c r="CH35" s="6"/>
      <c r="CI35" s="6"/>
      <c r="CJ35" s="6"/>
      <c r="CK35" s="6"/>
      <c r="CL35" s="6"/>
      <c r="CM35" s="6"/>
      <c r="CN35" s="6"/>
      <c r="CO35" s="6"/>
      <c r="CP35" s="6"/>
      <c r="CQ35" s="6"/>
      <c r="CR35" s="6"/>
      <c r="CS35" s="6"/>
      <c r="CT35" s="6"/>
      <c r="CU35" s="6"/>
      <c r="CV35" s="6"/>
      <c r="CW35" s="6"/>
      <c r="CX35" s="6"/>
      <c r="CY35" s="6"/>
      <c r="CZ35" s="6"/>
      <c r="DA35" s="6"/>
      <c r="DB35" s="6"/>
      <c r="DC35" s="6"/>
      <c r="DD35" s="6"/>
      <c r="DE35" s="6"/>
      <c r="DF35" s="6"/>
      <c r="DG35" s="6"/>
      <c r="DH35" s="6"/>
      <c r="DI35" s="6"/>
      <c r="DJ35" s="6"/>
      <c r="DK35" s="6"/>
      <c r="DL35" s="6"/>
      <c r="DM35" s="6"/>
      <c r="DN35" s="6"/>
      <c r="DO35" s="6"/>
      <c r="DP35" s="6"/>
      <c r="DQ35" s="6"/>
      <c r="DR35" s="6"/>
      <c r="DS35" s="6"/>
      <c r="DT35" s="6"/>
      <c r="DU35" s="6"/>
    </row>
    <row r="36" spans="2:125" x14ac:dyDescent="0.15">
      <c r="F36" s="6"/>
      <c r="H36" s="6"/>
      <c r="J36" s="6"/>
      <c r="K36" s="6"/>
      <c r="L36" s="6"/>
      <c r="M36" s="6"/>
      <c r="N36" s="6"/>
      <c r="O36" s="6"/>
      <c r="Q36" s="6"/>
      <c r="S36" s="6"/>
      <c r="V36" s="6"/>
    </row>
    <row r="37" spans="2:125" x14ac:dyDescent="0.15"/>
    <row r="38" spans="2:125" x14ac:dyDescent="0.15"/>
    <row r="39" spans="2:125" x14ac:dyDescent="0.15"/>
    <row r="40" spans="2:125" x14ac:dyDescent="0.15">
      <c r="U40" s="6"/>
    </row>
    <row r="41" spans="2:125" x14ac:dyDescent="0.15">
      <c r="R41" s="6"/>
    </row>
    <row r="42" spans="2:125" x14ac:dyDescent="0.15">
      <c r="T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6"/>
      <c r="CB42" s="6"/>
      <c r="CC42" s="6"/>
      <c r="CD42" s="6"/>
      <c r="CE42" s="6"/>
      <c r="CF42" s="6"/>
      <c r="CG42" s="6"/>
      <c r="CH42" s="6"/>
      <c r="CI42" s="6"/>
      <c r="CJ42" s="6"/>
      <c r="CK42" s="6"/>
      <c r="CL42" s="6"/>
      <c r="CM42" s="6"/>
      <c r="CN42" s="6"/>
      <c r="CO42" s="6"/>
      <c r="CP42" s="6"/>
      <c r="CQ42" s="6"/>
      <c r="CR42" s="6"/>
      <c r="CS42" s="6"/>
      <c r="CT42" s="6"/>
      <c r="CU42" s="6"/>
      <c r="CV42" s="6"/>
      <c r="CW42" s="6"/>
      <c r="CX42" s="6"/>
      <c r="CY42" s="6"/>
      <c r="CZ42" s="6"/>
      <c r="DA42" s="6"/>
      <c r="DB42" s="6"/>
      <c r="DC42" s="6"/>
      <c r="DD42" s="6"/>
      <c r="DE42" s="6"/>
      <c r="DF42" s="6"/>
      <c r="DG42" s="6"/>
      <c r="DH42" s="6"/>
      <c r="DI42" s="6"/>
      <c r="DJ42" s="6"/>
      <c r="DK42" s="6"/>
      <c r="DL42" s="6"/>
      <c r="DM42" s="6"/>
      <c r="DN42" s="6"/>
      <c r="DO42" s="6"/>
      <c r="DP42" s="6"/>
      <c r="DQ42" s="6"/>
      <c r="DR42" s="6"/>
      <c r="DS42" s="6"/>
      <c r="DT42" s="6"/>
      <c r="DU42" s="6"/>
    </row>
    <row r="43" spans="2:125" x14ac:dyDescent="0.15">
      <c r="Q43" s="6"/>
      <c r="S43" s="6"/>
      <c r="V43" s="6"/>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5" t="s">
        <v>506</v>
      </c>
    </row>
  </sheetData>
  <sheetProtection algorithmName="SHA-512" hashValue="2UzOgNR/LcXWUTH1eX93acg1MjS/a3XC2eOZRGiI0J+7J+WpuqsCNmi5nFqkrO8tqvB7RlOXOlGYfJvcewdjbA==" saltValue="hUDQ9S2HGJXRBNEGfU5tYw=="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J50"/>
  <sheetViews>
    <sheetView showGridLines="0" zoomScale="85" zoomScaleNormal="85" zoomScaleSheetLayoutView="100" workbookViewId="0"/>
  </sheetViews>
  <sheetFormatPr defaultColWidth="0" defaultRowHeight="13.5" customHeight="1" zeroHeight="1" x14ac:dyDescent="0.15"/>
  <cols>
    <col min="1" max="1" width="8.25" style="1074" customWidth="1"/>
    <col min="2" max="16" width="14.625" style="1074" customWidth="1"/>
    <col min="17" max="16384" width="0" style="1074"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1075"/>
      <c r="C45" s="1075"/>
      <c r="D45" s="1075"/>
      <c r="E45" s="1075"/>
      <c r="F45" s="1075"/>
      <c r="G45" s="1075"/>
      <c r="H45" s="1075"/>
      <c r="I45" s="1075"/>
      <c r="J45" s="1076" t="s">
        <v>507</v>
      </c>
    </row>
    <row r="46" spans="2:10" ht="29.25" customHeight="1" thickBot="1" x14ac:dyDescent="0.25">
      <c r="B46" s="1077" t="s">
        <v>26</v>
      </c>
      <c r="C46" s="1078"/>
      <c r="D46" s="1078"/>
      <c r="E46" s="1079" t="s">
        <v>508</v>
      </c>
      <c r="F46" s="1080" t="s">
        <v>4</v>
      </c>
      <c r="G46" s="1081" t="s">
        <v>5</v>
      </c>
      <c r="H46" s="1081" t="s">
        <v>6</v>
      </c>
      <c r="I46" s="1081" t="s">
        <v>7</v>
      </c>
      <c r="J46" s="1082" t="s">
        <v>8</v>
      </c>
    </row>
    <row r="47" spans="2:10" ht="57.75" customHeight="1" x14ac:dyDescent="0.15">
      <c r="B47" s="1083"/>
      <c r="C47" s="1084" t="s">
        <v>509</v>
      </c>
      <c r="D47" s="1084"/>
      <c r="E47" s="1085"/>
      <c r="F47" s="1086">
        <v>34.340000000000003</v>
      </c>
      <c r="G47" s="1087">
        <v>42.1</v>
      </c>
      <c r="H47" s="1087">
        <v>43.11</v>
      </c>
      <c r="I47" s="1087">
        <v>39.78</v>
      </c>
      <c r="J47" s="1088">
        <v>31.14</v>
      </c>
    </row>
    <row r="48" spans="2:10" ht="57.75" customHeight="1" x14ac:dyDescent="0.15">
      <c r="B48" s="1089"/>
      <c r="C48" s="1090" t="s">
        <v>510</v>
      </c>
      <c r="D48" s="1090"/>
      <c r="E48" s="1091"/>
      <c r="F48" s="1092">
        <v>12.47</v>
      </c>
      <c r="G48" s="1093">
        <v>12.4</v>
      </c>
      <c r="H48" s="1093">
        <v>9.89</v>
      </c>
      <c r="I48" s="1093">
        <v>2.88</v>
      </c>
      <c r="J48" s="1094">
        <v>15.86</v>
      </c>
    </row>
    <row r="49" spans="2:10" ht="57.75" customHeight="1" thickBot="1" x14ac:dyDescent="0.2">
      <c r="B49" s="1095"/>
      <c r="C49" s="1096" t="s">
        <v>511</v>
      </c>
      <c r="D49" s="1096"/>
      <c r="E49" s="1097"/>
      <c r="F49" s="1098">
        <v>14.15</v>
      </c>
      <c r="G49" s="1099">
        <v>6.99</v>
      </c>
      <c r="H49" s="1099" t="s">
        <v>512</v>
      </c>
      <c r="I49" s="1099" t="s">
        <v>513</v>
      </c>
      <c r="J49" s="1100">
        <v>4.8</v>
      </c>
    </row>
    <row r="50" spans="2:10" ht="13.5" customHeight="1" x14ac:dyDescent="0.15"/>
  </sheetData>
  <sheetProtection algorithmName="SHA-512" hashValue="U+DKWXpS5Xn7qAfha6suTDGuedeV1tcg+E+LMeElOW4vcfBxBf9jeTbB7FJsIPptMOuuRL1m13dw8dM+MSldyA==" saltValue="DaWavK5IN+SmMaFuuQHD7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horizontalDpi="300" verticalDpi="300" r:id="rId1"/>
  <headerFooter alignWithMargins="0">
    <oddFooter>&amp;C&amp;P/&amp;N</oddFooter>
  </headerFooter>
  <rowBreaks count="1" manualBreakCount="1">
    <brk id="51" max="15"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45"/>
  <sheetViews>
    <sheetView showGridLines="0" zoomScale="85" zoomScaleNormal="85" zoomScaleSheetLayoutView="100" workbookViewId="0"/>
  </sheetViews>
  <sheetFormatPr defaultColWidth="0" defaultRowHeight="12.95" customHeight="1" zeroHeight="1" x14ac:dyDescent="0.15"/>
  <cols>
    <col min="1" max="1" width="6.625" style="1102" customWidth="1"/>
    <col min="2" max="2" width="11" style="1102" customWidth="1"/>
    <col min="3" max="3" width="17" style="1102" customWidth="1"/>
    <col min="4" max="5" width="16.625" style="1102" customWidth="1"/>
    <col min="6" max="15" width="15" style="1102" customWidth="1"/>
    <col min="16" max="16" width="24" style="1102" customWidth="1"/>
    <col min="17" max="16384" width="0" style="1102" hidden="1"/>
  </cols>
  <sheetData>
    <row r="1" spans="1:16" ht="16.5" customHeight="1" x14ac:dyDescent="0.15">
      <c r="A1" s="1101"/>
      <c r="B1" s="1101"/>
      <c r="C1" s="1101"/>
      <c r="D1" s="1101"/>
      <c r="E1" s="1101"/>
      <c r="F1" s="1101"/>
      <c r="G1" s="1101"/>
      <c r="H1" s="1101"/>
      <c r="I1" s="1101"/>
      <c r="J1" s="1101"/>
      <c r="K1" s="1101"/>
      <c r="L1" s="1101"/>
      <c r="M1" s="1101"/>
      <c r="N1" s="1101"/>
      <c r="O1" s="1101"/>
      <c r="P1" s="1101"/>
    </row>
    <row r="2" spans="1:16" ht="16.5" customHeight="1" x14ac:dyDescent="0.15">
      <c r="A2" s="1101"/>
      <c r="B2" s="1101"/>
      <c r="C2" s="1101"/>
      <c r="D2" s="1101"/>
      <c r="E2" s="1101"/>
      <c r="F2" s="1101"/>
      <c r="G2" s="1101"/>
      <c r="H2" s="1101"/>
      <c r="I2" s="1101"/>
      <c r="J2" s="1101"/>
      <c r="K2" s="1101"/>
      <c r="L2" s="1101"/>
      <c r="M2" s="1101"/>
      <c r="N2" s="1101"/>
      <c r="O2" s="1101"/>
      <c r="P2" s="1101"/>
    </row>
    <row r="3" spans="1:16" ht="16.5" customHeight="1" x14ac:dyDescent="0.15">
      <c r="A3" s="1101"/>
      <c r="B3" s="1101"/>
      <c r="C3" s="1101"/>
      <c r="D3" s="1101"/>
      <c r="E3" s="1101"/>
      <c r="F3" s="1101"/>
      <c r="G3" s="1101"/>
      <c r="H3" s="1101"/>
      <c r="I3" s="1101"/>
      <c r="J3" s="1101"/>
      <c r="K3" s="1101"/>
      <c r="L3" s="1101"/>
      <c r="M3" s="1101"/>
      <c r="N3" s="1101"/>
      <c r="O3" s="1101"/>
      <c r="P3" s="1101"/>
    </row>
    <row r="4" spans="1:16" ht="16.5" customHeight="1" x14ac:dyDescent="0.15">
      <c r="A4" s="1101"/>
      <c r="B4" s="1101"/>
      <c r="C4" s="1101"/>
      <c r="D4" s="1101"/>
      <c r="E4" s="1101"/>
      <c r="F4" s="1101"/>
      <c r="G4" s="1101"/>
      <c r="H4" s="1101"/>
      <c r="I4" s="1101"/>
      <c r="J4" s="1101"/>
      <c r="K4" s="1101"/>
      <c r="L4" s="1101"/>
      <c r="M4" s="1101"/>
      <c r="N4" s="1101"/>
      <c r="O4" s="1101"/>
      <c r="P4" s="1101"/>
    </row>
    <row r="5" spans="1:16" ht="16.5" customHeight="1" x14ac:dyDescent="0.15">
      <c r="A5" s="1101"/>
      <c r="B5" s="1101"/>
      <c r="C5" s="1101"/>
      <c r="D5" s="1101"/>
      <c r="E5" s="1101"/>
      <c r="F5" s="1101"/>
      <c r="G5" s="1101"/>
      <c r="H5" s="1101"/>
      <c r="I5" s="1101"/>
      <c r="J5" s="1101"/>
      <c r="K5" s="1101"/>
      <c r="L5" s="1101"/>
      <c r="M5" s="1101"/>
      <c r="N5" s="1101"/>
      <c r="O5" s="1101"/>
      <c r="P5" s="1101"/>
    </row>
    <row r="6" spans="1:16" ht="16.5" customHeight="1" x14ac:dyDescent="0.15">
      <c r="A6" s="1101"/>
      <c r="B6" s="1101"/>
      <c r="C6" s="1101"/>
      <c r="D6" s="1101"/>
      <c r="E6" s="1101"/>
      <c r="F6" s="1101"/>
      <c r="G6" s="1101"/>
      <c r="H6" s="1101"/>
      <c r="I6" s="1101"/>
      <c r="J6" s="1101"/>
      <c r="K6" s="1101"/>
      <c r="L6" s="1101"/>
      <c r="M6" s="1101"/>
      <c r="N6" s="1101"/>
      <c r="O6" s="1101"/>
      <c r="P6" s="1101"/>
    </row>
    <row r="7" spans="1:16" ht="16.5" customHeight="1" x14ac:dyDescent="0.15">
      <c r="A7" s="1101"/>
      <c r="B7" s="1101"/>
      <c r="C7" s="1101"/>
      <c r="D7" s="1101"/>
      <c r="E7" s="1101"/>
      <c r="F7" s="1101"/>
      <c r="G7" s="1101"/>
      <c r="H7" s="1101"/>
      <c r="I7" s="1101"/>
      <c r="J7" s="1101"/>
      <c r="K7" s="1101"/>
      <c r="L7" s="1101"/>
      <c r="M7" s="1101"/>
      <c r="N7" s="1101"/>
      <c r="O7" s="1101"/>
      <c r="P7" s="1101"/>
    </row>
    <row r="8" spans="1:16" ht="16.5" customHeight="1" x14ac:dyDescent="0.15">
      <c r="A8" s="1101"/>
      <c r="B8" s="1101"/>
      <c r="C8" s="1101"/>
      <c r="D8" s="1101"/>
      <c r="E8" s="1101"/>
      <c r="F8" s="1101"/>
      <c r="G8" s="1101"/>
      <c r="H8" s="1101"/>
      <c r="I8" s="1101"/>
      <c r="J8" s="1101"/>
      <c r="K8" s="1101"/>
      <c r="L8" s="1101"/>
      <c r="M8" s="1101"/>
      <c r="N8" s="1101"/>
      <c r="O8" s="1101"/>
      <c r="P8" s="1101"/>
    </row>
    <row r="9" spans="1:16" ht="16.5" customHeight="1" x14ac:dyDescent="0.15">
      <c r="A9" s="1101"/>
      <c r="B9" s="1101"/>
      <c r="C9" s="1101"/>
      <c r="D9" s="1101"/>
      <c r="E9" s="1101"/>
      <c r="F9" s="1101"/>
      <c r="G9" s="1101"/>
      <c r="H9" s="1101"/>
      <c r="I9" s="1101"/>
      <c r="J9" s="1101"/>
      <c r="K9" s="1101"/>
      <c r="L9" s="1101"/>
      <c r="M9" s="1101"/>
      <c r="N9" s="1101"/>
      <c r="O9" s="1101"/>
      <c r="P9" s="1101"/>
    </row>
    <row r="10" spans="1:16" ht="16.5" customHeight="1" x14ac:dyDescent="0.15">
      <c r="A10" s="1101"/>
      <c r="B10" s="1101"/>
      <c r="C10" s="1101"/>
      <c r="D10" s="1101"/>
      <c r="E10" s="1101"/>
      <c r="F10" s="1101"/>
      <c r="G10" s="1101"/>
      <c r="H10" s="1101"/>
      <c r="I10" s="1101"/>
      <c r="J10" s="1101"/>
      <c r="K10" s="1101"/>
      <c r="L10" s="1101"/>
      <c r="M10" s="1101"/>
      <c r="N10" s="1101"/>
      <c r="O10" s="1101"/>
      <c r="P10" s="1101"/>
    </row>
    <row r="11" spans="1:16" ht="16.5" customHeight="1" x14ac:dyDescent="0.15">
      <c r="A11" s="1101"/>
      <c r="B11" s="1101"/>
      <c r="C11" s="1101"/>
      <c r="D11" s="1101"/>
      <c r="E11" s="1101"/>
      <c r="F11" s="1101"/>
      <c r="G11" s="1101"/>
      <c r="H11" s="1101"/>
      <c r="I11" s="1101"/>
      <c r="J11" s="1101"/>
      <c r="K11" s="1101"/>
      <c r="L11" s="1101"/>
      <c r="M11" s="1101"/>
      <c r="N11" s="1101"/>
      <c r="O11" s="1101"/>
      <c r="P11" s="1101"/>
    </row>
    <row r="12" spans="1:16" ht="16.5" customHeight="1" x14ac:dyDescent="0.15">
      <c r="A12" s="1101"/>
      <c r="B12" s="1101"/>
      <c r="C12" s="1101"/>
      <c r="D12" s="1101"/>
      <c r="E12" s="1101"/>
      <c r="F12" s="1101"/>
      <c r="G12" s="1101"/>
      <c r="H12" s="1101"/>
      <c r="I12" s="1101"/>
      <c r="J12" s="1101"/>
      <c r="K12" s="1101"/>
      <c r="L12" s="1101"/>
      <c r="M12" s="1101"/>
      <c r="N12" s="1101"/>
      <c r="O12" s="1101"/>
      <c r="P12" s="1101"/>
    </row>
    <row r="13" spans="1:16" ht="16.5" customHeight="1" x14ac:dyDescent="0.15">
      <c r="A13" s="1101"/>
      <c r="B13" s="1101"/>
      <c r="C13" s="1101"/>
      <c r="D13" s="1101"/>
      <c r="E13" s="1101"/>
      <c r="F13" s="1101"/>
      <c r="G13" s="1101"/>
      <c r="H13" s="1101"/>
      <c r="I13" s="1101"/>
      <c r="J13" s="1101"/>
      <c r="K13" s="1101"/>
      <c r="L13" s="1101"/>
      <c r="M13" s="1101"/>
      <c r="N13" s="1101"/>
      <c r="O13" s="1101"/>
      <c r="P13" s="1101"/>
    </row>
    <row r="14" spans="1:16" ht="16.5" customHeight="1" x14ac:dyDescent="0.15">
      <c r="A14" s="1101"/>
      <c r="B14" s="1101"/>
      <c r="C14" s="1101"/>
      <c r="D14" s="1101"/>
      <c r="E14" s="1101"/>
      <c r="F14" s="1101"/>
      <c r="G14" s="1101"/>
      <c r="H14" s="1101"/>
      <c r="I14" s="1101"/>
      <c r="J14" s="1101"/>
      <c r="K14" s="1101"/>
      <c r="L14" s="1101"/>
      <c r="M14" s="1101"/>
      <c r="N14" s="1101"/>
      <c r="O14" s="1101"/>
      <c r="P14" s="1101"/>
    </row>
    <row r="15" spans="1:16" ht="16.5" customHeight="1" x14ac:dyDescent="0.15">
      <c r="A15" s="1101"/>
      <c r="B15" s="1101"/>
      <c r="C15" s="1101"/>
      <c r="D15" s="1101"/>
      <c r="E15" s="1101"/>
      <c r="F15" s="1101"/>
      <c r="G15" s="1101"/>
      <c r="H15" s="1101"/>
      <c r="I15" s="1101"/>
      <c r="J15" s="1101"/>
      <c r="K15" s="1101"/>
      <c r="L15" s="1101"/>
      <c r="M15" s="1101"/>
      <c r="N15" s="1101"/>
      <c r="O15" s="1101"/>
      <c r="P15" s="1101"/>
    </row>
    <row r="16" spans="1:16" ht="16.5" customHeight="1" x14ac:dyDescent="0.15">
      <c r="A16" s="1101"/>
      <c r="B16" s="1101"/>
      <c r="C16" s="1101"/>
      <c r="D16" s="1101"/>
      <c r="E16" s="1101"/>
      <c r="F16" s="1101"/>
      <c r="G16" s="1101"/>
      <c r="H16" s="1101"/>
      <c r="I16" s="1101"/>
      <c r="J16" s="1101"/>
      <c r="K16" s="1101"/>
      <c r="L16" s="1101"/>
      <c r="M16" s="1101"/>
      <c r="N16" s="1101"/>
      <c r="O16" s="1101"/>
      <c r="P16" s="1101"/>
    </row>
    <row r="17" spans="1:16" ht="16.5" customHeight="1" x14ac:dyDescent="0.15">
      <c r="A17" s="1101"/>
      <c r="B17" s="1101"/>
      <c r="C17" s="1101"/>
      <c r="D17" s="1101"/>
      <c r="E17" s="1101"/>
      <c r="F17" s="1101"/>
      <c r="G17" s="1101"/>
      <c r="H17" s="1101"/>
      <c r="I17" s="1101"/>
      <c r="J17" s="1101"/>
      <c r="K17" s="1101"/>
      <c r="L17" s="1101"/>
      <c r="M17" s="1101"/>
      <c r="N17" s="1101"/>
      <c r="O17" s="1101"/>
      <c r="P17" s="1101"/>
    </row>
    <row r="18" spans="1:16" ht="16.5" customHeight="1" x14ac:dyDescent="0.15">
      <c r="A18" s="1101"/>
      <c r="B18" s="1101"/>
      <c r="C18" s="1101"/>
      <c r="D18" s="1101"/>
      <c r="E18" s="1101"/>
      <c r="F18" s="1101"/>
      <c r="G18" s="1101"/>
      <c r="H18" s="1101"/>
      <c r="I18" s="1101"/>
      <c r="J18" s="1101"/>
      <c r="K18" s="1101"/>
      <c r="L18" s="1101"/>
      <c r="M18" s="1101"/>
      <c r="N18" s="1101"/>
      <c r="O18" s="1101"/>
      <c r="P18" s="1101"/>
    </row>
    <row r="19" spans="1:16" ht="16.5" customHeight="1" x14ac:dyDescent="0.15">
      <c r="A19" s="1101"/>
      <c r="B19" s="1101"/>
      <c r="C19" s="1101"/>
      <c r="D19" s="1101"/>
      <c r="E19" s="1101"/>
      <c r="F19" s="1101"/>
      <c r="G19" s="1101"/>
      <c r="H19" s="1101"/>
      <c r="I19" s="1101"/>
      <c r="J19" s="1101"/>
      <c r="K19" s="1101"/>
      <c r="L19" s="1101"/>
      <c r="M19" s="1101"/>
      <c r="N19" s="1101"/>
      <c r="O19" s="1101"/>
      <c r="P19" s="1101"/>
    </row>
    <row r="20" spans="1:16" ht="16.5" customHeight="1" x14ac:dyDescent="0.15">
      <c r="A20" s="1101"/>
      <c r="B20" s="1101"/>
      <c r="C20" s="1101"/>
      <c r="D20" s="1101"/>
      <c r="E20" s="1101"/>
      <c r="F20" s="1101"/>
      <c r="G20" s="1101"/>
      <c r="H20" s="1101"/>
      <c r="I20" s="1101"/>
      <c r="J20" s="1101"/>
      <c r="K20" s="1101"/>
      <c r="L20" s="1101"/>
      <c r="M20" s="1101"/>
      <c r="N20" s="1101"/>
      <c r="O20" s="1101"/>
      <c r="P20" s="1101"/>
    </row>
    <row r="21" spans="1:16" ht="16.5" customHeight="1" x14ac:dyDescent="0.15">
      <c r="A21" s="1101"/>
      <c r="B21" s="1101"/>
      <c r="C21" s="1101"/>
      <c r="D21" s="1101"/>
      <c r="E21" s="1101"/>
      <c r="F21" s="1101"/>
      <c r="G21" s="1101"/>
      <c r="H21" s="1101"/>
      <c r="I21" s="1101"/>
      <c r="J21" s="1101"/>
      <c r="K21" s="1101"/>
      <c r="L21" s="1101"/>
      <c r="M21" s="1101"/>
      <c r="N21" s="1101"/>
      <c r="O21" s="1101"/>
      <c r="P21" s="1101"/>
    </row>
    <row r="22" spans="1:16" ht="16.5" customHeight="1" x14ac:dyDescent="0.15">
      <c r="A22" s="1101"/>
      <c r="B22" s="1101"/>
      <c r="C22" s="1101"/>
      <c r="D22" s="1101"/>
      <c r="E22" s="1101"/>
      <c r="F22" s="1101"/>
      <c r="G22" s="1101"/>
      <c r="H22" s="1101"/>
      <c r="I22" s="1101"/>
      <c r="J22" s="1101"/>
      <c r="K22" s="1101"/>
      <c r="L22" s="1101"/>
      <c r="M22" s="1101"/>
      <c r="N22" s="1101"/>
      <c r="O22" s="1101"/>
      <c r="P22" s="1101"/>
    </row>
    <row r="23" spans="1:16" ht="16.5" customHeight="1" x14ac:dyDescent="0.15">
      <c r="A23" s="1101"/>
      <c r="B23" s="1101"/>
      <c r="C23" s="1101"/>
      <c r="D23" s="1101"/>
      <c r="E23" s="1101"/>
      <c r="F23" s="1101"/>
      <c r="G23" s="1101"/>
      <c r="H23" s="1101"/>
      <c r="I23" s="1101"/>
      <c r="J23" s="1101"/>
      <c r="K23" s="1101"/>
      <c r="L23" s="1101"/>
      <c r="M23" s="1101"/>
      <c r="N23" s="1101"/>
      <c r="O23" s="1101"/>
      <c r="P23" s="1101"/>
    </row>
    <row r="24" spans="1:16" ht="16.5" customHeight="1" x14ac:dyDescent="0.15">
      <c r="A24" s="1101"/>
      <c r="B24" s="1101"/>
      <c r="C24" s="1101"/>
      <c r="D24" s="1101"/>
      <c r="E24" s="1101"/>
      <c r="F24" s="1101"/>
      <c r="G24" s="1101"/>
      <c r="H24" s="1101"/>
      <c r="I24" s="1101"/>
      <c r="J24" s="1101"/>
      <c r="K24" s="1101"/>
      <c r="L24" s="1101"/>
      <c r="M24" s="1101"/>
      <c r="N24" s="1101"/>
      <c r="O24" s="1101"/>
      <c r="P24" s="1101"/>
    </row>
    <row r="25" spans="1:16" ht="16.5" customHeight="1" x14ac:dyDescent="0.15">
      <c r="A25" s="1101"/>
      <c r="B25" s="1101"/>
      <c r="C25" s="1101"/>
      <c r="D25" s="1101"/>
      <c r="E25" s="1101"/>
      <c r="F25" s="1101"/>
      <c r="G25" s="1101"/>
      <c r="H25" s="1101"/>
      <c r="I25" s="1101"/>
      <c r="J25" s="1101"/>
      <c r="K25" s="1101"/>
      <c r="L25" s="1101"/>
      <c r="M25" s="1101"/>
      <c r="N25" s="1101"/>
      <c r="O25" s="1101"/>
      <c r="P25" s="1101"/>
    </row>
    <row r="26" spans="1:16" ht="16.5" customHeight="1" x14ac:dyDescent="0.15">
      <c r="A26" s="1101"/>
      <c r="B26" s="1101"/>
      <c r="C26" s="1101"/>
      <c r="D26" s="1101"/>
      <c r="E26" s="1101"/>
      <c r="F26" s="1101"/>
      <c r="G26" s="1101"/>
      <c r="H26" s="1101"/>
      <c r="I26" s="1101"/>
      <c r="J26" s="1101"/>
      <c r="K26" s="1101"/>
      <c r="L26" s="1101"/>
      <c r="M26" s="1101"/>
      <c r="N26" s="1101"/>
      <c r="O26" s="1101"/>
      <c r="P26" s="1101"/>
    </row>
    <row r="27" spans="1:16" ht="16.5" customHeight="1" x14ac:dyDescent="0.15">
      <c r="A27" s="1101"/>
      <c r="B27" s="1101"/>
      <c r="C27" s="1101"/>
      <c r="D27" s="1101"/>
      <c r="E27" s="1101"/>
      <c r="F27" s="1101"/>
      <c r="G27" s="1101"/>
      <c r="H27" s="1101"/>
      <c r="I27" s="1101"/>
      <c r="J27" s="1101"/>
      <c r="K27" s="1101"/>
      <c r="L27" s="1101"/>
      <c r="M27" s="1101"/>
      <c r="N27" s="1101"/>
      <c r="O27" s="1101"/>
      <c r="P27" s="1101"/>
    </row>
    <row r="28" spans="1:16" ht="16.5" customHeight="1" x14ac:dyDescent="0.15">
      <c r="A28" s="1101"/>
      <c r="B28" s="1101"/>
      <c r="C28" s="1101"/>
      <c r="D28" s="1101"/>
      <c r="E28" s="1101"/>
      <c r="F28" s="1101"/>
      <c r="G28" s="1101"/>
      <c r="H28" s="1101"/>
      <c r="I28" s="1101"/>
      <c r="J28" s="1101"/>
      <c r="K28" s="1101"/>
      <c r="L28" s="1101"/>
      <c r="M28" s="1101"/>
      <c r="N28" s="1101"/>
      <c r="O28" s="1101"/>
      <c r="P28" s="1101"/>
    </row>
    <row r="29" spans="1:16" ht="16.5" customHeight="1" x14ac:dyDescent="0.15">
      <c r="A29" s="1101"/>
      <c r="B29" s="1101"/>
      <c r="C29" s="1101"/>
      <c r="D29" s="1101"/>
      <c r="E29" s="1101"/>
      <c r="F29" s="1101"/>
      <c r="G29" s="1101"/>
      <c r="H29" s="1101"/>
      <c r="I29" s="1101"/>
      <c r="J29" s="1101"/>
      <c r="K29" s="1101"/>
      <c r="L29" s="1101"/>
      <c r="M29" s="1101"/>
      <c r="N29" s="1101"/>
      <c r="O29" s="1101"/>
      <c r="P29" s="1101"/>
    </row>
    <row r="30" spans="1:16" ht="16.5" customHeight="1" x14ac:dyDescent="0.15">
      <c r="A30" s="1101"/>
      <c r="B30" s="1101"/>
      <c r="C30" s="1101"/>
      <c r="D30" s="1101"/>
      <c r="E30" s="1101"/>
      <c r="F30" s="1101"/>
      <c r="G30" s="1101"/>
      <c r="H30" s="1101"/>
      <c r="I30" s="1101"/>
      <c r="J30" s="1101"/>
      <c r="K30" s="1101"/>
      <c r="L30" s="1101"/>
      <c r="M30" s="1101"/>
      <c r="N30" s="1101"/>
      <c r="O30" s="1101"/>
      <c r="P30" s="1101"/>
    </row>
    <row r="31" spans="1:16" ht="16.5" customHeight="1" x14ac:dyDescent="0.15">
      <c r="A31" s="1101"/>
      <c r="B31" s="1101"/>
      <c r="C31" s="1101"/>
      <c r="D31" s="1101"/>
      <c r="E31" s="1101"/>
      <c r="F31" s="1101"/>
      <c r="G31" s="1101"/>
      <c r="H31" s="1101"/>
      <c r="I31" s="1101"/>
      <c r="J31" s="1101"/>
      <c r="K31" s="1101"/>
      <c r="L31" s="1101"/>
      <c r="M31" s="1101"/>
      <c r="N31" s="1101"/>
      <c r="O31" s="1101"/>
      <c r="P31" s="1101"/>
    </row>
    <row r="32" spans="1:16" ht="31.5" customHeight="1" thickBot="1" x14ac:dyDescent="0.2">
      <c r="A32" s="1101"/>
      <c r="B32" s="1101"/>
      <c r="C32" s="1101"/>
      <c r="D32" s="1101"/>
      <c r="E32" s="1101"/>
      <c r="F32" s="1101"/>
      <c r="G32" s="1101"/>
      <c r="H32" s="1101"/>
      <c r="I32" s="1101"/>
      <c r="J32" s="1103" t="s">
        <v>507</v>
      </c>
      <c r="K32" s="1101"/>
      <c r="L32" s="1101"/>
      <c r="M32" s="1101"/>
      <c r="N32" s="1101"/>
      <c r="O32" s="1101"/>
      <c r="P32" s="1101"/>
    </row>
    <row r="33" spans="1:16" ht="39" customHeight="1" thickBot="1" x14ac:dyDescent="0.25">
      <c r="A33" s="1101"/>
      <c r="B33" s="1104" t="s">
        <v>514</v>
      </c>
      <c r="C33" s="1105"/>
      <c r="D33" s="1105"/>
      <c r="E33" s="1106" t="s">
        <v>508</v>
      </c>
      <c r="F33" s="1107" t="s">
        <v>4</v>
      </c>
      <c r="G33" s="1108" t="s">
        <v>5</v>
      </c>
      <c r="H33" s="1108" t="s">
        <v>6</v>
      </c>
      <c r="I33" s="1108" t="s">
        <v>7</v>
      </c>
      <c r="J33" s="1109" t="s">
        <v>8</v>
      </c>
      <c r="K33" s="1101"/>
      <c r="L33" s="1101"/>
      <c r="M33" s="1101"/>
      <c r="N33" s="1101"/>
      <c r="O33" s="1101"/>
      <c r="P33" s="1101"/>
    </row>
    <row r="34" spans="1:16" ht="39" customHeight="1" x14ac:dyDescent="0.15">
      <c r="A34" s="1101"/>
      <c r="B34" s="1110"/>
      <c r="C34" s="1111" t="s">
        <v>515</v>
      </c>
      <c r="D34" s="1111"/>
      <c r="E34" s="1112"/>
      <c r="F34" s="1113">
        <v>12.13</v>
      </c>
      <c r="G34" s="1114">
        <v>11.93</v>
      </c>
      <c r="H34" s="1114">
        <v>9.89</v>
      </c>
      <c r="I34" s="1114">
        <v>2.87</v>
      </c>
      <c r="J34" s="1115">
        <v>15.86</v>
      </c>
      <c r="K34" s="1101"/>
      <c r="L34" s="1101"/>
      <c r="M34" s="1101"/>
      <c r="N34" s="1101"/>
      <c r="O34" s="1101"/>
      <c r="P34" s="1101"/>
    </row>
    <row r="35" spans="1:16" ht="39" customHeight="1" x14ac:dyDescent="0.15">
      <c r="A35" s="1101"/>
      <c r="B35" s="1116"/>
      <c r="C35" s="1117" t="s">
        <v>516</v>
      </c>
      <c r="D35" s="1118"/>
      <c r="E35" s="1119"/>
      <c r="F35" s="1120">
        <v>1.17</v>
      </c>
      <c r="G35" s="1121">
        <v>0.86</v>
      </c>
      <c r="H35" s="1121">
        <v>0.39</v>
      </c>
      <c r="I35" s="1121">
        <v>0.82</v>
      </c>
      <c r="J35" s="1122">
        <v>0.45</v>
      </c>
      <c r="K35" s="1101"/>
      <c r="L35" s="1101"/>
      <c r="M35" s="1101"/>
      <c r="N35" s="1101"/>
      <c r="O35" s="1101"/>
      <c r="P35" s="1101"/>
    </row>
    <row r="36" spans="1:16" ht="39" customHeight="1" x14ac:dyDescent="0.15">
      <c r="A36" s="1101"/>
      <c r="B36" s="1116"/>
      <c r="C36" s="1117" t="s">
        <v>517</v>
      </c>
      <c r="D36" s="1118"/>
      <c r="E36" s="1119"/>
      <c r="F36" s="1120" t="s">
        <v>467</v>
      </c>
      <c r="G36" s="1121">
        <v>0.13</v>
      </c>
      <c r="H36" s="1121">
        <v>0.17</v>
      </c>
      <c r="I36" s="1121">
        <v>0.21</v>
      </c>
      <c r="J36" s="1122">
        <v>0.15</v>
      </c>
      <c r="K36" s="1101"/>
      <c r="L36" s="1101"/>
      <c r="M36" s="1101"/>
      <c r="N36" s="1101"/>
      <c r="O36" s="1101"/>
      <c r="P36" s="1101"/>
    </row>
    <row r="37" spans="1:16" ht="39" customHeight="1" x14ac:dyDescent="0.15">
      <c r="A37" s="1101"/>
      <c r="B37" s="1116"/>
      <c r="C37" s="1117" t="s">
        <v>518</v>
      </c>
      <c r="D37" s="1118"/>
      <c r="E37" s="1119"/>
      <c r="F37" s="1120">
        <v>0.47</v>
      </c>
      <c r="G37" s="1121">
        <v>0.34</v>
      </c>
      <c r="H37" s="1121">
        <v>0.34</v>
      </c>
      <c r="I37" s="1121">
        <v>0.2</v>
      </c>
      <c r="J37" s="1122">
        <v>0.15</v>
      </c>
      <c r="K37" s="1101"/>
      <c r="L37" s="1101"/>
      <c r="M37" s="1101"/>
      <c r="N37" s="1101"/>
      <c r="O37" s="1101"/>
      <c r="P37" s="1101"/>
    </row>
    <row r="38" spans="1:16" ht="39" customHeight="1" x14ac:dyDescent="0.15">
      <c r="A38" s="1101"/>
      <c r="B38" s="1116"/>
      <c r="C38" s="1117" t="s">
        <v>519</v>
      </c>
      <c r="D38" s="1118"/>
      <c r="E38" s="1119"/>
      <c r="F38" s="1120">
        <v>0.03</v>
      </c>
      <c r="G38" s="1121">
        <v>0.04</v>
      </c>
      <c r="H38" s="1121">
        <v>0.06</v>
      </c>
      <c r="I38" s="1121">
        <v>0.1</v>
      </c>
      <c r="J38" s="1122">
        <v>0.13</v>
      </c>
      <c r="K38" s="1101"/>
      <c r="L38" s="1101"/>
      <c r="M38" s="1101"/>
      <c r="N38" s="1101"/>
      <c r="O38" s="1101"/>
      <c r="P38" s="1101"/>
    </row>
    <row r="39" spans="1:16" ht="39" customHeight="1" x14ac:dyDescent="0.15">
      <c r="A39" s="1101"/>
      <c r="B39" s="1116"/>
      <c r="C39" s="1117" t="s">
        <v>520</v>
      </c>
      <c r="D39" s="1118"/>
      <c r="E39" s="1119"/>
      <c r="F39" s="1120" t="s">
        <v>467</v>
      </c>
      <c r="G39" s="1121">
        <v>0.23</v>
      </c>
      <c r="H39" s="1121">
        <v>0.16</v>
      </c>
      <c r="I39" s="1121">
        <v>0.27</v>
      </c>
      <c r="J39" s="1122">
        <v>0.12</v>
      </c>
      <c r="K39" s="1101"/>
      <c r="L39" s="1101"/>
      <c r="M39" s="1101"/>
      <c r="N39" s="1101"/>
      <c r="O39" s="1101"/>
      <c r="P39" s="1101"/>
    </row>
    <row r="40" spans="1:16" ht="39" customHeight="1" x14ac:dyDescent="0.15">
      <c r="A40" s="1101"/>
      <c r="B40" s="1116"/>
      <c r="C40" s="1117" t="s">
        <v>521</v>
      </c>
      <c r="D40" s="1118"/>
      <c r="E40" s="1119"/>
      <c r="F40" s="1120">
        <v>7.0000000000000007E-2</v>
      </c>
      <c r="G40" s="1121">
        <v>0.03</v>
      </c>
      <c r="H40" s="1121">
        <v>0.08</v>
      </c>
      <c r="I40" s="1121">
        <v>0.13</v>
      </c>
      <c r="J40" s="1122">
        <v>0.02</v>
      </c>
      <c r="K40" s="1101"/>
      <c r="L40" s="1101"/>
      <c r="M40" s="1101"/>
      <c r="N40" s="1101"/>
      <c r="O40" s="1101"/>
      <c r="P40" s="1101"/>
    </row>
    <row r="41" spans="1:16" ht="39" customHeight="1" x14ac:dyDescent="0.15">
      <c r="A41" s="1101"/>
      <c r="B41" s="1116"/>
      <c r="C41" s="1117"/>
      <c r="D41" s="1118"/>
      <c r="E41" s="1119"/>
      <c r="F41" s="1120"/>
      <c r="G41" s="1121"/>
      <c r="H41" s="1121"/>
      <c r="I41" s="1121"/>
      <c r="J41" s="1122"/>
      <c r="K41" s="1101"/>
      <c r="L41" s="1101"/>
      <c r="M41" s="1101"/>
      <c r="N41" s="1101"/>
      <c r="O41" s="1101"/>
      <c r="P41" s="1101"/>
    </row>
    <row r="42" spans="1:16" ht="39" customHeight="1" x14ac:dyDescent="0.15">
      <c r="A42" s="1101"/>
      <c r="B42" s="1123"/>
      <c r="C42" s="1117" t="s">
        <v>522</v>
      </c>
      <c r="D42" s="1118"/>
      <c r="E42" s="1119"/>
      <c r="F42" s="1120" t="s">
        <v>467</v>
      </c>
      <c r="G42" s="1121" t="s">
        <v>467</v>
      </c>
      <c r="H42" s="1121" t="s">
        <v>467</v>
      </c>
      <c r="I42" s="1121" t="s">
        <v>467</v>
      </c>
      <c r="J42" s="1122" t="s">
        <v>467</v>
      </c>
      <c r="K42" s="1101"/>
      <c r="L42" s="1101"/>
      <c r="M42" s="1101"/>
      <c r="N42" s="1101"/>
      <c r="O42" s="1101"/>
      <c r="P42" s="1101"/>
    </row>
    <row r="43" spans="1:16" ht="39" customHeight="1" thickBot="1" x14ac:dyDescent="0.2">
      <c r="A43" s="1101"/>
      <c r="B43" s="1124"/>
      <c r="C43" s="1125" t="s">
        <v>523</v>
      </c>
      <c r="D43" s="1126"/>
      <c r="E43" s="1127"/>
      <c r="F43" s="1128">
        <v>0.67</v>
      </c>
      <c r="G43" s="1129">
        <v>0.46</v>
      </c>
      <c r="H43" s="1129" t="s">
        <v>467</v>
      </c>
      <c r="I43" s="1129" t="s">
        <v>467</v>
      </c>
      <c r="J43" s="1130" t="s">
        <v>467</v>
      </c>
      <c r="K43" s="1101"/>
      <c r="L43" s="1101"/>
      <c r="M43" s="1101"/>
      <c r="N43" s="1101"/>
      <c r="O43" s="1101"/>
      <c r="P43" s="1101"/>
    </row>
    <row r="44" spans="1:16" ht="39" customHeight="1" x14ac:dyDescent="0.15">
      <c r="A44" s="1101"/>
      <c r="B44" s="1131" t="s">
        <v>524</v>
      </c>
      <c r="C44" s="1132"/>
      <c r="D44" s="1133"/>
      <c r="E44" s="1133"/>
      <c r="F44" s="1134"/>
      <c r="G44" s="1134"/>
      <c r="H44" s="1134"/>
      <c r="I44" s="1134"/>
      <c r="J44" s="1134"/>
      <c r="K44" s="1101"/>
      <c r="L44" s="1101"/>
      <c r="M44" s="1101"/>
      <c r="N44" s="1101"/>
      <c r="O44" s="1101"/>
      <c r="P44" s="1101"/>
    </row>
    <row r="45" spans="1:16" ht="18" customHeight="1" x14ac:dyDescent="0.15">
      <c r="A45" s="1101"/>
      <c r="B45" s="1101"/>
      <c r="C45" s="1101"/>
      <c r="D45" s="1101"/>
      <c r="E45" s="1101"/>
      <c r="F45" s="1101"/>
      <c r="G45" s="1101"/>
      <c r="H45" s="1101"/>
      <c r="I45" s="1101"/>
      <c r="J45" s="1101"/>
      <c r="K45" s="1101"/>
      <c r="L45" s="1101"/>
      <c r="M45" s="1101"/>
      <c r="N45" s="1101"/>
      <c r="O45" s="1101"/>
      <c r="P45" s="1101"/>
    </row>
  </sheetData>
  <sheetProtection algorithmName="SHA-512" hashValue="fjEtEsEl7/v7jDAQtR9vk3lx8cDt3F6mQGPg4gdhfyUy7w83in5KFZJ8FVuiGgXJMZ7hD1tPFbj86RRYqIb3vQ==" saltValue="/0wG9ojcRUq/OSDslvUcT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rowBreaks count="1" manualBreakCount="1">
    <brk id="47" max="15"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62"/>
  <sheetViews>
    <sheetView showGridLines="0" zoomScale="85" zoomScaleNormal="85" zoomScaleSheetLayoutView="55" workbookViewId="0"/>
  </sheetViews>
  <sheetFormatPr defaultColWidth="0" defaultRowHeight="12.6" customHeight="1" zeroHeight="1" x14ac:dyDescent="0.15"/>
  <cols>
    <col min="1" max="1" width="6.625" style="1136" customWidth="1"/>
    <col min="2" max="3" width="10.875" style="1136" customWidth="1"/>
    <col min="4" max="4" width="10" style="1136" customWidth="1"/>
    <col min="5" max="10" width="11" style="1136" customWidth="1"/>
    <col min="11" max="15" width="13.125" style="1136" customWidth="1"/>
    <col min="16" max="21" width="11.5" style="1136" customWidth="1"/>
    <col min="22" max="16384" width="0" style="1136" hidden="1"/>
  </cols>
  <sheetData>
    <row r="1" spans="1:21" ht="13.5" customHeight="1" x14ac:dyDescent="0.15">
      <c r="A1" s="1135"/>
      <c r="B1" s="1135"/>
      <c r="C1" s="1135"/>
      <c r="D1" s="1135"/>
      <c r="E1" s="1135"/>
      <c r="F1" s="1135"/>
      <c r="G1" s="1135"/>
      <c r="H1" s="1135"/>
      <c r="I1" s="1135"/>
      <c r="J1" s="1135"/>
      <c r="K1" s="1135"/>
      <c r="L1" s="1135"/>
      <c r="M1" s="1135"/>
      <c r="N1" s="1135"/>
      <c r="O1" s="1135"/>
      <c r="P1" s="1135"/>
      <c r="Q1" s="1135"/>
      <c r="R1" s="1135"/>
      <c r="S1" s="1135"/>
      <c r="T1" s="1135"/>
      <c r="U1" s="1135"/>
    </row>
    <row r="2" spans="1:21" ht="13.5" customHeight="1" x14ac:dyDescent="0.15">
      <c r="A2" s="1135"/>
      <c r="B2" s="1135"/>
      <c r="C2" s="1135"/>
      <c r="D2" s="1135"/>
      <c r="E2" s="1135"/>
      <c r="F2" s="1135"/>
      <c r="G2" s="1135"/>
      <c r="H2" s="1135"/>
      <c r="I2" s="1135"/>
      <c r="J2" s="1135"/>
      <c r="K2" s="1135"/>
      <c r="L2" s="1135"/>
      <c r="M2" s="1135"/>
      <c r="N2" s="1135"/>
      <c r="O2" s="1135"/>
      <c r="P2" s="1135"/>
      <c r="Q2" s="1135"/>
      <c r="R2" s="1135"/>
      <c r="S2" s="1135"/>
      <c r="T2" s="1135"/>
      <c r="U2" s="1135"/>
    </row>
    <row r="3" spans="1:21" ht="13.5" customHeight="1" x14ac:dyDescent="0.15">
      <c r="A3" s="1135"/>
      <c r="B3" s="1135"/>
      <c r="C3" s="1135"/>
      <c r="D3" s="1135"/>
      <c r="E3" s="1135"/>
      <c r="F3" s="1135"/>
      <c r="G3" s="1135"/>
      <c r="H3" s="1135"/>
      <c r="I3" s="1135"/>
      <c r="J3" s="1135"/>
      <c r="K3" s="1135"/>
      <c r="L3" s="1135"/>
      <c r="M3" s="1135"/>
      <c r="N3" s="1135"/>
      <c r="O3" s="1135"/>
      <c r="P3" s="1135"/>
      <c r="Q3" s="1135"/>
      <c r="R3" s="1135"/>
      <c r="S3" s="1135"/>
      <c r="T3" s="1135"/>
      <c r="U3" s="1135"/>
    </row>
    <row r="4" spans="1:21" ht="13.5" customHeight="1" x14ac:dyDescent="0.15">
      <c r="A4" s="1135"/>
      <c r="B4" s="1135"/>
      <c r="C4" s="1135"/>
      <c r="D4" s="1135"/>
      <c r="E4" s="1135"/>
      <c r="F4" s="1135"/>
      <c r="G4" s="1135"/>
      <c r="H4" s="1135"/>
      <c r="I4" s="1135"/>
      <c r="J4" s="1135"/>
      <c r="K4" s="1135"/>
      <c r="L4" s="1135"/>
      <c r="M4" s="1135"/>
      <c r="N4" s="1135"/>
      <c r="O4" s="1135"/>
      <c r="P4" s="1135"/>
      <c r="Q4" s="1135"/>
      <c r="R4" s="1135"/>
      <c r="S4" s="1135"/>
      <c r="T4" s="1135"/>
      <c r="U4" s="1135"/>
    </row>
    <row r="5" spans="1:21" ht="13.5" customHeight="1" x14ac:dyDescent="0.15">
      <c r="A5" s="1135"/>
      <c r="B5" s="1135"/>
      <c r="C5" s="1135"/>
      <c r="D5" s="1135"/>
      <c r="E5" s="1135"/>
      <c r="F5" s="1135"/>
      <c r="G5" s="1135"/>
      <c r="H5" s="1135"/>
      <c r="I5" s="1135"/>
      <c r="J5" s="1135"/>
      <c r="K5" s="1135"/>
      <c r="L5" s="1135"/>
      <c r="M5" s="1135"/>
      <c r="N5" s="1135"/>
      <c r="O5" s="1135"/>
      <c r="P5" s="1135"/>
      <c r="Q5" s="1135"/>
      <c r="R5" s="1135"/>
      <c r="S5" s="1135"/>
      <c r="T5" s="1135"/>
      <c r="U5" s="1135"/>
    </row>
    <row r="6" spans="1:21" ht="13.5" customHeight="1" x14ac:dyDescent="0.15">
      <c r="A6" s="1135"/>
      <c r="B6" s="1135"/>
      <c r="C6" s="1135"/>
      <c r="D6" s="1135"/>
      <c r="E6" s="1135"/>
      <c r="F6" s="1135"/>
      <c r="G6" s="1135"/>
      <c r="H6" s="1135"/>
      <c r="I6" s="1135"/>
      <c r="J6" s="1135"/>
      <c r="K6" s="1135"/>
      <c r="L6" s="1135"/>
      <c r="M6" s="1135"/>
      <c r="N6" s="1135"/>
      <c r="O6" s="1135"/>
      <c r="P6" s="1135"/>
      <c r="Q6" s="1135"/>
      <c r="R6" s="1135"/>
      <c r="S6" s="1135"/>
      <c r="T6" s="1135"/>
      <c r="U6" s="1135"/>
    </row>
    <row r="7" spans="1:21" ht="13.5" customHeight="1" x14ac:dyDescent="0.15">
      <c r="A7" s="1135"/>
      <c r="B7" s="1135"/>
      <c r="C7" s="1135"/>
      <c r="D7" s="1135"/>
      <c r="E7" s="1135"/>
      <c r="F7" s="1135"/>
      <c r="G7" s="1135"/>
      <c r="H7" s="1135"/>
      <c r="I7" s="1135"/>
      <c r="J7" s="1135"/>
      <c r="K7" s="1135"/>
      <c r="L7" s="1135"/>
      <c r="M7" s="1135"/>
      <c r="N7" s="1135"/>
      <c r="O7" s="1135"/>
      <c r="P7" s="1135"/>
      <c r="Q7" s="1135"/>
      <c r="R7" s="1135"/>
      <c r="S7" s="1135"/>
      <c r="T7" s="1135"/>
      <c r="U7" s="1135"/>
    </row>
    <row r="8" spans="1:21" ht="13.5" customHeight="1" x14ac:dyDescent="0.15">
      <c r="A8" s="1135"/>
      <c r="B8" s="1135"/>
      <c r="C8" s="1135"/>
      <c r="D8" s="1135"/>
      <c r="E8" s="1135"/>
      <c r="F8" s="1135"/>
      <c r="G8" s="1135"/>
      <c r="H8" s="1135"/>
      <c r="I8" s="1135"/>
      <c r="J8" s="1135"/>
      <c r="K8" s="1135"/>
      <c r="L8" s="1135"/>
      <c r="M8" s="1135"/>
      <c r="N8" s="1135"/>
      <c r="O8" s="1135"/>
      <c r="P8" s="1135"/>
      <c r="Q8" s="1135"/>
      <c r="R8" s="1135"/>
      <c r="S8" s="1135"/>
      <c r="T8" s="1135"/>
      <c r="U8" s="1135"/>
    </row>
    <row r="9" spans="1:21" ht="13.5" customHeight="1" x14ac:dyDescent="0.15">
      <c r="A9" s="1135"/>
      <c r="B9" s="1135"/>
      <c r="C9" s="1135"/>
      <c r="D9" s="1135"/>
      <c r="E9" s="1135"/>
      <c r="F9" s="1135"/>
      <c r="G9" s="1135"/>
      <c r="H9" s="1135"/>
      <c r="I9" s="1135"/>
      <c r="J9" s="1135"/>
      <c r="K9" s="1135"/>
      <c r="L9" s="1135"/>
      <c r="M9" s="1135"/>
      <c r="N9" s="1135"/>
      <c r="O9" s="1135"/>
      <c r="P9" s="1135"/>
      <c r="Q9" s="1135"/>
      <c r="R9" s="1135"/>
      <c r="S9" s="1135"/>
      <c r="T9" s="1135"/>
      <c r="U9" s="1135"/>
    </row>
    <row r="10" spans="1:21" ht="13.5" customHeight="1" x14ac:dyDescent="0.15">
      <c r="A10" s="1135"/>
      <c r="B10" s="1135"/>
      <c r="C10" s="1135"/>
      <c r="D10" s="1135"/>
      <c r="E10" s="1135"/>
      <c r="F10" s="1135"/>
      <c r="G10" s="1135"/>
      <c r="H10" s="1135"/>
      <c r="I10" s="1135"/>
      <c r="J10" s="1135"/>
      <c r="K10" s="1135"/>
      <c r="L10" s="1135"/>
      <c r="M10" s="1135"/>
      <c r="N10" s="1135"/>
      <c r="O10" s="1135"/>
      <c r="P10" s="1135"/>
      <c r="Q10" s="1135"/>
      <c r="R10" s="1135"/>
      <c r="S10" s="1135"/>
      <c r="T10" s="1135"/>
      <c r="U10" s="1135"/>
    </row>
    <row r="11" spans="1:21" ht="13.5" customHeight="1" x14ac:dyDescent="0.15">
      <c r="A11" s="1135"/>
      <c r="B11" s="1135"/>
      <c r="C11" s="1135"/>
      <c r="D11" s="1135"/>
      <c r="E11" s="1135"/>
      <c r="F11" s="1135"/>
      <c r="G11" s="1135"/>
      <c r="H11" s="1135"/>
      <c r="I11" s="1135"/>
      <c r="J11" s="1135"/>
      <c r="K11" s="1135"/>
      <c r="L11" s="1135"/>
      <c r="M11" s="1135"/>
      <c r="N11" s="1135"/>
      <c r="O11" s="1135"/>
      <c r="P11" s="1135"/>
      <c r="Q11" s="1135"/>
      <c r="R11" s="1135"/>
      <c r="S11" s="1135"/>
      <c r="T11" s="1135"/>
      <c r="U11" s="1135"/>
    </row>
    <row r="12" spans="1:21" ht="13.5" customHeight="1" x14ac:dyDescent="0.15">
      <c r="A12" s="1135"/>
      <c r="B12" s="1135"/>
      <c r="C12" s="1135"/>
      <c r="D12" s="1135"/>
      <c r="E12" s="1135"/>
      <c r="F12" s="1135"/>
      <c r="G12" s="1135"/>
      <c r="H12" s="1135"/>
      <c r="I12" s="1135"/>
      <c r="J12" s="1135"/>
      <c r="K12" s="1135"/>
      <c r="L12" s="1135"/>
      <c r="M12" s="1135"/>
      <c r="N12" s="1135"/>
      <c r="O12" s="1135"/>
      <c r="P12" s="1135"/>
      <c r="Q12" s="1135"/>
      <c r="R12" s="1135"/>
      <c r="S12" s="1135"/>
      <c r="T12" s="1135"/>
      <c r="U12" s="1135"/>
    </row>
    <row r="13" spans="1:21" ht="13.5" customHeight="1" x14ac:dyDescent="0.15">
      <c r="A13" s="1135"/>
      <c r="B13" s="1135"/>
      <c r="C13" s="1135"/>
      <c r="D13" s="1135"/>
      <c r="E13" s="1135"/>
      <c r="F13" s="1135"/>
      <c r="G13" s="1135"/>
      <c r="H13" s="1135"/>
      <c r="I13" s="1135"/>
      <c r="J13" s="1135"/>
      <c r="K13" s="1135"/>
      <c r="L13" s="1135"/>
      <c r="M13" s="1135"/>
      <c r="N13" s="1135"/>
      <c r="O13" s="1135"/>
      <c r="P13" s="1135"/>
      <c r="Q13" s="1135"/>
      <c r="R13" s="1135"/>
      <c r="S13" s="1135"/>
      <c r="T13" s="1135"/>
      <c r="U13" s="1135"/>
    </row>
    <row r="14" spans="1:21" ht="13.5" customHeight="1" x14ac:dyDescent="0.15">
      <c r="A14" s="1135"/>
      <c r="B14" s="1135"/>
      <c r="C14" s="1135"/>
      <c r="D14" s="1135"/>
      <c r="E14" s="1135"/>
      <c r="F14" s="1135"/>
      <c r="G14" s="1135"/>
      <c r="H14" s="1135"/>
      <c r="I14" s="1135"/>
      <c r="J14" s="1135"/>
      <c r="K14" s="1135"/>
      <c r="L14" s="1135"/>
      <c r="M14" s="1135"/>
      <c r="N14" s="1135"/>
      <c r="O14" s="1135"/>
      <c r="P14" s="1135"/>
      <c r="Q14" s="1135"/>
      <c r="R14" s="1135"/>
      <c r="S14" s="1135"/>
      <c r="T14" s="1135"/>
      <c r="U14" s="1135"/>
    </row>
    <row r="15" spans="1:21" ht="13.5" customHeight="1" x14ac:dyDescent="0.15">
      <c r="A15" s="1135"/>
      <c r="B15" s="1135"/>
      <c r="C15" s="1135"/>
      <c r="D15" s="1135"/>
      <c r="E15" s="1135"/>
      <c r="F15" s="1135"/>
      <c r="G15" s="1135"/>
      <c r="H15" s="1135"/>
      <c r="I15" s="1135"/>
      <c r="J15" s="1135"/>
      <c r="K15" s="1135"/>
      <c r="L15" s="1135"/>
      <c r="M15" s="1135"/>
      <c r="N15" s="1135"/>
      <c r="O15" s="1135"/>
      <c r="P15" s="1135"/>
      <c r="Q15" s="1135"/>
      <c r="R15" s="1135"/>
      <c r="S15" s="1135"/>
      <c r="T15" s="1135"/>
      <c r="U15" s="1135"/>
    </row>
    <row r="16" spans="1:21" ht="13.5" customHeight="1" x14ac:dyDescent="0.15">
      <c r="A16" s="1135"/>
      <c r="B16" s="1135"/>
      <c r="C16" s="1135"/>
      <c r="D16" s="1135"/>
      <c r="E16" s="1135"/>
      <c r="F16" s="1135"/>
      <c r="G16" s="1135"/>
      <c r="H16" s="1135"/>
      <c r="I16" s="1135"/>
      <c r="J16" s="1135"/>
      <c r="K16" s="1135"/>
      <c r="L16" s="1135"/>
      <c r="M16" s="1135"/>
      <c r="N16" s="1135"/>
      <c r="O16" s="1135"/>
      <c r="P16" s="1135"/>
      <c r="Q16" s="1135"/>
      <c r="R16" s="1135"/>
      <c r="S16" s="1135"/>
      <c r="T16" s="1135"/>
      <c r="U16" s="1135"/>
    </row>
    <row r="17" spans="1:21" ht="13.5" customHeight="1" x14ac:dyDescent="0.15">
      <c r="A17" s="1135"/>
      <c r="B17" s="1135"/>
      <c r="C17" s="1135"/>
      <c r="D17" s="1135"/>
      <c r="E17" s="1135"/>
      <c r="F17" s="1135"/>
      <c r="G17" s="1135"/>
      <c r="H17" s="1135"/>
      <c r="I17" s="1135"/>
      <c r="J17" s="1135"/>
      <c r="K17" s="1135"/>
      <c r="L17" s="1135"/>
      <c r="M17" s="1135"/>
      <c r="N17" s="1135"/>
      <c r="O17" s="1135"/>
      <c r="P17" s="1135"/>
      <c r="Q17" s="1135"/>
      <c r="R17" s="1135"/>
      <c r="S17" s="1135"/>
      <c r="T17" s="1135"/>
      <c r="U17" s="1135"/>
    </row>
    <row r="18" spans="1:21" ht="13.5" customHeight="1" x14ac:dyDescent="0.15">
      <c r="A18" s="1135"/>
      <c r="B18" s="1135"/>
      <c r="C18" s="1135"/>
      <c r="D18" s="1135"/>
      <c r="E18" s="1135"/>
      <c r="F18" s="1135"/>
      <c r="G18" s="1135"/>
      <c r="H18" s="1135"/>
      <c r="I18" s="1135"/>
      <c r="J18" s="1135"/>
      <c r="K18" s="1135"/>
      <c r="L18" s="1135"/>
      <c r="M18" s="1135"/>
      <c r="N18" s="1135"/>
      <c r="O18" s="1135"/>
      <c r="P18" s="1135"/>
      <c r="Q18" s="1135"/>
      <c r="R18" s="1135"/>
      <c r="S18" s="1135"/>
      <c r="T18" s="1135"/>
      <c r="U18" s="1135"/>
    </row>
    <row r="19" spans="1:21" ht="13.5" customHeight="1" x14ac:dyDescent="0.15">
      <c r="A19" s="1135"/>
      <c r="B19" s="1135"/>
      <c r="C19" s="1135"/>
      <c r="D19" s="1135"/>
      <c r="E19" s="1135"/>
      <c r="F19" s="1135"/>
      <c r="G19" s="1135"/>
      <c r="H19" s="1135"/>
      <c r="I19" s="1135"/>
      <c r="J19" s="1135"/>
      <c r="K19" s="1135"/>
      <c r="L19" s="1135"/>
      <c r="M19" s="1135"/>
      <c r="N19" s="1135"/>
      <c r="O19" s="1135"/>
      <c r="P19" s="1135"/>
      <c r="Q19" s="1135"/>
      <c r="R19" s="1135"/>
      <c r="S19" s="1135"/>
      <c r="T19" s="1135"/>
      <c r="U19" s="1135"/>
    </row>
    <row r="20" spans="1:21" ht="13.5" customHeight="1" x14ac:dyDescent="0.15">
      <c r="A20" s="1135"/>
      <c r="B20" s="1135"/>
      <c r="C20" s="1135"/>
      <c r="D20" s="1135"/>
      <c r="E20" s="1135"/>
      <c r="F20" s="1135"/>
      <c r="G20" s="1135"/>
      <c r="H20" s="1135"/>
      <c r="I20" s="1135"/>
      <c r="J20" s="1135"/>
      <c r="K20" s="1135"/>
      <c r="L20" s="1135"/>
      <c r="M20" s="1135"/>
      <c r="N20" s="1135"/>
      <c r="O20" s="1135"/>
      <c r="P20" s="1135"/>
      <c r="Q20" s="1135"/>
      <c r="R20" s="1135"/>
      <c r="S20" s="1135"/>
      <c r="T20" s="1135"/>
      <c r="U20" s="1135"/>
    </row>
    <row r="21" spans="1:21" ht="13.5" customHeight="1" x14ac:dyDescent="0.15">
      <c r="A21" s="1135"/>
      <c r="B21" s="1135"/>
      <c r="C21" s="1135"/>
      <c r="D21" s="1135"/>
      <c r="E21" s="1135"/>
      <c r="F21" s="1135"/>
      <c r="G21" s="1135"/>
      <c r="H21" s="1135"/>
      <c r="I21" s="1135"/>
      <c r="J21" s="1135"/>
      <c r="K21" s="1135"/>
      <c r="L21" s="1135"/>
      <c r="M21" s="1135"/>
      <c r="N21" s="1135"/>
      <c r="O21" s="1135"/>
      <c r="P21" s="1135"/>
      <c r="Q21" s="1135"/>
      <c r="R21" s="1135"/>
      <c r="S21" s="1135"/>
      <c r="T21" s="1135"/>
      <c r="U21" s="1135"/>
    </row>
    <row r="22" spans="1:21" ht="13.5" customHeight="1" x14ac:dyDescent="0.15">
      <c r="A22" s="1135"/>
      <c r="B22" s="1135"/>
      <c r="C22" s="1135"/>
      <c r="D22" s="1135"/>
      <c r="E22" s="1135"/>
      <c r="F22" s="1135"/>
      <c r="G22" s="1135"/>
      <c r="H22" s="1135"/>
      <c r="I22" s="1135"/>
      <c r="J22" s="1135"/>
      <c r="K22" s="1135"/>
      <c r="L22" s="1135"/>
      <c r="M22" s="1135"/>
      <c r="N22" s="1135"/>
      <c r="O22" s="1135"/>
      <c r="P22" s="1135"/>
      <c r="Q22" s="1135"/>
      <c r="R22" s="1135"/>
      <c r="S22" s="1135"/>
      <c r="T22" s="1135"/>
      <c r="U22" s="1135"/>
    </row>
    <row r="23" spans="1:21" ht="13.5" customHeight="1" x14ac:dyDescent="0.15">
      <c r="A23" s="1135"/>
      <c r="B23" s="1135"/>
      <c r="C23" s="1135"/>
      <c r="D23" s="1135"/>
      <c r="E23" s="1135"/>
      <c r="F23" s="1135"/>
      <c r="G23" s="1135"/>
      <c r="H23" s="1135"/>
      <c r="I23" s="1135"/>
      <c r="J23" s="1135"/>
      <c r="K23" s="1135"/>
      <c r="L23" s="1135"/>
      <c r="M23" s="1135"/>
      <c r="N23" s="1135"/>
      <c r="O23" s="1135"/>
      <c r="P23" s="1135"/>
      <c r="Q23" s="1135"/>
      <c r="R23" s="1135"/>
      <c r="S23" s="1135"/>
      <c r="T23" s="1135"/>
      <c r="U23" s="1135"/>
    </row>
    <row r="24" spans="1:21" ht="13.5" customHeight="1" x14ac:dyDescent="0.15">
      <c r="A24" s="1135"/>
      <c r="B24" s="1135"/>
      <c r="C24" s="1135"/>
      <c r="D24" s="1135"/>
      <c r="E24" s="1135"/>
      <c r="F24" s="1135"/>
      <c r="G24" s="1135"/>
      <c r="H24" s="1135"/>
      <c r="I24" s="1135"/>
      <c r="J24" s="1135"/>
      <c r="K24" s="1135"/>
      <c r="L24" s="1135"/>
      <c r="M24" s="1135"/>
      <c r="N24" s="1135"/>
      <c r="O24" s="1135"/>
      <c r="P24" s="1135"/>
      <c r="Q24" s="1135"/>
      <c r="R24" s="1135"/>
      <c r="S24" s="1135"/>
      <c r="T24" s="1135"/>
      <c r="U24" s="1135"/>
    </row>
    <row r="25" spans="1:21" ht="13.5" customHeight="1" x14ac:dyDescent="0.15">
      <c r="A25" s="1135"/>
      <c r="B25" s="1135"/>
      <c r="C25" s="1135"/>
      <c r="D25" s="1135"/>
      <c r="E25" s="1135"/>
      <c r="F25" s="1135"/>
      <c r="G25" s="1135"/>
      <c r="H25" s="1135"/>
      <c r="I25" s="1135"/>
      <c r="J25" s="1135"/>
      <c r="K25" s="1135"/>
      <c r="L25" s="1135"/>
      <c r="M25" s="1135"/>
      <c r="N25" s="1135"/>
      <c r="O25" s="1135"/>
      <c r="P25" s="1135"/>
      <c r="Q25" s="1135"/>
      <c r="R25" s="1135"/>
      <c r="S25" s="1135"/>
      <c r="T25" s="1135"/>
      <c r="U25" s="1135"/>
    </row>
    <row r="26" spans="1:21" ht="13.5" customHeight="1" x14ac:dyDescent="0.15">
      <c r="A26" s="1135"/>
      <c r="B26" s="1135"/>
      <c r="C26" s="1135"/>
      <c r="D26" s="1135"/>
      <c r="E26" s="1135"/>
      <c r="F26" s="1135"/>
      <c r="G26" s="1135"/>
      <c r="H26" s="1135"/>
      <c r="I26" s="1135"/>
      <c r="J26" s="1135"/>
      <c r="K26" s="1135"/>
      <c r="L26" s="1135"/>
      <c r="M26" s="1135"/>
      <c r="N26" s="1135"/>
      <c r="O26" s="1135"/>
      <c r="P26" s="1135"/>
      <c r="Q26" s="1135"/>
      <c r="R26" s="1135"/>
      <c r="S26" s="1135"/>
      <c r="T26" s="1135"/>
      <c r="U26" s="1135"/>
    </row>
    <row r="27" spans="1:21" ht="13.5" customHeight="1" x14ac:dyDescent="0.15">
      <c r="A27" s="1135"/>
      <c r="B27" s="1135"/>
      <c r="C27" s="1135"/>
      <c r="D27" s="1135"/>
      <c r="E27" s="1135"/>
      <c r="F27" s="1135"/>
      <c r="G27" s="1135"/>
      <c r="H27" s="1135"/>
      <c r="I27" s="1135"/>
      <c r="J27" s="1135"/>
      <c r="K27" s="1135"/>
      <c r="L27" s="1135"/>
      <c r="M27" s="1135"/>
      <c r="N27" s="1135"/>
      <c r="O27" s="1135"/>
      <c r="P27" s="1135"/>
      <c r="Q27" s="1135"/>
      <c r="R27" s="1135"/>
      <c r="S27" s="1135"/>
      <c r="T27" s="1135"/>
      <c r="U27" s="1135"/>
    </row>
    <row r="28" spans="1:21" ht="13.5" customHeight="1" x14ac:dyDescent="0.15">
      <c r="A28" s="1135"/>
      <c r="B28" s="1135"/>
      <c r="C28" s="1135"/>
      <c r="D28" s="1135"/>
      <c r="E28" s="1135"/>
      <c r="F28" s="1135"/>
      <c r="G28" s="1135"/>
      <c r="H28" s="1135"/>
      <c r="I28" s="1135"/>
      <c r="J28" s="1135"/>
      <c r="K28" s="1135"/>
      <c r="L28" s="1135"/>
      <c r="M28" s="1135"/>
      <c r="N28" s="1135"/>
      <c r="O28" s="1135"/>
      <c r="P28" s="1135"/>
      <c r="Q28" s="1135"/>
      <c r="R28" s="1135"/>
      <c r="S28" s="1135"/>
      <c r="T28" s="1135"/>
      <c r="U28" s="1135"/>
    </row>
    <row r="29" spans="1:21" ht="13.5" customHeight="1" x14ac:dyDescent="0.15">
      <c r="A29" s="1135"/>
      <c r="B29" s="1135"/>
      <c r="C29" s="1135"/>
      <c r="D29" s="1135"/>
      <c r="E29" s="1135"/>
      <c r="F29" s="1135"/>
      <c r="G29" s="1135"/>
      <c r="H29" s="1135"/>
      <c r="I29" s="1135"/>
      <c r="J29" s="1135"/>
      <c r="K29" s="1135"/>
      <c r="L29" s="1135"/>
      <c r="M29" s="1135"/>
      <c r="N29" s="1135"/>
      <c r="O29" s="1135"/>
      <c r="P29" s="1135"/>
      <c r="Q29" s="1135"/>
      <c r="R29" s="1135"/>
      <c r="S29" s="1135"/>
      <c r="T29" s="1135"/>
      <c r="U29" s="1135"/>
    </row>
    <row r="30" spans="1:21" ht="13.5" customHeight="1" x14ac:dyDescent="0.15">
      <c r="A30" s="1135"/>
      <c r="B30" s="1135"/>
      <c r="C30" s="1135"/>
      <c r="D30" s="1135"/>
      <c r="E30" s="1135"/>
      <c r="F30" s="1135"/>
      <c r="G30" s="1135"/>
      <c r="H30" s="1135"/>
      <c r="I30" s="1135"/>
      <c r="J30" s="1135"/>
      <c r="K30" s="1135"/>
      <c r="L30" s="1135"/>
      <c r="M30" s="1135"/>
      <c r="N30" s="1135"/>
      <c r="O30" s="1135"/>
      <c r="P30" s="1135"/>
      <c r="Q30" s="1135"/>
      <c r="R30" s="1135"/>
      <c r="S30" s="1135"/>
      <c r="T30" s="1135"/>
      <c r="U30" s="1135"/>
    </row>
    <row r="31" spans="1:21" ht="13.5" customHeight="1" x14ac:dyDescent="0.15">
      <c r="A31" s="1135"/>
      <c r="B31" s="1135"/>
      <c r="C31" s="1135"/>
      <c r="D31" s="1135"/>
      <c r="E31" s="1135"/>
      <c r="F31" s="1135"/>
      <c r="G31" s="1135"/>
      <c r="H31" s="1135"/>
      <c r="I31" s="1135"/>
      <c r="J31" s="1135"/>
      <c r="K31" s="1135"/>
      <c r="L31" s="1135"/>
      <c r="M31" s="1135"/>
      <c r="N31" s="1135"/>
      <c r="O31" s="1135"/>
      <c r="P31" s="1135"/>
      <c r="Q31" s="1135"/>
      <c r="R31" s="1135"/>
      <c r="S31" s="1135"/>
      <c r="T31" s="1135"/>
      <c r="U31" s="1135"/>
    </row>
    <row r="32" spans="1:21" ht="13.5" customHeight="1" x14ac:dyDescent="0.15">
      <c r="A32" s="1135"/>
      <c r="B32" s="1135"/>
      <c r="C32" s="1135"/>
      <c r="D32" s="1135"/>
      <c r="E32" s="1135"/>
      <c r="F32" s="1135"/>
      <c r="G32" s="1135"/>
      <c r="H32" s="1135"/>
      <c r="I32" s="1135"/>
      <c r="J32" s="1135"/>
      <c r="K32" s="1135"/>
      <c r="L32" s="1135"/>
      <c r="M32" s="1135"/>
      <c r="N32" s="1135"/>
      <c r="O32" s="1135"/>
      <c r="P32" s="1135"/>
      <c r="Q32" s="1135"/>
      <c r="R32" s="1135"/>
      <c r="S32" s="1135"/>
      <c r="T32" s="1135"/>
      <c r="U32" s="1135"/>
    </row>
    <row r="33" spans="1:21" ht="13.5" customHeight="1" x14ac:dyDescent="0.15">
      <c r="A33" s="1135"/>
      <c r="B33" s="1135"/>
      <c r="C33" s="1135"/>
      <c r="D33" s="1135"/>
      <c r="E33" s="1135"/>
      <c r="F33" s="1135"/>
      <c r="G33" s="1135"/>
      <c r="H33" s="1135"/>
      <c r="I33" s="1135"/>
      <c r="J33" s="1135"/>
      <c r="K33" s="1135"/>
      <c r="L33" s="1135"/>
      <c r="M33" s="1135"/>
      <c r="N33" s="1135"/>
      <c r="O33" s="1135"/>
      <c r="P33" s="1135"/>
      <c r="Q33" s="1135"/>
      <c r="R33" s="1135"/>
      <c r="S33" s="1135"/>
      <c r="T33" s="1135"/>
      <c r="U33" s="1135"/>
    </row>
    <row r="34" spans="1:21" ht="13.5" customHeight="1" x14ac:dyDescent="0.15">
      <c r="A34" s="1135"/>
      <c r="B34" s="1135"/>
      <c r="C34" s="1135"/>
      <c r="D34" s="1135"/>
      <c r="E34" s="1135"/>
      <c r="F34" s="1135"/>
      <c r="G34" s="1135"/>
      <c r="H34" s="1135"/>
      <c r="I34" s="1135"/>
      <c r="J34" s="1135"/>
      <c r="K34" s="1135"/>
      <c r="L34" s="1135"/>
      <c r="M34" s="1135"/>
      <c r="N34" s="1135"/>
      <c r="O34" s="1135"/>
      <c r="P34" s="1135"/>
      <c r="Q34" s="1135"/>
      <c r="R34" s="1135"/>
      <c r="S34" s="1135"/>
      <c r="T34" s="1135"/>
      <c r="U34" s="1135"/>
    </row>
    <row r="35" spans="1:21" ht="13.5" customHeight="1" x14ac:dyDescent="0.15">
      <c r="A35" s="1135"/>
      <c r="B35" s="1135"/>
      <c r="C35" s="1135"/>
      <c r="D35" s="1135"/>
      <c r="E35" s="1135"/>
      <c r="F35" s="1135"/>
      <c r="G35" s="1135"/>
      <c r="H35" s="1135"/>
      <c r="I35" s="1135"/>
      <c r="J35" s="1135"/>
      <c r="K35" s="1135"/>
      <c r="L35" s="1135"/>
      <c r="M35" s="1135"/>
      <c r="N35" s="1135"/>
      <c r="O35" s="1135"/>
      <c r="P35" s="1135"/>
      <c r="Q35" s="1135"/>
      <c r="R35" s="1135"/>
      <c r="S35" s="1135"/>
      <c r="T35" s="1135"/>
      <c r="U35" s="1135"/>
    </row>
    <row r="36" spans="1:21" ht="13.5" customHeight="1" x14ac:dyDescent="0.15">
      <c r="A36" s="1135"/>
      <c r="B36" s="1135"/>
      <c r="C36" s="1135"/>
      <c r="D36" s="1135"/>
      <c r="E36" s="1135"/>
      <c r="F36" s="1135"/>
      <c r="G36" s="1135"/>
      <c r="H36" s="1135"/>
      <c r="I36" s="1135"/>
      <c r="J36" s="1135"/>
      <c r="K36" s="1135"/>
      <c r="L36" s="1135"/>
      <c r="M36" s="1135"/>
      <c r="N36" s="1135"/>
      <c r="O36" s="1135"/>
      <c r="P36" s="1135"/>
      <c r="Q36" s="1135"/>
      <c r="R36" s="1135"/>
      <c r="S36" s="1135"/>
      <c r="T36" s="1135"/>
      <c r="U36" s="1135"/>
    </row>
    <row r="37" spans="1:21" ht="13.5" customHeight="1" x14ac:dyDescent="0.15">
      <c r="A37" s="1135"/>
      <c r="B37" s="1135"/>
      <c r="C37" s="1135"/>
      <c r="D37" s="1135"/>
      <c r="E37" s="1135"/>
      <c r="F37" s="1135"/>
      <c r="G37" s="1135"/>
      <c r="H37" s="1135"/>
      <c r="I37" s="1135"/>
      <c r="J37" s="1135"/>
      <c r="K37" s="1135"/>
      <c r="L37" s="1135"/>
      <c r="M37" s="1135"/>
      <c r="N37" s="1135"/>
      <c r="O37" s="1135"/>
      <c r="P37" s="1135"/>
      <c r="Q37" s="1135"/>
      <c r="R37" s="1135"/>
      <c r="S37" s="1135"/>
      <c r="T37" s="1135"/>
      <c r="U37" s="1135"/>
    </row>
    <row r="38" spans="1:21" ht="13.5" customHeight="1" x14ac:dyDescent="0.15">
      <c r="A38" s="1135"/>
      <c r="B38" s="1135"/>
      <c r="C38" s="1135"/>
      <c r="D38" s="1135"/>
      <c r="E38" s="1135"/>
      <c r="F38" s="1135"/>
      <c r="G38" s="1135"/>
      <c r="H38" s="1135"/>
      <c r="I38" s="1135"/>
      <c r="J38" s="1135"/>
      <c r="K38" s="1135"/>
      <c r="L38" s="1135"/>
      <c r="M38" s="1135"/>
      <c r="N38" s="1135"/>
      <c r="O38" s="1135"/>
      <c r="P38" s="1135"/>
      <c r="Q38" s="1135"/>
      <c r="R38" s="1135"/>
      <c r="S38" s="1135"/>
      <c r="T38" s="1135"/>
      <c r="U38" s="1135"/>
    </row>
    <row r="39" spans="1:21" ht="13.5" customHeight="1" x14ac:dyDescent="0.15">
      <c r="A39" s="1135"/>
      <c r="B39" s="1135"/>
      <c r="C39" s="1135"/>
      <c r="D39" s="1135"/>
      <c r="E39" s="1135"/>
      <c r="F39" s="1135"/>
      <c r="G39" s="1135"/>
      <c r="H39" s="1135"/>
      <c r="I39" s="1135"/>
      <c r="J39" s="1135"/>
      <c r="K39" s="1135"/>
      <c r="L39" s="1135"/>
      <c r="M39" s="1135"/>
      <c r="N39" s="1135"/>
      <c r="O39" s="1135"/>
      <c r="P39" s="1135"/>
      <c r="Q39" s="1135"/>
      <c r="R39" s="1135"/>
      <c r="S39" s="1135"/>
      <c r="T39" s="1135"/>
      <c r="U39" s="1135"/>
    </row>
    <row r="40" spans="1:21" ht="13.5" customHeight="1" x14ac:dyDescent="0.15">
      <c r="A40" s="1135"/>
      <c r="B40" s="1135"/>
      <c r="C40" s="1135"/>
      <c r="D40" s="1135"/>
      <c r="E40" s="1135"/>
      <c r="F40" s="1135"/>
      <c r="G40" s="1135"/>
      <c r="H40" s="1135"/>
      <c r="I40" s="1135"/>
      <c r="J40" s="1135"/>
      <c r="K40" s="1135"/>
      <c r="L40" s="1135"/>
      <c r="M40" s="1135"/>
      <c r="N40" s="1135"/>
      <c r="O40" s="1135"/>
      <c r="P40" s="1135"/>
      <c r="Q40" s="1135"/>
      <c r="R40" s="1135"/>
      <c r="S40" s="1135"/>
      <c r="T40" s="1135"/>
      <c r="U40" s="1135"/>
    </row>
    <row r="41" spans="1:21" ht="13.5" customHeight="1" x14ac:dyDescent="0.15">
      <c r="A41" s="1135"/>
      <c r="B41" s="1135"/>
      <c r="C41" s="1135"/>
      <c r="D41" s="1135"/>
      <c r="E41" s="1135"/>
      <c r="F41" s="1135"/>
      <c r="G41" s="1135"/>
      <c r="H41" s="1135"/>
      <c r="I41" s="1135"/>
      <c r="J41" s="1135"/>
      <c r="K41" s="1135"/>
      <c r="L41" s="1135"/>
      <c r="M41" s="1135"/>
      <c r="N41" s="1135"/>
      <c r="O41" s="1135"/>
      <c r="P41" s="1135"/>
      <c r="Q41" s="1135"/>
      <c r="R41" s="1135"/>
      <c r="S41" s="1135"/>
      <c r="T41" s="1135"/>
      <c r="U41" s="1135"/>
    </row>
    <row r="42" spans="1:21" ht="13.5" customHeight="1" x14ac:dyDescent="0.15">
      <c r="A42" s="1135"/>
      <c r="B42" s="1135"/>
      <c r="C42" s="1135"/>
      <c r="D42" s="1135"/>
      <c r="E42" s="1135"/>
      <c r="F42" s="1135"/>
      <c r="G42" s="1135"/>
      <c r="H42" s="1135"/>
      <c r="I42" s="1135"/>
      <c r="J42" s="1135"/>
      <c r="K42" s="1135"/>
      <c r="L42" s="1135"/>
      <c r="M42" s="1135"/>
      <c r="N42" s="1135"/>
      <c r="O42" s="1135"/>
      <c r="P42" s="1135"/>
      <c r="Q42" s="1135"/>
      <c r="R42" s="1135"/>
      <c r="S42" s="1135"/>
      <c r="T42" s="1135"/>
      <c r="U42" s="1135"/>
    </row>
    <row r="43" spans="1:21" ht="30.75" customHeight="1" thickBot="1" x14ac:dyDescent="0.2">
      <c r="A43" s="1135"/>
      <c r="B43" s="1135"/>
      <c r="C43" s="1135"/>
      <c r="D43" s="1135"/>
      <c r="E43" s="1135"/>
      <c r="F43" s="1135"/>
      <c r="G43" s="1135"/>
      <c r="H43" s="1135"/>
      <c r="I43" s="1135"/>
      <c r="J43" s="1135"/>
      <c r="K43" s="1135"/>
      <c r="L43" s="1135"/>
      <c r="M43" s="1135"/>
      <c r="N43" s="1135"/>
      <c r="O43" s="1137" t="s">
        <v>525</v>
      </c>
      <c r="P43" s="1135"/>
      <c r="Q43" s="1135"/>
      <c r="R43" s="1135"/>
      <c r="S43" s="1135"/>
      <c r="T43" s="1135"/>
      <c r="U43" s="1135"/>
    </row>
    <row r="44" spans="1:21" ht="30.75" customHeight="1" thickBot="1" x14ac:dyDescent="0.2">
      <c r="A44" s="1135"/>
      <c r="B44" s="1138" t="s">
        <v>526</v>
      </c>
      <c r="C44" s="1139"/>
      <c r="D44" s="1139"/>
      <c r="E44" s="1140"/>
      <c r="F44" s="1140"/>
      <c r="G44" s="1140"/>
      <c r="H44" s="1140"/>
      <c r="I44" s="1140"/>
      <c r="J44" s="1141" t="s">
        <v>508</v>
      </c>
      <c r="K44" s="1142" t="s">
        <v>4</v>
      </c>
      <c r="L44" s="1143" t="s">
        <v>5</v>
      </c>
      <c r="M44" s="1143" t="s">
        <v>6</v>
      </c>
      <c r="N44" s="1143" t="s">
        <v>7</v>
      </c>
      <c r="O44" s="1144" t="s">
        <v>8</v>
      </c>
      <c r="P44" s="1135"/>
      <c r="Q44" s="1135"/>
      <c r="R44" s="1135"/>
      <c r="S44" s="1135"/>
      <c r="T44" s="1135"/>
      <c r="U44" s="1135"/>
    </row>
    <row r="45" spans="1:21" ht="30.75" customHeight="1" x14ac:dyDescent="0.15">
      <c r="A45" s="1135"/>
      <c r="B45" s="1145" t="s">
        <v>527</v>
      </c>
      <c r="C45" s="1146"/>
      <c r="D45" s="1147"/>
      <c r="E45" s="1148" t="s">
        <v>528</v>
      </c>
      <c r="F45" s="1148"/>
      <c r="G45" s="1148"/>
      <c r="H45" s="1148"/>
      <c r="I45" s="1148"/>
      <c r="J45" s="1149"/>
      <c r="K45" s="1150">
        <v>287</v>
      </c>
      <c r="L45" s="1151">
        <v>308</v>
      </c>
      <c r="M45" s="1151">
        <v>320</v>
      </c>
      <c r="N45" s="1151">
        <v>333</v>
      </c>
      <c r="O45" s="1152">
        <v>363</v>
      </c>
      <c r="P45" s="1135"/>
      <c r="Q45" s="1135"/>
      <c r="R45" s="1135"/>
      <c r="S45" s="1135"/>
      <c r="T45" s="1135"/>
      <c r="U45" s="1135"/>
    </row>
    <row r="46" spans="1:21" ht="30.75" customHeight="1" x14ac:dyDescent="0.15">
      <c r="A46" s="1135"/>
      <c r="B46" s="1153"/>
      <c r="C46" s="1154"/>
      <c r="D46" s="1155"/>
      <c r="E46" s="1156" t="s">
        <v>529</v>
      </c>
      <c r="F46" s="1156"/>
      <c r="G46" s="1156"/>
      <c r="H46" s="1156"/>
      <c r="I46" s="1156"/>
      <c r="J46" s="1157"/>
      <c r="K46" s="1158" t="s">
        <v>467</v>
      </c>
      <c r="L46" s="1159" t="s">
        <v>467</v>
      </c>
      <c r="M46" s="1159" t="s">
        <v>467</v>
      </c>
      <c r="N46" s="1159" t="s">
        <v>467</v>
      </c>
      <c r="O46" s="1160" t="s">
        <v>467</v>
      </c>
      <c r="P46" s="1135"/>
      <c r="Q46" s="1135"/>
      <c r="R46" s="1135"/>
      <c r="S46" s="1135"/>
      <c r="T46" s="1135"/>
      <c r="U46" s="1135"/>
    </row>
    <row r="47" spans="1:21" ht="30.75" customHeight="1" x14ac:dyDescent="0.15">
      <c r="A47" s="1135"/>
      <c r="B47" s="1153"/>
      <c r="C47" s="1154"/>
      <c r="D47" s="1155"/>
      <c r="E47" s="1156" t="s">
        <v>530</v>
      </c>
      <c r="F47" s="1156"/>
      <c r="G47" s="1156"/>
      <c r="H47" s="1156"/>
      <c r="I47" s="1156"/>
      <c r="J47" s="1157"/>
      <c r="K47" s="1158" t="s">
        <v>467</v>
      </c>
      <c r="L47" s="1159" t="s">
        <v>467</v>
      </c>
      <c r="M47" s="1159" t="s">
        <v>467</v>
      </c>
      <c r="N47" s="1159" t="s">
        <v>467</v>
      </c>
      <c r="O47" s="1160" t="s">
        <v>467</v>
      </c>
      <c r="P47" s="1135"/>
      <c r="Q47" s="1135"/>
      <c r="R47" s="1135"/>
      <c r="S47" s="1135"/>
      <c r="T47" s="1135"/>
      <c r="U47" s="1135"/>
    </row>
    <row r="48" spans="1:21" ht="30.75" customHeight="1" x14ac:dyDescent="0.15">
      <c r="A48" s="1135"/>
      <c r="B48" s="1153"/>
      <c r="C48" s="1154"/>
      <c r="D48" s="1155"/>
      <c r="E48" s="1156" t="s">
        <v>531</v>
      </c>
      <c r="F48" s="1156"/>
      <c r="G48" s="1156"/>
      <c r="H48" s="1156"/>
      <c r="I48" s="1156"/>
      <c r="J48" s="1157"/>
      <c r="K48" s="1158">
        <v>178</v>
      </c>
      <c r="L48" s="1159">
        <v>205</v>
      </c>
      <c r="M48" s="1159">
        <v>196</v>
      </c>
      <c r="N48" s="1159">
        <v>245</v>
      </c>
      <c r="O48" s="1160">
        <v>250</v>
      </c>
      <c r="P48" s="1135"/>
      <c r="Q48" s="1135"/>
      <c r="R48" s="1135"/>
      <c r="S48" s="1135"/>
      <c r="T48" s="1135"/>
      <c r="U48" s="1135"/>
    </row>
    <row r="49" spans="1:21" ht="30.75" customHeight="1" x14ac:dyDescent="0.15">
      <c r="A49" s="1135"/>
      <c r="B49" s="1153"/>
      <c r="C49" s="1154"/>
      <c r="D49" s="1155"/>
      <c r="E49" s="1156" t="s">
        <v>532</v>
      </c>
      <c r="F49" s="1156"/>
      <c r="G49" s="1156"/>
      <c r="H49" s="1156"/>
      <c r="I49" s="1156"/>
      <c r="J49" s="1157"/>
      <c r="K49" s="1158">
        <v>10</v>
      </c>
      <c r="L49" s="1159">
        <v>10</v>
      </c>
      <c r="M49" s="1159">
        <v>10</v>
      </c>
      <c r="N49" s="1159">
        <v>5</v>
      </c>
      <c r="O49" s="1160">
        <v>8</v>
      </c>
      <c r="P49" s="1135"/>
      <c r="Q49" s="1135"/>
      <c r="R49" s="1135"/>
      <c r="S49" s="1135"/>
      <c r="T49" s="1135"/>
      <c r="U49" s="1135"/>
    </row>
    <row r="50" spans="1:21" ht="30.75" customHeight="1" x14ac:dyDescent="0.15">
      <c r="A50" s="1135"/>
      <c r="B50" s="1153"/>
      <c r="C50" s="1154"/>
      <c r="D50" s="1155"/>
      <c r="E50" s="1156" t="s">
        <v>533</v>
      </c>
      <c r="F50" s="1156"/>
      <c r="G50" s="1156"/>
      <c r="H50" s="1156"/>
      <c r="I50" s="1156"/>
      <c r="J50" s="1157"/>
      <c r="K50" s="1158">
        <v>23</v>
      </c>
      <c r="L50" s="1159">
        <v>10</v>
      </c>
      <c r="M50" s="1159">
        <v>10</v>
      </c>
      <c r="N50" s="1159">
        <v>10</v>
      </c>
      <c r="O50" s="1160" t="s">
        <v>467</v>
      </c>
      <c r="P50" s="1135"/>
      <c r="Q50" s="1135"/>
      <c r="R50" s="1135"/>
      <c r="S50" s="1135"/>
      <c r="T50" s="1135"/>
      <c r="U50" s="1135"/>
    </row>
    <row r="51" spans="1:21" ht="30.75" customHeight="1" x14ac:dyDescent="0.15">
      <c r="A51" s="1135"/>
      <c r="B51" s="1161"/>
      <c r="C51" s="1162"/>
      <c r="D51" s="1163"/>
      <c r="E51" s="1156" t="s">
        <v>534</v>
      </c>
      <c r="F51" s="1156"/>
      <c r="G51" s="1156"/>
      <c r="H51" s="1156"/>
      <c r="I51" s="1156"/>
      <c r="J51" s="1157"/>
      <c r="K51" s="1158">
        <v>0</v>
      </c>
      <c r="L51" s="1159">
        <v>0</v>
      </c>
      <c r="M51" s="1159" t="s">
        <v>467</v>
      </c>
      <c r="N51" s="1159" t="s">
        <v>467</v>
      </c>
      <c r="O51" s="1160" t="s">
        <v>467</v>
      </c>
      <c r="P51" s="1135"/>
      <c r="Q51" s="1135"/>
      <c r="R51" s="1135"/>
      <c r="S51" s="1135"/>
      <c r="T51" s="1135"/>
      <c r="U51" s="1135"/>
    </row>
    <row r="52" spans="1:21" ht="30.75" customHeight="1" x14ac:dyDescent="0.15">
      <c r="A52" s="1135"/>
      <c r="B52" s="1164" t="s">
        <v>535</v>
      </c>
      <c r="C52" s="1165"/>
      <c r="D52" s="1163"/>
      <c r="E52" s="1156" t="s">
        <v>536</v>
      </c>
      <c r="F52" s="1156"/>
      <c r="G52" s="1156"/>
      <c r="H52" s="1156"/>
      <c r="I52" s="1156"/>
      <c r="J52" s="1157"/>
      <c r="K52" s="1158">
        <v>367</v>
      </c>
      <c r="L52" s="1159">
        <v>375</v>
      </c>
      <c r="M52" s="1159">
        <v>375</v>
      </c>
      <c r="N52" s="1159">
        <v>393</v>
      </c>
      <c r="O52" s="1160">
        <v>396</v>
      </c>
      <c r="P52" s="1135"/>
      <c r="Q52" s="1135"/>
      <c r="R52" s="1135"/>
      <c r="S52" s="1135"/>
      <c r="T52" s="1135"/>
      <c r="U52" s="1135"/>
    </row>
    <row r="53" spans="1:21" ht="30.75" customHeight="1" thickBot="1" x14ac:dyDescent="0.2">
      <c r="A53" s="1135"/>
      <c r="B53" s="1166" t="s">
        <v>537</v>
      </c>
      <c r="C53" s="1167"/>
      <c r="D53" s="1168"/>
      <c r="E53" s="1169" t="s">
        <v>538</v>
      </c>
      <c r="F53" s="1169"/>
      <c r="G53" s="1169"/>
      <c r="H53" s="1169"/>
      <c r="I53" s="1169"/>
      <c r="J53" s="1170"/>
      <c r="K53" s="1171">
        <v>131</v>
      </c>
      <c r="L53" s="1172">
        <v>158</v>
      </c>
      <c r="M53" s="1172">
        <v>161</v>
      </c>
      <c r="N53" s="1172">
        <v>200</v>
      </c>
      <c r="O53" s="1173">
        <v>225</v>
      </c>
      <c r="P53" s="1135"/>
      <c r="Q53" s="1135"/>
      <c r="R53" s="1135"/>
      <c r="S53" s="1135"/>
      <c r="T53" s="1135"/>
      <c r="U53" s="1135"/>
    </row>
    <row r="54" spans="1:21" ht="24" customHeight="1" x14ac:dyDescent="0.15">
      <c r="A54" s="1135"/>
      <c r="B54" s="1174" t="s">
        <v>539</v>
      </c>
      <c r="C54" s="1135"/>
      <c r="D54" s="1135"/>
      <c r="E54" s="1135"/>
      <c r="F54" s="1135"/>
      <c r="G54" s="1135"/>
      <c r="H54" s="1135"/>
      <c r="I54" s="1135"/>
      <c r="J54" s="1135"/>
      <c r="K54" s="1135"/>
      <c r="L54" s="1135"/>
      <c r="M54" s="1135"/>
      <c r="N54" s="1135"/>
      <c r="O54" s="1135"/>
      <c r="P54" s="1135"/>
      <c r="Q54" s="1135"/>
      <c r="R54" s="1135"/>
      <c r="S54" s="1135"/>
      <c r="T54" s="1135"/>
      <c r="U54" s="1135"/>
    </row>
    <row r="55" spans="1:21" ht="24" customHeight="1" thickBot="1" x14ac:dyDescent="0.2">
      <c r="A55" s="1135"/>
      <c r="B55" s="1175" t="s">
        <v>540</v>
      </c>
      <c r="C55" s="1176"/>
      <c r="D55" s="1176"/>
      <c r="E55" s="1176"/>
      <c r="F55" s="1176"/>
      <c r="G55" s="1176"/>
      <c r="H55" s="1176"/>
      <c r="I55" s="1176"/>
      <c r="J55" s="1176"/>
      <c r="K55" s="1177"/>
      <c r="L55" s="1177"/>
      <c r="M55" s="1177"/>
      <c r="N55" s="1177"/>
      <c r="O55" s="1178" t="s">
        <v>541</v>
      </c>
      <c r="P55" s="1135"/>
      <c r="Q55" s="1135"/>
      <c r="R55" s="1135"/>
      <c r="S55" s="1135"/>
      <c r="T55" s="1135"/>
      <c r="U55" s="1135"/>
    </row>
    <row r="56" spans="1:21" ht="31.5" customHeight="1" thickBot="1" x14ac:dyDescent="0.2">
      <c r="A56" s="1135"/>
      <c r="B56" s="1179"/>
      <c r="C56" s="1180"/>
      <c r="D56" s="1180"/>
      <c r="E56" s="1181"/>
      <c r="F56" s="1181"/>
      <c r="G56" s="1181"/>
      <c r="H56" s="1181"/>
      <c r="I56" s="1181"/>
      <c r="J56" s="1182" t="s">
        <v>508</v>
      </c>
      <c r="K56" s="1183" t="s">
        <v>542</v>
      </c>
      <c r="L56" s="1184" t="s">
        <v>543</v>
      </c>
      <c r="M56" s="1184" t="s">
        <v>544</v>
      </c>
      <c r="N56" s="1184" t="s">
        <v>545</v>
      </c>
      <c r="O56" s="1185" t="s">
        <v>546</v>
      </c>
      <c r="P56" s="1135"/>
      <c r="Q56" s="1135"/>
      <c r="R56" s="1135"/>
      <c r="S56" s="1135"/>
      <c r="T56" s="1135"/>
      <c r="U56" s="1135"/>
    </row>
    <row r="57" spans="1:21" ht="31.5" customHeight="1" x14ac:dyDescent="0.15">
      <c r="B57" s="1186" t="s">
        <v>547</v>
      </c>
      <c r="C57" s="1187"/>
      <c r="D57" s="1188" t="s">
        <v>548</v>
      </c>
      <c r="E57" s="1189"/>
      <c r="F57" s="1189"/>
      <c r="G57" s="1189"/>
      <c r="H57" s="1189"/>
      <c r="I57" s="1189"/>
      <c r="J57" s="1190"/>
      <c r="K57" s="1191" t="s">
        <v>333</v>
      </c>
      <c r="L57" s="1192" t="s">
        <v>549</v>
      </c>
      <c r="M57" s="1192" t="s">
        <v>333</v>
      </c>
      <c r="N57" s="1192" t="s">
        <v>333</v>
      </c>
      <c r="O57" s="1193" t="s">
        <v>549</v>
      </c>
    </row>
    <row r="58" spans="1:21" ht="31.5" customHeight="1" thickBot="1" x14ac:dyDescent="0.2">
      <c r="B58" s="1194"/>
      <c r="C58" s="1195"/>
      <c r="D58" s="1196" t="s">
        <v>550</v>
      </c>
      <c r="E58" s="1197"/>
      <c r="F58" s="1197"/>
      <c r="G58" s="1197"/>
      <c r="H58" s="1197"/>
      <c r="I58" s="1197"/>
      <c r="J58" s="1198"/>
      <c r="K58" s="1199" t="s">
        <v>551</v>
      </c>
      <c r="L58" s="1200" t="s">
        <v>549</v>
      </c>
      <c r="M58" s="1200" t="s">
        <v>333</v>
      </c>
      <c r="N58" s="1200" t="s">
        <v>551</v>
      </c>
      <c r="O58" s="1201" t="s">
        <v>333</v>
      </c>
    </row>
    <row r="59" spans="1:21" ht="24" customHeight="1" x14ac:dyDescent="0.15">
      <c r="B59" s="1202"/>
      <c r="C59" s="1202"/>
      <c r="D59" s="1203" t="s">
        <v>552</v>
      </c>
      <c r="E59" s="1204"/>
      <c r="F59" s="1204"/>
      <c r="G59" s="1204"/>
      <c r="H59" s="1204"/>
      <c r="I59" s="1204"/>
      <c r="J59" s="1204"/>
      <c r="K59" s="1204"/>
      <c r="L59" s="1204"/>
      <c r="M59" s="1204"/>
      <c r="N59" s="1204"/>
      <c r="O59" s="1204"/>
    </row>
    <row r="60" spans="1:21" ht="24" customHeight="1" x14ac:dyDescent="0.15">
      <c r="B60" s="1205"/>
      <c r="C60" s="1205"/>
      <c r="D60" s="1203" t="s">
        <v>553</v>
      </c>
      <c r="E60" s="1204"/>
      <c r="F60" s="1204"/>
      <c r="G60" s="1204"/>
      <c r="H60" s="1204"/>
      <c r="I60" s="1204"/>
      <c r="J60" s="1204"/>
      <c r="K60" s="1204"/>
      <c r="L60" s="1204"/>
      <c r="M60" s="1204"/>
      <c r="N60" s="1204"/>
      <c r="O60" s="1204"/>
    </row>
    <row r="61" spans="1:21" ht="24" customHeight="1" x14ac:dyDescent="0.15">
      <c r="A61" s="1135"/>
      <c r="B61" s="1174"/>
      <c r="C61" s="1135"/>
      <c r="D61" s="1135"/>
      <c r="E61" s="1135"/>
      <c r="F61" s="1135"/>
      <c r="G61" s="1135"/>
      <c r="H61" s="1135"/>
      <c r="I61" s="1135"/>
      <c r="J61" s="1135"/>
      <c r="K61" s="1135"/>
      <c r="L61" s="1135"/>
      <c r="M61" s="1135"/>
      <c r="N61" s="1135"/>
      <c r="O61" s="1135"/>
      <c r="P61" s="1135"/>
      <c r="Q61" s="1135"/>
      <c r="R61" s="1135"/>
      <c r="S61" s="1135"/>
      <c r="T61" s="1135"/>
      <c r="U61" s="1135"/>
    </row>
    <row r="62" spans="1:21" ht="24" customHeight="1" x14ac:dyDescent="0.15">
      <c r="A62" s="1135"/>
      <c r="B62" s="1174"/>
      <c r="C62" s="1135"/>
      <c r="D62" s="1135"/>
      <c r="E62" s="1135"/>
      <c r="F62" s="1135"/>
      <c r="G62" s="1135"/>
      <c r="H62" s="1135"/>
      <c r="I62" s="1135"/>
      <c r="J62" s="1135"/>
      <c r="K62" s="1135"/>
      <c r="L62" s="1135"/>
      <c r="M62" s="1135"/>
      <c r="N62" s="1135"/>
      <c r="O62" s="1135"/>
      <c r="P62" s="1135"/>
      <c r="Q62" s="1135"/>
      <c r="R62" s="1135"/>
      <c r="S62" s="1135"/>
      <c r="T62" s="1135"/>
      <c r="U62" s="1135"/>
    </row>
  </sheetData>
  <sheetProtection algorithmName="SHA-512" hashValue="grGAQ1HdTCf1JMtxcWilwig12+LQp1DOv3UkZg9lleTgOz08YCUIpC0rKgxK6T7/A9gq9H3bpJo45Bj11Jrx2A==" saltValue="2DAgrOa3IAH9ieXYUnAyDg==" spinCount="100000" sheet="1" objects="1" scenarios="1"/>
  <mergeCells count="15">
    <mergeCell ref="B52:C52"/>
    <mergeCell ref="E52:J52"/>
    <mergeCell ref="B53:C53"/>
    <mergeCell ref="E53:J53"/>
    <mergeCell ref="B57:C58"/>
    <mergeCell ref="D57:J57"/>
    <mergeCell ref="D58:J58"/>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5" orientation="landscape" horizontalDpi="300" verticalDpi="300" r:id="rId1"/>
  <headerFooter alignWithMargins="0">
    <oddFooter>&amp;C&amp;P/&amp;N</oddFooter>
  </headerFooter>
  <rowBreaks count="1" manualBreakCount="1">
    <brk id="62" max="15"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M86"/>
  <sheetViews>
    <sheetView showGridLines="0" zoomScale="85" zoomScaleNormal="85" zoomScaleSheetLayoutView="100" workbookViewId="0"/>
  </sheetViews>
  <sheetFormatPr defaultColWidth="0" defaultRowHeight="13.5" customHeight="1" zeroHeight="1" x14ac:dyDescent="0.15"/>
  <cols>
    <col min="1" max="1" width="6.625" style="1206" customWidth="1"/>
    <col min="2" max="3" width="12.625" style="1206" customWidth="1"/>
    <col min="4" max="4" width="11.625" style="1206" customWidth="1"/>
    <col min="5" max="8" width="10.375" style="1206" customWidth="1"/>
    <col min="9" max="13" width="16.375" style="1206" customWidth="1"/>
    <col min="14" max="19" width="12.625" style="1206" customWidth="1"/>
    <col min="20" max="16384" width="0" style="1206"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1207" t="s">
        <v>525</v>
      </c>
    </row>
    <row r="40" spans="2:13" ht="27.75" customHeight="1" thickBot="1" x14ac:dyDescent="0.2">
      <c r="B40" s="1208" t="s">
        <v>526</v>
      </c>
      <c r="C40" s="1209"/>
      <c r="D40" s="1209"/>
      <c r="E40" s="1210"/>
      <c r="F40" s="1210"/>
      <c r="G40" s="1210"/>
      <c r="H40" s="1211" t="s">
        <v>508</v>
      </c>
      <c r="I40" s="1212" t="s">
        <v>4</v>
      </c>
      <c r="J40" s="1213" t="s">
        <v>5</v>
      </c>
      <c r="K40" s="1213" t="s">
        <v>6</v>
      </c>
      <c r="L40" s="1213" t="s">
        <v>7</v>
      </c>
      <c r="M40" s="1214" t="s">
        <v>8</v>
      </c>
    </row>
    <row r="41" spans="2:13" ht="27.75" customHeight="1" x14ac:dyDescent="0.15">
      <c r="B41" s="1215" t="s">
        <v>554</v>
      </c>
      <c r="C41" s="1216"/>
      <c r="D41" s="1217"/>
      <c r="E41" s="1218" t="s">
        <v>555</v>
      </c>
      <c r="F41" s="1218"/>
      <c r="G41" s="1218"/>
      <c r="H41" s="1219"/>
      <c r="I41" s="1220">
        <v>4087</v>
      </c>
      <c r="J41" s="1221">
        <v>4752</v>
      </c>
      <c r="K41" s="1221">
        <v>5257</v>
      </c>
      <c r="L41" s="1221">
        <v>5389</v>
      </c>
      <c r="M41" s="1222">
        <v>5626</v>
      </c>
    </row>
    <row r="42" spans="2:13" ht="27.75" customHeight="1" x14ac:dyDescent="0.15">
      <c r="B42" s="1223"/>
      <c r="C42" s="1224"/>
      <c r="D42" s="1225"/>
      <c r="E42" s="1226" t="s">
        <v>556</v>
      </c>
      <c r="F42" s="1226"/>
      <c r="G42" s="1226"/>
      <c r="H42" s="1227"/>
      <c r="I42" s="1228">
        <v>13</v>
      </c>
      <c r="J42" s="1229">
        <v>10</v>
      </c>
      <c r="K42" s="1229">
        <v>10</v>
      </c>
      <c r="L42" s="1229" t="s">
        <v>467</v>
      </c>
      <c r="M42" s="1230" t="s">
        <v>467</v>
      </c>
    </row>
    <row r="43" spans="2:13" ht="27.75" customHeight="1" x14ac:dyDescent="0.15">
      <c r="B43" s="1223"/>
      <c r="C43" s="1224"/>
      <c r="D43" s="1225"/>
      <c r="E43" s="1226" t="s">
        <v>557</v>
      </c>
      <c r="F43" s="1226"/>
      <c r="G43" s="1226"/>
      <c r="H43" s="1227"/>
      <c r="I43" s="1228">
        <v>2446</v>
      </c>
      <c r="J43" s="1229">
        <v>2534</v>
      </c>
      <c r="K43" s="1229">
        <v>2420</v>
      </c>
      <c r="L43" s="1229">
        <v>2298</v>
      </c>
      <c r="M43" s="1230">
        <v>2238</v>
      </c>
    </row>
    <row r="44" spans="2:13" ht="27.75" customHeight="1" x14ac:dyDescent="0.15">
      <c r="B44" s="1223"/>
      <c r="C44" s="1224"/>
      <c r="D44" s="1225"/>
      <c r="E44" s="1226" t="s">
        <v>558</v>
      </c>
      <c r="F44" s="1226"/>
      <c r="G44" s="1226"/>
      <c r="H44" s="1227"/>
      <c r="I44" s="1228">
        <v>18</v>
      </c>
      <c r="J44" s="1229">
        <v>12</v>
      </c>
      <c r="K44" s="1229">
        <v>7</v>
      </c>
      <c r="L44" s="1229">
        <v>18</v>
      </c>
      <c r="M44" s="1230">
        <v>10</v>
      </c>
    </row>
    <row r="45" spans="2:13" ht="27.75" customHeight="1" x14ac:dyDescent="0.15">
      <c r="B45" s="1223"/>
      <c r="C45" s="1224"/>
      <c r="D45" s="1225"/>
      <c r="E45" s="1226" t="s">
        <v>559</v>
      </c>
      <c r="F45" s="1226"/>
      <c r="G45" s="1226"/>
      <c r="H45" s="1227"/>
      <c r="I45" s="1228">
        <v>488</v>
      </c>
      <c r="J45" s="1229">
        <v>367</v>
      </c>
      <c r="K45" s="1229">
        <v>389</v>
      </c>
      <c r="L45" s="1229">
        <v>359</v>
      </c>
      <c r="M45" s="1230">
        <v>346</v>
      </c>
    </row>
    <row r="46" spans="2:13" ht="27.75" customHeight="1" x14ac:dyDescent="0.15">
      <c r="B46" s="1223"/>
      <c r="C46" s="1224"/>
      <c r="D46" s="1231"/>
      <c r="E46" s="1226" t="s">
        <v>560</v>
      </c>
      <c r="F46" s="1226"/>
      <c r="G46" s="1226"/>
      <c r="H46" s="1227"/>
      <c r="I46" s="1228" t="s">
        <v>467</v>
      </c>
      <c r="J46" s="1229" t="s">
        <v>467</v>
      </c>
      <c r="K46" s="1229" t="s">
        <v>467</v>
      </c>
      <c r="L46" s="1229" t="s">
        <v>467</v>
      </c>
      <c r="M46" s="1230" t="s">
        <v>467</v>
      </c>
    </row>
    <row r="47" spans="2:13" ht="27.75" customHeight="1" x14ac:dyDescent="0.15">
      <c r="B47" s="1223"/>
      <c r="C47" s="1224"/>
      <c r="D47" s="1232"/>
      <c r="E47" s="1233" t="s">
        <v>561</v>
      </c>
      <c r="F47" s="1234"/>
      <c r="G47" s="1234"/>
      <c r="H47" s="1235"/>
      <c r="I47" s="1228" t="s">
        <v>467</v>
      </c>
      <c r="J47" s="1229" t="s">
        <v>467</v>
      </c>
      <c r="K47" s="1229" t="s">
        <v>467</v>
      </c>
      <c r="L47" s="1229" t="s">
        <v>467</v>
      </c>
      <c r="M47" s="1230" t="s">
        <v>467</v>
      </c>
    </row>
    <row r="48" spans="2:13" ht="27.75" customHeight="1" x14ac:dyDescent="0.15">
      <c r="B48" s="1223"/>
      <c r="C48" s="1224"/>
      <c r="D48" s="1225"/>
      <c r="E48" s="1226" t="s">
        <v>562</v>
      </c>
      <c r="F48" s="1226"/>
      <c r="G48" s="1226"/>
      <c r="H48" s="1227"/>
      <c r="I48" s="1228" t="s">
        <v>467</v>
      </c>
      <c r="J48" s="1229" t="s">
        <v>467</v>
      </c>
      <c r="K48" s="1229" t="s">
        <v>467</v>
      </c>
      <c r="L48" s="1229" t="s">
        <v>467</v>
      </c>
      <c r="M48" s="1230" t="s">
        <v>467</v>
      </c>
    </row>
    <row r="49" spans="2:13" ht="27.75" customHeight="1" x14ac:dyDescent="0.15">
      <c r="B49" s="1236"/>
      <c r="C49" s="1237"/>
      <c r="D49" s="1225"/>
      <c r="E49" s="1226" t="s">
        <v>563</v>
      </c>
      <c r="F49" s="1226"/>
      <c r="G49" s="1226"/>
      <c r="H49" s="1227"/>
      <c r="I49" s="1228" t="s">
        <v>467</v>
      </c>
      <c r="J49" s="1229" t="s">
        <v>467</v>
      </c>
      <c r="K49" s="1229" t="s">
        <v>467</v>
      </c>
      <c r="L49" s="1229" t="s">
        <v>467</v>
      </c>
      <c r="M49" s="1230" t="s">
        <v>467</v>
      </c>
    </row>
    <row r="50" spans="2:13" ht="27.75" customHeight="1" x14ac:dyDescent="0.15">
      <c r="B50" s="1238" t="s">
        <v>564</v>
      </c>
      <c r="C50" s="1239"/>
      <c r="D50" s="1240"/>
      <c r="E50" s="1226" t="s">
        <v>565</v>
      </c>
      <c r="F50" s="1226"/>
      <c r="G50" s="1226"/>
      <c r="H50" s="1227"/>
      <c r="I50" s="1228">
        <v>1356</v>
      </c>
      <c r="J50" s="1229">
        <v>1518</v>
      </c>
      <c r="K50" s="1229">
        <v>1680</v>
      </c>
      <c r="L50" s="1229">
        <v>1620</v>
      </c>
      <c r="M50" s="1230">
        <v>1408</v>
      </c>
    </row>
    <row r="51" spans="2:13" ht="27.75" customHeight="1" x14ac:dyDescent="0.15">
      <c r="B51" s="1223"/>
      <c r="C51" s="1224"/>
      <c r="D51" s="1225"/>
      <c r="E51" s="1226" t="s">
        <v>566</v>
      </c>
      <c r="F51" s="1226"/>
      <c r="G51" s="1226"/>
      <c r="H51" s="1227"/>
      <c r="I51" s="1228">
        <v>35</v>
      </c>
      <c r="J51" s="1229">
        <v>28</v>
      </c>
      <c r="K51" s="1229">
        <v>22</v>
      </c>
      <c r="L51" s="1229">
        <v>15</v>
      </c>
      <c r="M51" s="1230">
        <v>8</v>
      </c>
    </row>
    <row r="52" spans="2:13" ht="27.75" customHeight="1" x14ac:dyDescent="0.15">
      <c r="B52" s="1236"/>
      <c r="C52" s="1237"/>
      <c r="D52" s="1225"/>
      <c r="E52" s="1226" t="s">
        <v>567</v>
      </c>
      <c r="F52" s="1226"/>
      <c r="G52" s="1226"/>
      <c r="H52" s="1227"/>
      <c r="I52" s="1228">
        <v>4093</v>
      </c>
      <c r="J52" s="1229">
        <v>4077</v>
      </c>
      <c r="K52" s="1229">
        <v>4359</v>
      </c>
      <c r="L52" s="1229">
        <v>4570</v>
      </c>
      <c r="M52" s="1230">
        <v>4625</v>
      </c>
    </row>
    <row r="53" spans="2:13" ht="27.75" customHeight="1" thickBot="1" x14ac:dyDescent="0.2">
      <c r="B53" s="1241" t="s">
        <v>568</v>
      </c>
      <c r="C53" s="1242"/>
      <c r="D53" s="1243"/>
      <c r="E53" s="1244" t="s">
        <v>569</v>
      </c>
      <c r="F53" s="1244"/>
      <c r="G53" s="1244"/>
      <c r="H53" s="1245"/>
      <c r="I53" s="1246">
        <v>1568</v>
      </c>
      <c r="J53" s="1247">
        <v>2052</v>
      </c>
      <c r="K53" s="1247">
        <v>2023</v>
      </c>
      <c r="L53" s="1247">
        <v>1858</v>
      </c>
      <c r="M53" s="1248">
        <v>2178</v>
      </c>
    </row>
    <row r="54" spans="2:13" ht="27.75" customHeight="1" x14ac:dyDescent="0.15">
      <c r="B54" s="1249" t="s">
        <v>570</v>
      </c>
      <c r="C54" s="1250"/>
      <c r="D54" s="1250"/>
      <c r="E54" s="1251"/>
      <c r="F54" s="1251"/>
      <c r="G54" s="1251"/>
      <c r="H54" s="1251"/>
      <c r="I54" s="1252"/>
      <c r="J54" s="1252"/>
      <c r="K54" s="1252"/>
      <c r="L54" s="1252"/>
      <c r="M54" s="1252"/>
    </row>
    <row r="55" spans="2:13" ht="12.75" customHeight="1" x14ac:dyDescent="0.15"/>
    <row r="56" spans="2:13" ht="12.75" hidden="1" customHeight="1" x14ac:dyDescent="0.15"/>
    <row r="57" spans="2:13" ht="12.75" hidden="1" customHeight="1" x14ac:dyDescent="0.15"/>
    <row r="58" spans="2:13" ht="12.75" hidden="1" customHeight="1" x14ac:dyDescent="0.15"/>
    <row r="66" ht="13.5" hidden="1" customHeight="1" x14ac:dyDescent="0.15"/>
    <row r="67" ht="13.5" hidden="1" customHeight="1" x14ac:dyDescent="0.15"/>
    <row r="68" ht="13.5" hidden="1" customHeight="1" x14ac:dyDescent="0.15"/>
    <row r="69" ht="13.5" hidden="1" customHeight="1" x14ac:dyDescent="0.15"/>
    <row r="70" ht="13.5" hidden="1" customHeight="1" x14ac:dyDescent="0.15"/>
    <row r="71" ht="13.5" hidden="1" customHeight="1" x14ac:dyDescent="0.15"/>
    <row r="72" ht="13.5" hidden="1" customHeight="1" x14ac:dyDescent="0.15"/>
    <row r="73" ht="13.5" hidden="1" customHeight="1" x14ac:dyDescent="0.15"/>
    <row r="74" ht="13.5" hidden="1" customHeight="1" x14ac:dyDescent="0.15"/>
    <row r="75" ht="13.5" hidden="1" customHeight="1" x14ac:dyDescent="0.15"/>
    <row r="76" ht="13.5" hidden="1" customHeight="1" x14ac:dyDescent="0.15"/>
    <row r="77" ht="13.5" hidden="1" customHeight="1" x14ac:dyDescent="0.15"/>
    <row r="78" ht="13.5" hidden="1" customHeight="1" x14ac:dyDescent="0.15"/>
    <row r="79" ht="13.5" hidden="1" customHeight="1" x14ac:dyDescent="0.15"/>
    <row r="80" ht="13.5" hidden="1" customHeight="1" x14ac:dyDescent="0.15"/>
    <row r="81" ht="13.5" hidden="1" customHeight="1" x14ac:dyDescent="0.15"/>
    <row r="82" ht="13.5" hidden="1" customHeight="1" x14ac:dyDescent="0.15"/>
    <row r="83" ht="13.5" hidden="1" customHeight="1" x14ac:dyDescent="0.15"/>
    <row r="84" ht="13.5" hidden="1" customHeight="1" x14ac:dyDescent="0.15"/>
    <row r="85" ht="13.5" hidden="1" customHeight="1" x14ac:dyDescent="0.15"/>
    <row r="86" ht="13.5" hidden="1" customHeight="1" x14ac:dyDescent="0.15"/>
  </sheetData>
  <sheetProtection algorithmName="SHA-512" hashValue="LQa725BNetWY0O+LLQNJ1yOa2LUrpDsxO84UWpqiM8nt7bWHPoXXJJZOcX02ug5ivGIjHY9mqNQNqRJW82pMaQ==" saltValue="0XAr+0DbsBtD9Dl3uYc/fA=="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rowBreaks count="1" manualBreakCount="1">
    <brk id="58" max="15"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64"/>
  <sheetViews>
    <sheetView showGridLines="0" zoomScale="85" zoomScaleNormal="85" zoomScaleSheetLayoutView="100" workbookViewId="0"/>
  </sheetViews>
  <sheetFormatPr defaultColWidth="0" defaultRowHeight="0" customHeight="1" zeroHeight="1" x14ac:dyDescent="0.15"/>
  <cols>
    <col min="1" max="1" width="8.25" style="1074" customWidth="1"/>
    <col min="2" max="2" width="16.375" style="1074" customWidth="1"/>
    <col min="3" max="5" width="26.25" style="1074" customWidth="1"/>
    <col min="6" max="8" width="24.25" style="1074" customWidth="1"/>
    <col min="9" max="14" width="26" style="1074" customWidth="1"/>
    <col min="15" max="15" width="6.125" style="1074" customWidth="1"/>
    <col min="16" max="16" width="9" style="1074" hidden="1" customWidth="1"/>
    <col min="17" max="20" width="0" style="1074" hidden="1" customWidth="1"/>
    <col min="21" max="21" width="9" style="1074" hidden="1" customWidth="1"/>
    <col min="22" max="22" width="0" style="1074" hidden="1" customWidth="1"/>
    <col min="23" max="23" width="9" style="1074" hidden="1" customWidth="1"/>
    <col min="24" max="16384" width="0" style="1074"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1075"/>
      <c r="C53" s="1075"/>
      <c r="D53" s="1075"/>
      <c r="E53" s="1075"/>
      <c r="F53" s="1075"/>
      <c r="G53" s="1075"/>
      <c r="H53" s="1253" t="s">
        <v>571</v>
      </c>
    </row>
    <row r="54" spans="2:8" ht="29.25" customHeight="1" thickBot="1" x14ac:dyDescent="0.25">
      <c r="B54" s="1254" t="s">
        <v>26</v>
      </c>
      <c r="C54" s="1255"/>
      <c r="D54" s="1255"/>
      <c r="E54" s="1256" t="s">
        <v>508</v>
      </c>
      <c r="F54" s="1257" t="s">
        <v>6</v>
      </c>
      <c r="G54" s="1257" t="s">
        <v>7</v>
      </c>
      <c r="H54" s="1258" t="s">
        <v>8</v>
      </c>
    </row>
    <row r="55" spans="2:8" ht="52.5" customHeight="1" x14ac:dyDescent="0.15">
      <c r="B55" s="1259"/>
      <c r="C55" s="1260" t="s">
        <v>126</v>
      </c>
      <c r="D55" s="1260"/>
      <c r="E55" s="1261"/>
      <c r="F55" s="1262">
        <v>1054</v>
      </c>
      <c r="G55" s="1262">
        <v>959</v>
      </c>
      <c r="H55" s="1263">
        <v>759</v>
      </c>
    </row>
    <row r="56" spans="2:8" ht="52.5" customHeight="1" x14ac:dyDescent="0.15">
      <c r="B56" s="1264"/>
      <c r="C56" s="1265" t="s">
        <v>572</v>
      </c>
      <c r="D56" s="1265"/>
      <c r="E56" s="1266"/>
      <c r="F56" s="1267">
        <v>66</v>
      </c>
      <c r="G56" s="1267">
        <v>68</v>
      </c>
      <c r="H56" s="1268">
        <v>69</v>
      </c>
    </row>
    <row r="57" spans="2:8" ht="53.25" customHeight="1" x14ac:dyDescent="0.15">
      <c r="B57" s="1264"/>
      <c r="C57" s="1269" t="s">
        <v>131</v>
      </c>
      <c r="D57" s="1269"/>
      <c r="E57" s="1270"/>
      <c r="F57" s="1271">
        <v>421</v>
      </c>
      <c r="G57" s="1271">
        <v>455</v>
      </c>
      <c r="H57" s="1272">
        <v>434</v>
      </c>
    </row>
    <row r="58" spans="2:8" ht="45.75" customHeight="1" x14ac:dyDescent="0.15">
      <c r="B58" s="1273"/>
      <c r="C58" s="1274" t="s">
        <v>573</v>
      </c>
      <c r="D58" s="1275"/>
      <c r="E58" s="1276"/>
      <c r="F58" s="1277">
        <v>174</v>
      </c>
      <c r="G58" s="1277">
        <v>178</v>
      </c>
      <c r="H58" s="1278">
        <v>163</v>
      </c>
    </row>
    <row r="59" spans="2:8" ht="45.75" customHeight="1" x14ac:dyDescent="0.15">
      <c r="B59" s="1273"/>
      <c r="C59" s="1274" t="s">
        <v>574</v>
      </c>
      <c r="D59" s="1275"/>
      <c r="E59" s="1276"/>
      <c r="F59" s="1277">
        <v>60</v>
      </c>
      <c r="G59" s="1277">
        <v>80</v>
      </c>
      <c r="H59" s="1278">
        <v>80</v>
      </c>
    </row>
    <row r="60" spans="2:8" ht="45.75" customHeight="1" x14ac:dyDescent="0.15">
      <c r="B60" s="1273"/>
      <c r="C60" s="1274" t="s">
        <v>575</v>
      </c>
      <c r="D60" s="1275"/>
      <c r="E60" s="1276"/>
      <c r="F60" s="1277">
        <v>74</v>
      </c>
      <c r="G60" s="1277">
        <v>74</v>
      </c>
      <c r="H60" s="1278">
        <v>74</v>
      </c>
    </row>
    <row r="61" spans="2:8" ht="45.75" customHeight="1" x14ac:dyDescent="0.15">
      <c r="B61" s="1273"/>
      <c r="C61" s="1274" t="s">
        <v>576</v>
      </c>
      <c r="D61" s="1275"/>
      <c r="E61" s="1276"/>
      <c r="F61" s="1277">
        <v>50</v>
      </c>
      <c r="G61" s="1277">
        <v>55</v>
      </c>
      <c r="H61" s="1278">
        <v>51</v>
      </c>
    </row>
    <row r="62" spans="2:8" ht="45.75" customHeight="1" thickBot="1" x14ac:dyDescent="0.2">
      <c r="B62" s="1279"/>
      <c r="C62" s="1280" t="s">
        <v>577</v>
      </c>
      <c r="D62" s="1281"/>
      <c r="E62" s="1282"/>
      <c r="F62" s="1283">
        <v>26</v>
      </c>
      <c r="G62" s="1283">
        <v>26</v>
      </c>
      <c r="H62" s="1284">
        <v>26</v>
      </c>
    </row>
    <row r="63" spans="2:8" ht="52.5" customHeight="1" thickBot="1" x14ac:dyDescent="0.2">
      <c r="B63" s="1285"/>
      <c r="C63" s="1286" t="s">
        <v>578</v>
      </c>
      <c r="D63" s="1286"/>
      <c r="E63" s="1287"/>
      <c r="F63" s="1288">
        <v>1540</v>
      </c>
      <c r="G63" s="1288">
        <v>1482</v>
      </c>
      <c r="H63" s="1289">
        <v>1262</v>
      </c>
    </row>
    <row r="64" spans="2:8" ht="15" customHeight="1" x14ac:dyDescent="0.15"/>
  </sheetData>
  <sheetProtection algorithmName="SHA-512" hashValue="Y85VxctlvkQUdC1dUoiGdxhju9rWuX/hMiqLGl7qSglQZQUZekAyo7EHjzVK2uWM36DJ62ht/HXeyU+8TwHwow==" saltValue="Tj3kt8G84UJRC0iRDJFMU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r:id="rId1"/>
  <headerFooter alignWithMargins="0">
    <oddFooter>&amp;C&amp;P/&amp;N</oddFooter>
  </headerFooter>
  <rowBreaks count="1" manualBreakCount="1">
    <brk id="65" max="15"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ZM160"/>
  <sheetViews>
    <sheetView showGridLines="0" topLeftCell="A13" zoomScaleNormal="100" zoomScaleSheetLayoutView="55" workbookViewId="0">
      <selection activeCell="AL20" sqref="AL20"/>
    </sheetView>
  </sheetViews>
  <sheetFormatPr defaultColWidth="0" defaultRowHeight="13.5" customHeight="1" zeroHeight="1" x14ac:dyDescent="0.15"/>
  <cols>
    <col min="1" max="1" width="6.375" style="3" customWidth="1"/>
    <col min="2" max="107" width="2.5" style="3" customWidth="1"/>
    <col min="108" max="108" width="6.125" style="13" customWidth="1"/>
    <col min="109" max="109" width="5.875" style="12" customWidth="1"/>
    <col min="110" max="110" width="19.125" style="3" hidden="1"/>
    <col min="111" max="115" width="12.625" style="3" hidden="1"/>
    <col min="116" max="349" width="8.625" style="3" hidden="1"/>
    <col min="350" max="355" width="14.875" style="3" hidden="1"/>
    <col min="356" max="357" width="15.875" style="3" hidden="1"/>
    <col min="358" max="363" width="16.125" style="3" hidden="1"/>
    <col min="364" max="364" width="6.125" style="3" hidden="1"/>
    <col min="365" max="365" width="3" style="3" hidden="1"/>
    <col min="366" max="605" width="8.625" style="3" hidden="1"/>
    <col min="606" max="611" width="14.875" style="3" hidden="1"/>
    <col min="612" max="613" width="15.875" style="3" hidden="1"/>
    <col min="614" max="619" width="16.125" style="3" hidden="1"/>
    <col min="620" max="620" width="6.125" style="3" hidden="1"/>
    <col min="621" max="621" width="3" style="3" hidden="1"/>
    <col min="622" max="861" width="8.625" style="3" hidden="1"/>
    <col min="862" max="867" width="14.875" style="3" hidden="1"/>
    <col min="868" max="869" width="15.875" style="3" hidden="1"/>
    <col min="870" max="875" width="16.125" style="3" hidden="1"/>
    <col min="876" max="876" width="6.125" style="3" hidden="1"/>
    <col min="877" max="877" width="3" style="3" hidden="1"/>
    <col min="878" max="1117" width="8.625" style="3" hidden="1"/>
    <col min="1118" max="1123" width="14.875" style="3" hidden="1"/>
    <col min="1124" max="1125" width="15.875" style="3" hidden="1"/>
    <col min="1126" max="1131" width="16.125" style="3" hidden="1"/>
    <col min="1132" max="1132" width="6.125" style="3" hidden="1"/>
    <col min="1133" max="1133" width="3" style="3" hidden="1"/>
    <col min="1134" max="1373" width="8.625" style="3" hidden="1"/>
    <col min="1374" max="1379" width="14.875" style="3" hidden="1"/>
    <col min="1380" max="1381" width="15.875" style="3" hidden="1"/>
    <col min="1382" max="1387" width="16.125" style="3" hidden="1"/>
    <col min="1388" max="1388" width="6.125" style="3" hidden="1"/>
    <col min="1389" max="1389" width="3" style="3" hidden="1"/>
    <col min="1390" max="1629" width="8.625" style="3" hidden="1"/>
    <col min="1630" max="1635" width="14.875" style="3" hidden="1"/>
    <col min="1636" max="1637" width="15.875" style="3" hidden="1"/>
    <col min="1638" max="1643" width="16.125" style="3" hidden="1"/>
    <col min="1644" max="1644" width="6.125" style="3" hidden="1"/>
    <col min="1645" max="1645" width="3" style="3" hidden="1"/>
    <col min="1646" max="1885" width="8.625" style="3" hidden="1"/>
    <col min="1886" max="1891" width="14.875" style="3" hidden="1"/>
    <col min="1892" max="1893" width="15.875" style="3" hidden="1"/>
    <col min="1894" max="1899" width="16.125" style="3" hidden="1"/>
    <col min="1900" max="1900" width="6.125" style="3" hidden="1"/>
    <col min="1901" max="1901" width="3" style="3" hidden="1"/>
    <col min="1902" max="2141" width="8.625" style="3" hidden="1"/>
    <col min="2142" max="2147" width="14.875" style="3" hidden="1"/>
    <col min="2148" max="2149" width="15.875" style="3" hidden="1"/>
    <col min="2150" max="2155" width="16.125" style="3" hidden="1"/>
    <col min="2156" max="2156" width="6.125" style="3" hidden="1"/>
    <col min="2157" max="2157" width="3" style="3" hidden="1"/>
    <col min="2158" max="2397" width="8.625" style="3" hidden="1"/>
    <col min="2398" max="2403" width="14.875" style="3" hidden="1"/>
    <col min="2404" max="2405" width="15.875" style="3" hidden="1"/>
    <col min="2406" max="2411" width="16.125" style="3" hidden="1"/>
    <col min="2412" max="2412" width="6.125" style="3" hidden="1"/>
    <col min="2413" max="2413" width="3" style="3" hidden="1"/>
    <col min="2414" max="2653" width="8.625" style="3" hidden="1"/>
    <col min="2654" max="2659" width="14.875" style="3" hidden="1"/>
    <col min="2660" max="2661" width="15.875" style="3" hidden="1"/>
    <col min="2662" max="2667" width="16.125" style="3" hidden="1"/>
    <col min="2668" max="2668" width="6.125" style="3" hidden="1"/>
    <col min="2669" max="2669" width="3" style="3" hidden="1"/>
    <col min="2670" max="2909" width="8.625" style="3" hidden="1"/>
    <col min="2910" max="2915" width="14.875" style="3" hidden="1"/>
    <col min="2916" max="2917" width="15.875" style="3" hidden="1"/>
    <col min="2918" max="2923" width="16.125" style="3" hidden="1"/>
    <col min="2924" max="2924" width="6.125" style="3" hidden="1"/>
    <col min="2925" max="2925" width="3" style="3" hidden="1"/>
    <col min="2926" max="3165" width="8.625" style="3" hidden="1"/>
    <col min="3166" max="3171" width="14.875" style="3" hidden="1"/>
    <col min="3172" max="3173" width="15.875" style="3" hidden="1"/>
    <col min="3174" max="3179" width="16.125" style="3" hidden="1"/>
    <col min="3180" max="3180" width="6.125" style="3" hidden="1"/>
    <col min="3181" max="3181" width="3" style="3" hidden="1"/>
    <col min="3182" max="3421" width="8.625" style="3" hidden="1"/>
    <col min="3422" max="3427" width="14.875" style="3" hidden="1"/>
    <col min="3428" max="3429" width="15.875" style="3" hidden="1"/>
    <col min="3430" max="3435" width="16.125" style="3" hidden="1"/>
    <col min="3436" max="3436" width="6.125" style="3" hidden="1"/>
    <col min="3437" max="3437" width="3" style="3" hidden="1"/>
    <col min="3438" max="3677" width="8.625" style="3" hidden="1"/>
    <col min="3678" max="3683" width="14.875" style="3" hidden="1"/>
    <col min="3684" max="3685" width="15.875" style="3" hidden="1"/>
    <col min="3686" max="3691" width="16.125" style="3" hidden="1"/>
    <col min="3692" max="3692" width="6.125" style="3" hidden="1"/>
    <col min="3693" max="3693" width="3" style="3" hidden="1"/>
    <col min="3694" max="3933" width="8.625" style="3" hidden="1"/>
    <col min="3934" max="3939" width="14.875" style="3" hidden="1"/>
    <col min="3940" max="3941" width="15.875" style="3" hidden="1"/>
    <col min="3942" max="3947" width="16.125" style="3" hidden="1"/>
    <col min="3948" max="3948" width="6.125" style="3" hidden="1"/>
    <col min="3949" max="3949" width="3" style="3" hidden="1"/>
    <col min="3950" max="4189" width="8.625" style="3" hidden="1"/>
    <col min="4190" max="4195" width="14.875" style="3" hidden="1"/>
    <col min="4196" max="4197" width="15.875" style="3" hidden="1"/>
    <col min="4198" max="4203" width="16.125" style="3" hidden="1"/>
    <col min="4204" max="4204" width="6.125" style="3" hidden="1"/>
    <col min="4205" max="4205" width="3" style="3" hidden="1"/>
    <col min="4206" max="4445" width="8.625" style="3" hidden="1"/>
    <col min="4446" max="4451" width="14.875" style="3" hidden="1"/>
    <col min="4452" max="4453" width="15.875" style="3" hidden="1"/>
    <col min="4454" max="4459" width="16.125" style="3" hidden="1"/>
    <col min="4460" max="4460" width="6.125" style="3" hidden="1"/>
    <col min="4461" max="4461" width="3" style="3" hidden="1"/>
    <col min="4462" max="4701" width="8.625" style="3" hidden="1"/>
    <col min="4702" max="4707" width="14.875" style="3" hidden="1"/>
    <col min="4708" max="4709" width="15.875" style="3" hidden="1"/>
    <col min="4710" max="4715" width="16.125" style="3" hidden="1"/>
    <col min="4716" max="4716" width="6.125" style="3" hidden="1"/>
    <col min="4717" max="4717" width="3" style="3" hidden="1"/>
    <col min="4718" max="4957" width="8.625" style="3" hidden="1"/>
    <col min="4958" max="4963" width="14.875" style="3" hidden="1"/>
    <col min="4964" max="4965" width="15.875" style="3" hidden="1"/>
    <col min="4966" max="4971" width="16.125" style="3" hidden="1"/>
    <col min="4972" max="4972" width="6.125" style="3" hidden="1"/>
    <col min="4973" max="4973" width="3" style="3" hidden="1"/>
    <col min="4974" max="5213" width="8.625" style="3" hidden="1"/>
    <col min="5214" max="5219" width="14.875" style="3" hidden="1"/>
    <col min="5220" max="5221" width="15.875" style="3" hidden="1"/>
    <col min="5222" max="5227" width="16.125" style="3" hidden="1"/>
    <col min="5228" max="5228" width="6.125" style="3" hidden="1"/>
    <col min="5229" max="5229" width="3" style="3" hidden="1"/>
    <col min="5230" max="5469" width="8.625" style="3" hidden="1"/>
    <col min="5470" max="5475" width="14.875" style="3" hidden="1"/>
    <col min="5476" max="5477" width="15.875" style="3" hidden="1"/>
    <col min="5478" max="5483" width="16.125" style="3" hidden="1"/>
    <col min="5484" max="5484" width="6.125" style="3" hidden="1"/>
    <col min="5485" max="5485" width="3" style="3" hidden="1"/>
    <col min="5486" max="5725" width="8.625" style="3" hidden="1"/>
    <col min="5726" max="5731" width="14.875" style="3" hidden="1"/>
    <col min="5732" max="5733" width="15.875" style="3" hidden="1"/>
    <col min="5734" max="5739" width="16.125" style="3" hidden="1"/>
    <col min="5740" max="5740" width="6.125" style="3" hidden="1"/>
    <col min="5741" max="5741" width="3" style="3" hidden="1"/>
    <col min="5742" max="5981" width="8.625" style="3" hidden="1"/>
    <col min="5982" max="5987" width="14.875" style="3" hidden="1"/>
    <col min="5988" max="5989" width="15.875" style="3" hidden="1"/>
    <col min="5990" max="5995" width="16.125" style="3" hidden="1"/>
    <col min="5996" max="5996" width="6.125" style="3" hidden="1"/>
    <col min="5997" max="5997" width="3" style="3" hidden="1"/>
    <col min="5998" max="6237" width="8.625" style="3" hidden="1"/>
    <col min="6238" max="6243" width="14.875" style="3" hidden="1"/>
    <col min="6244" max="6245" width="15.875" style="3" hidden="1"/>
    <col min="6246" max="6251" width="16.125" style="3" hidden="1"/>
    <col min="6252" max="6252" width="6.125" style="3" hidden="1"/>
    <col min="6253" max="6253" width="3" style="3" hidden="1"/>
    <col min="6254" max="6493" width="8.625" style="3" hidden="1"/>
    <col min="6494" max="6499" width="14.875" style="3" hidden="1"/>
    <col min="6500" max="6501" width="15.875" style="3" hidden="1"/>
    <col min="6502" max="6507" width="16.125" style="3" hidden="1"/>
    <col min="6508" max="6508" width="6.125" style="3" hidden="1"/>
    <col min="6509" max="6509" width="3" style="3" hidden="1"/>
    <col min="6510" max="6749" width="8.625" style="3" hidden="1"/>
    <col min="6750" max="6755" width="14.875" style="3" hidden="1"/>
    <col min="6756" max="6757" width="15.875" style="3" hidden="1"/>
    <col min="6758" max="6763" width="16.125" style="3" hidden="1"/>
    <col min="6764" max="6764" width="6.125" style="3" hidden="1"/>
    <col min="6765" max="6765" width="3" style="3" hidden="1"/>
    <col min="6766" max="7005" width="8.625" style="3" hidden="1"/>
    <col min="7006" max="7011" width="14.875" style="3" hidden="1"/>
    <col min="7012" max="7013" width="15.875" style="3" hidden="1"/>
    <col min="7014" max="7019" width="16.125" style="3" hidden="1"/>
    <col min="7020" max="7020" width="6.125" style="3" hidden="1"/>
    <col min="7021" max="7021" width="3" style="3" hidden="1"/>
    <col min="7022" max="7261" width="8.625" style="3" hidden="1"/>
    <col min="7262" max="7267" width="14.875" style="3" hidden="1"/>
    <col min="7268" max="7269" width="15.875" style="3" hidden="1"/>
    <col min="7270" max="7275" width="16.125" style="3" hidden="1"/>
    <col min="7276" max="7276" width="6.125" style="3" hidden="1"/>
    <col min="7277" max="7277" width="3" style="3" hidden="1"/>
    <col min="7278" max="7517" width="8.625" style="3" hidden="1"/>
    <col min="7518" max="7523" width="14.875" style="3" hidden="1"/>
    <col min="7524" max="7525" width="15.875" style="3" hidden="1"/>
    <col min="7526" max="7531" width="16.125" style="3" hidden="1"/>
    <col min="7532" max="7532" width="6.125" style="3" hidden="1"/>
    <col min="7533" max="7533" width="3" style="3" hidden="1"/>
    <col min="7534" max="7773" width="8.625" style="3" hidden="1"/>
    <col min="7774" max="7779" width="14.875" style="3" hidden="1"/>
    <col min="7780" max="7781" width="15.875" style="3" hidden="1"/>
    <col min="7782" max="7787" width="16.125" style="3" hidden="1"/>
    <col min="7788" max="7788" width="6.125" style="3" hidden="1"/>
    <col min="7789" max="7789" width="3" style="3" hidden="1"/>
    <col min="7790" max="8029" width="8.625" style="3" hidden="1"/>
    <col min="8030" max="8035" width="14.875" style="3" hidden="1"/>
    <col min="8036" max="8037" width="15.875" style="3" hidden="1"/>
    <col min="8038" max="8043" width="16.125" style="3" hidden="1"/>
    <col min="8044" max="8044" width="6.125" style="3" hidden="1"/>
    <col min="8045" max="8045" width="3" style="3" hidden="1"/>
    <col min="8046" max="8285" width="8.625" style="3" hidden="1"/>
    <col min="8286" max="8291" width="14.875" style="3" hidden="1"/>
    <col min="8292" max="8293" width="15.875" style="3" hidden="1"/>
    <col min="8294" max="8299" width="16.125" style="3" hidden="1"/>
    <col min="8300" max="8300" width="6.125" style="3" hidden="1"/>
    <col min="8301" max="8301" width="3" style="3" hidden="1"/>
    <col min="8302" max="8541" width="8.625" style="3" hidden="1"/>
    <col min="8542" max="8547" width="14.875" style="3" hidden="1"/>
    <col min="8548" max="8549" width="15.875" style="3" hidden="1"/>
    <col min="8550" max="8555" width="16.125" style="3" hidden="1"/>
    <col min="8556" max="8556" width="6.125" style="3" hidden="1"/>
    <col min="8557" max="8557" width="3" style="3" hidden="1"/>
    <col min="8558" max="8797" width="8.625" style="3" hidden="1"/>
    <col min="8798" max="8803" width="14.875" style="3" hidden="1"/>
    <col min="8804" max="8805" width="15.875" style="3" hidden="1"/>
    <col min="8806" max="8811" width="16.125" style="3" hidden="1"/>
    <col min="8812" max="8812" width="6.125" style="3" hidden="1"/>
    <col min="8813" max="8813" width="3" style="3" hidden="1"/>
    <col min="8814" max="9053" width="8.625" style="3" hidden="1"/>
    <col min="9054" max="9059" width="14.875" style="3" hidden="1"/>
    <col min="9060" max="9061" width="15.875" style="3" hidden="1"/>
    <col min="9062" max="9067" width="16.125" style="3" hidden="1"/>
    <col min="9068" max="9068" width="6.125" style="3" hidden="1"/>
    <col min="9069" max="9069" width="3" style="3" hidden="1"/>
    <col min="9070" max="9309" width="8.625" style="3" hidden="1"/>
    <col min="9310" max="9315" width="14.875" style="3" hidden="1"/>
    <col min="9316" max="9317" width="15.875" style="3" hidden="1"/>
    <col min="9318" max="9323" width="16.125" style="3" hidden="1"/>
    <col min="9324" max="9324" width="6.125" style="3" hidden="1"/>
    <col min="9325" max="9325" width="3" style="3" hidden="1"/>
    <col min="9326" max="9565" width="8.625" style="3" hidden="1"/>
    <col min="9566" max="9571" width="14.875" style="3" hidden="1"/>
    <col min="9572" max="9573" width="15.875" style="3" hidden="1"/>
    <col min="9574" max="9579" width="16.125" style="3" hidden="1"/>
    <col min="9580" max="9580" width="6.125" style="3" hidden="1"/>
    <col min="9581" max="9581" width="3" style="3" hidden="1"/>
    <col min="9582" max="9821" width="8.625" style="3" hidden="1"/>
    <col min="9822" max="9827" width="14.875" style="3" hidden="1"/>
    <col min="9828" max="9829" width="15.875" style="3" hidden="1"/>
    <col min="9830" max="9835" width="16.125" style="3" hidden="1"/>
    <col min="9836" max="9836" width="6.125" style="3" hidden="1"/>
    <col min="9837" max="9837" width="3" style="3" hidden="1"/>
    <col min="9838" max="10077" width="8.625" style="3" hidden="1"/>
    <col min="10078" max="10083" width="14.875" style="3" hidden="1"/>
    <col min="10084" max="10085" width="15.875" style="3" hidden="1"/>
    <col min="10086" max="10091" width="16.125" style="3" hidden="1"/>
    <col min="10092" max="10092" width="6.125" style="3" hidden="1"/>
    <col min="10093" max="10093" width="3" style="3" hidden="1"/>
    <col min="10094" max="10333" width="8.625" style="3" hidden="1"/>
    <col min="10334" max="10339" width="14.875" style="3" hidden="1"/>
    <col min="10340" max="10341" width="15.875" style="3" hidden="1"/>
    <col min="10342" max="10347" width="16.125" style="3" hidden="1"/>
    <col min="10348" max="10348" width="6.125" style="3" hidden="1"/>
    <col min="10349" max="10349" width="3" style="3" hidden="1"/>
    <col min="10350" max="10589" width="8.625" style="3" hidden="1"/>
    <col min="10590" max="10595" width="14.875" style="3" hidden="1"/>
    <col min="10596" max="10597" width="15.875" style="3" hidden="1"/>
    <col min="10598" max="10603" width="16.125" style="3" hidden="1"/>
    <col min="10604" max="10604" width="6.125" style="3" hidden="1"/>
    <col min="10605" max="10605" width="3" style="3" hidden="1"/>
    <col min="10606" max="10845" width="8.625" style="3" hidden="1"/>
    <col min="10846" max="10851" width="14.875" style="3" hidden="1"/>
    <col min="10852" max="10853" width="15.875" style="3" hidden="1"/>
    <col min="10854" max="10859" width="16.125" style="3" hidden="1"/>
    <col min="10860" max="10860" width="6.125" style="3" hidden="1"/>
    <col min="10861" max="10861" width="3" style="3" hidden="1"/>
    <col min="10862" max="11101" width="8.625" style="3" hidden="1"/>
    <col min="11102" max="11107" width="14.875" style="3" hidden="1"/>
    <col min="11108" max="11109" width="15.875" style="3" hidden="1"/>
    <col min="11110" max="11115" width="16.125" style="3" hidden="1"/>
    <col min="11116" max="11116" width="6.125" style="3" hidden="1"/>
    <col min="11117" max="11117" width="3" style="3" hidden="1"/>
    <col min="11118" max="11357" width="8.625" style="3" hidden="1"/>
    <col min="11358" max="11363" width="14.875" style="3" hidden="1"/>
    <col min="11364" max="11365" width="15.875" style="3" hidden="1"/>
    <col min="11366" max="11371" width="16.125" style="3" hidden="1"/>
    <col min="11372" max="11372" width="6.125" style="3" hidden="1"/>
    <col min="11373" max="11373" width="3" style="3" hidden="1"/>
    <col min="11374" max="11613" width="8.625" style="3" hidden="1"/>
    <col min="11614" max="11619" width="14.875" style="3" hidden="1"/>
    <col min="11620" max="11621" width="15.875" style="3" hidden="1"/>
    <col min="11622" max="11627" width="16.125" style="3" hidden="1"/>
    <col min="11628" max="11628" width="6.125" style="3" hidden="1"/>
    <col min="11629" max="11629" width="3" style="3" hidden="1"/>
    <col min="11630" max="11869" width="8.625" style="3" hidden="1"/>
    <col min="11870" max="11875" width="14.875" style="3" hidden="1"/>
    <col min="11876" max="11877" width="15.875" style="3" hidden="1"/>
    <col min="11878" max="11883" width="16.125" style="3" hidden="1"/>
    <col min="11884" max="11884" width="6.125" style="3" hidden="1"/>
    <col min="11885" max="11885" width="3" style="3" hidden="1"/>
    <col min="11886" max="12125" width="8.625" style="3" hidden="1"/>
    <col min="12126" max="12131" width="14.875" style="3" hidden="1"/>
    <col min="12132" max="12133" width="15.875" style="3" hidden="1"/>
    <col min="12134" max="12139" width="16.125" style="3" hidden="1"/>
    <col min="12140" max="12140" width="6.125" style="3" hidden="1"/>
    <col min="12141" max="12141" width="3" style="3" hidden="1"/>
    <col min="12142" max="12381" width="8.625" style="3" hidden="1"/>
    <col min="12382" max="12387" width="14.875" style="3" hidden="1"/>
    <col min="12388" max="12389" width="15.875" style="3" hidden="1"/>
    <col min="12390" max="12395" width="16.125" style="3" hidden="1"/>
    <col min="12396" max="12396" width="6.125" style="3" hidden="1"/>
    <col min="12397" max="12397" width="3" style="3" hidden="1"/>
    <col min="12398" max="12637" width="8.625" style="3" hidden="1"/>
    <col min="12638" max="12643" width="14.875" style="3" hidden="1"/>
    <col min="12644" max="12645" width="15.875" style="3" hidden="1"/>
    <col min="12646" max="12651" width="16.125" style="3" hidden="1"/>
    <col min="12652" max="12652" width="6.125" style="3" hidden="1"/>
    <col min="12653" max="12653" width="3" style="3" hidden="1"/>
    <col min="12654" max="12893" width="8.625" style="3" hidden="1"/>
    <col min="12894" max="12899" width="14.875" style="3" hidden="1"/>
    <col min="12900" max="12901" width="15.875" style="3" hidden="1"/>
    <col min="12902" max="12907" width="16.125" style="3" hidden="1"/>
    <col min="12908" max="12908" width="6.125" style="3" hidden="1"/>
    <col min="12909" max="12909" width="3" style="3" hidden="1"/>
    <col min="12910" max="13149" width="8.625" style="3" hidden="1"/>
    <col min="13150" max="13155" width="14.875" style="3" hidden="1"/>
    <col min="13156" max="13157" width="15.875" style="3" hidden="1"/>
    <col min="13158" max="13163" width="16.125" style="3" hidden="1"/>
    <col min="13164" max="13164" width="6.125" style="3" hidden="1"/>
    <col min="13165" max="13165" width="3" style="3" hidden="1"/>
    <col min="13166" max="13405" width="8.625" style="3" hidden="1"/>
    <col min="13406" max="13411" width="14.875" style="3" hidden="1"/>
    <col min="13412" max="13413" width="15.875" style="3" hidden="1"/>
    <col min="13414" max="13419" width="16.125" style="3" hidden="1"/>
    <col min="13420" max="13420" width="6.125" style="3" hidden="1"/>
    <col min="13421" max="13421" width="3" style="3" hidden="1"/>
    <col min="13422" max="13661" width="8.625" style="3" hidden="1"/>
    <col min="13662" max="13667" width="14.875" style="3" hidden="1"/>
    <col min="13668" max="13669" width="15.875" style="3" hidden="1"/>
    <col min="13670" max="13675" width="16.125" style="3" hidden="1"/>
    <col min="13676" max="13676" width="6.125" style="3" hidden="1"/>
    <col min="13677" max="13677" width="3" style="3" hidden="1"/>
    <col min="13678" max="13917" width="8.625" style="3" hidden="1"/>
    <col min="13918" max="13923" width="14.875" style="3" hidden="1"/>
    <col min="13924" max="13925" width="15.875" style="3" hidden="1"/>
    <col min="13926" max="13931" width="16.125" style="3" hidden="1"/>
    <col min="13932" max="13932" width="6.125" style="3" hidden="1"/>
    <col min="13933" max="13933" width="3" style="3" hidden="1"/>
    <col min="13934" max="14173" width="8.625" style="3" hidden="1"/>
    <col min="14174" max="14179" width="14.875" style="3" hidden="1"/>
    <col min="14180" max="14181" width="15.875" style="3" hidden="1"/>
    <col min="14182" max="14187" width="16.125" style="3" hidden="1"/>
    <col min="14188" max="14188" width="6.125" style="3" hidden="1"/>
    <col min="14189" max="14189" width="3" style="3" hidden="1"/>
    <col min="14190" max="14429" width="8.625" style="3" hidden="1"/>
    <col min="14430" max="14435" width="14.875" style="3" hidden="1"/>
    <col min="14436" max="14437" width="15.875" style="3" hidden="1"/>
    <col min="14438" max="14443" width="16.125" style="3" hidden="1"/>
    <col min="14444" max="14444" width="6.125" style="3" hidden="1"/>
    <col min="14445" max="14445" width="3" style="3" hidden="1"/>
    <col min="14446" max="14685" width="8.625" style="3" hidden="1"/>
    <col min="14686" max="14691" width="14.875" style="3" hidden="1"/>
    <col min="14692" max="14693" width="15.875" style="3" hidden="1"/>
    <col min="14694" max="14699" width="16.125" style="3" hidden="1"/>
    <col min="14700" max="14700" width="6.125" style="3" hidden="1"/>
    <col min="14701" max="14701" width="3" style="3" hidden="1"/>
    <col min="14702" max="14941" width="8.625" style="3" hidden="1"/>
    <col min="14942" max="14947" width="14.875" style="3" hidden="1"/>
    <col min="14948" max="14949" width="15.875" style="3" hidden="1"/>
    <col min="14950" max="14955" width="16.125" style="3" hidden="1"/>
    <col min="14956" max="14956" width="6.125" style="3" hidden="1"/>
    <col min="14957" max="14957" width="3" style="3" hidden="1"/>
    <col min="14958" max="15197" width="8.625" style="3" hidden="1"/>
    <col min="15198" max="15203" width="14.875" style="3" hidden="1"/>
    <col min="15204" max="15205" width="15.875" style="3" hidden="1"/>
    <col min="15206" max="15211" width="16.125" style="3" hidden="1"/>
    <col min="15212" max="15212" width="6.125" style="3" hidden="1"/>
    <col min="15213" max="15213" width="3" style="3" hidden="1"/>
    <col min="15214" max="15453" width="8.625" style="3" hidden="1"/>
    <col min="15454" max="15459" width="14.875" style="3" hidden="1"/>
    <col min="15460" max="15461" width="15.875" style="3" hidden="1"/>
    <col min="15462" max="15467" width="16.125" style="3" hidden="1"/>
    <col min="15468" max="15468" width="6.125" style="3" hidden="1"/>
    <col min="15469" max="15469" width="3" style="3" hidden="1"/>
    <col min="15470" max="15709" width="8.625" style="3" hidden="1"/>
    <col min="15710" max="15715" width="14.875" style="3" hidden="1"/>
    <col min="15716" max="15717" width="15.875" style="3" hidden="1"/>
    <col min="15718" max="15723" width="16.125" style="3" hidden="1"/>
    <col min="15724" max="15724" width="6.125" style="3" hidden="1"/>
    <col min="15725" max="15725" width="3" style="3" hidden="1"/>
    <col min="15726" max="15965" width="8.625" style="3" hidden="1"/>
    <col min="15966" max="15971" width="14.875" style="3" hidden="1"/>
    <col min="15972" max="15973" width="15.875" style="3" hidden="1"/>
    <col min="15974" max="15979" width="16.125" style="3" hidden="1"/>
    <col min="15980" max="15980" width="6.125" style="3" hidden="1"/>
    <col min="15981" max="15981" width="3" style="3" hidden="1"/>
    <col min="15982" max="16221" width="8.625" style="3" hidden="1"/>
    <col min="16222" max="16227" width="14.875" style="3" hidden="1"/>
    <col min="16228" max="16229" width="15.875" style="3" hidden="1"/>
    <col min="16230" max="16235" width="16.125" style="3" hidden="1"/>
    <col min="16236" max="16236" width="6.125" style="3" hidden="1"/>
    <col min="16237" max="16237" width="3" style="3" hidden="1"/>
    <col min="16238" max="16384" width="8.625" style="3" hidden="1"/>
  </cols>
  <sheetData>
    <row r="1" spans="1:143" ht="42.75" customHeight="1" x14ac:dyDescent="0.15">
      <c r="A1" s="1"/>
      <c r="B1" s="2"/>
      <c r="DD1" s="3"/>
      <c r="DE1" s="3"/>
    </row>
    <row r="2" spans="1:143" ht="25.5" customHeight="1" x14ac:dyDescent="0.15">
      <c r="A2" s="4"/>
      <c r="C2" s="4"/>
      <c r="O2" s="4"/>
      <c r="P2" s="4"/>
      <c r="Q2" s="4"/>
      <c r="R2" s="4"/>
      <c r="S2" s="4"/>
      <c r="T2" s="4"/>
      <c r="U2" s="4"/>
      <c r="V2" s="4"/>
      <c r="W2" s="4"/>
      <c r="X2" s="4"/>
      <c r="Y2" s="4"/>
      <c r="Z2" s="4"/>
      <c r="AA2" s="4"/>
      <c r="AB2" s="4"/>
      <c r="AC2" s="4"/>
      <c r="AD2" s="4"/>
      <c r="AE2" s="4"/>
      <c r="AF2" s="4"/>
      <c r="AG2" s="4"/>
      <c r="AH2" s="4"/>
      <c r="AI2" s="4"/>
      <c r="AU2" s="4"/>
      <c r="BG2" s="4"/>
      <c r="BS2" s="4"/>
      <c r="CE2" s="4"/>
      <c r="CQ2" s="4"/>
      <c r="DD2" s="3"/>
      <c r="DE2" s="3"/>
    </row>
    <row r="3" spans="1:143" ht="25.5" customHeight="1" x14ac:dyDescent="0.15">
      <c r="A3" s="4"/>
      <c r="C3" s="4"/>
      <c r="O3" s="4"/>
      <c r="P3" s="4"/>
      <c r="Q3" s="4"/>
      <c r="R3" s="4"/>
      <c r="S3" s="4"/>
      <c r="T3" s="4"/>
      <c r="U3" s="4"/>
      <c r="V3" s="4"/>
      <c r="W3" s="4"/>
      <c r="X3" s="4"/>
      <c r="Y3" s="4"/>
      <c r="Z3" s="4"/>
      <c r="AA3" s="4"/>
      <c r="AB3" s="4"/>
      <c r="AC3" s="4"/>
      <c r="AD3" s="4"/>
      <c r="AE3" s="4"/>
      <c r="AF3" s="4"/>
      <c r="AG3" s="4"/>
      <c r="AH3" s="4"/>
      <c r="AI3" s="4"/>
      <c r="AU3" s="4"/>
      <c r="BG3" s="4"/>
      <c r="BS3" s="4"/>
      <c r="CE3" s="4"/>
      <c r="CQ3" s="4"/>
      <c r="DD3" s="3"/>
      <c r="DE3" s="3"/>
    </row>
    <row r="4" spans="1:143" s="6" customFormat="1" x14ac:dyDescent="0.15">
      <c r="A4" s="4"/>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5"/>
      <c r="DG4" s="5"/>
      <c r="DH4" s="5"/>
      <c r="DI4" s="5"/>
      <c r="DJ4" s="5"/>
      <c r="DK4" s="5"/>
      <c r="DL4" s="5"/>
      <c r="DM4" s="5"/>
      <c r="DN4" s="5"/>
      <c r="DO4" s="5"/>
      <c r="DP4" s="5"/>
      <c r="DQ4" s="5"/>
      <c r="DR4" s="5"/>
      <c r="DS4" s="5"/>
      <c r="DT4" s="5"/>
      <c r="DU4" s="5"/>
      <c r="DV4" s="5"/>
      <c r="DW4" s="5"/>
    </row>
    <row r="5" spans="1:143" s="6" customFormat="1" x14ac:dyDescent="0.15">
      <c r="A5" s="4"/>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5"/>
      <c r="DG5" s="5"/>
      <c r="DH5" s="5"/>
      <c r="DI5" s="5"/>
      <c r="DJ5" s="5"/>
      <c r="DK5" s="5"/>
      <c r="DL5" s="5"/>
      <c r="DM5" s="5"/>
      <c r="DN5" s="5"/>
      <c r="DO5" s="5"/>
      <c r="DP5" s="5"/>
      <c r="DQ5" s="5"/>
      <c r="DR5" s="5"/>
      <c r="DS5" s="5"/>
      <c r="DT5" s="5"/>
      <c r="DU5" s="5"/>
      <c r="DV5" s="5"/>
      <c r="DW5" s="5"/>
    </row>
    <row r="6" spans="1:143" s="6" customFormat="1" x14ac:dyDescent="0.15">
      <c r="A6" s="4"/>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c r="DF6" s="5"/>
      <c r="DG6" s="5"/>
      <c r="DH6" s="5"/>
      <c r="DI6" s="5"/>
      <c r="DJ6" s="5"/>
      <c r="DK6" s="5"/>
      <c r="DL6" s="5"/>
      <c r="DM6" s="5"/>
      <c r="DN6" s="5"/>
      <c r="DO6" s="5"/>
      <c r="DP6" s="5"/>
      <c r="DQ6" s="5"/>
      <c r="DR6" s="5"/>
      <c r="DS6" s="5"/>
      <c r="DT6" s="5"/>
      <c r="DU6" s="5"/>
      <c r="DV6" s="5"/>
      <c r="DW6" s="5"/>
    </row>
    <row r="7" spans="1:143" s="6" customFormat="1" x14ac:dyDescent="0.15">
      <c r="A7" s="4"/>
      <c r="B7" s="4"/>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c r="DF7" s="5"/>
      <c r="DG7" s="5"/>
      <c r="DH7" s="5"/>
      <c r="DI7" s="5"/>
      <c r="DJ7" s="5"/>
      <c r="DK7" s="5"/>
      <c r="DL7" s="5"/>
      <c r="DM7" s="5"/>
      <c r="DN7" s="5"/>
      <c r="DO7" s="5"/>
      <c r="DP7" s="5"/>
      <c r="DQ7" s="5"/>
      <c r="DR7" s="5"/>
      <c r="DS7" s="5"/>
      <c r="DT7" s="5"/>
      <c r="DU7" s="5"/>
      <c r="DV7" s="5"/>
      <c r="DW7" s="5"/>
    </row>
    <row r="8" spans="1:143" s="6" customFormat="1" x14ac:dyDescent="0.15">
      <c r="A8" s="4"/>
      <c r="B8" s="4"/>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c r="DF8" s="5"/>
      <c r="DG8" s="5"/>
      <c r="DH8" s="5"/>
      <c r="DI8" s="5"/>
      <c r="DJ8" s="5"/>
      <c r="DK8" s="5"/>
      <c r="DL8" s="5"/>
      <c r="DM8" s="5"/>
      <c r="DN8" s="5"/>
      <c r="DO8" s="5"/>
      <c r="DP8" s="5"/>
      <c r="DQ8" s="5"/>
      <c r="DR8" s="5"/>
      <c r="DS8" s="5"/>
      <c r="DT8" s="5"/>
      <c r="DU8" s="5"/>
      <c r="DV8" s="5"/>
      <c r="DW8" s="5"/>
    </row>
    <row r="9" spans="1:143" s="6" customFormat="1" x14ac:dyDescent="0.15">
      <c r="A9" s="4"/>
      <c r="B9" s="4"/>
      <c r="C9" s="4"/>
      <c r="D9" s="4"/>
      <c r="E9" s="4"/>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c r="DF9" s="5"/>
      <c r="DG9" s="5"/>
      <c r="DH9" s="5"/>
      <c r="DI9" s="5"/>
      <c r="DJ9" s="5"/>
      <c r="DK9" s="5"/>
      <c r="DL9" s="5"/>
      <c r="DM9" s="5"/>
      <c r="DN9" s="5"/>
      <c r="DO9" s="5"/>
      <c r="DP9" s="5"/>
      <c r="DQ9" s="5"/>
      <c r="DR9" s="5"/>
      <c r="DS9" s="5"/>
      <c r="DT9" s="5"/>
      <c r="DU9" s="5"/>
      <c r="DV9" s="5"/>
      <c r="DW9" s="5"/>
    </row>
    <row r="10" spans="1:143" s="6" customFormat="1" x14ac:dyDescent="0.15">
      <c r="A10" s="4"/>
      <c r="B10" s="4"/>
      <c r="C10" s="4"/>
      <c r="D10" s="4"/>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c r="DF10" s="5"/>
      <c r="DG10" s="5"/>
      <c r="DH10" s="5"/>
      <c r="DI10" s="5"/>
      <c r="DJ10" s="5"/>
      <c r="DK10" s="5"/>
      <c r="DL10" s="5"/>
      <c r="DM10" s="5"/>
      <c r="DN10" s="5"/>
      <c r="DO10" s="5"/>
      <c r="DP10" s="5"/>
      <c r="DQ10" s="5"/>
      <c r="DR10" s="5"/>
      <c r="DS10" s="5"/>
      <c r="DT10" s="5"/>
      <c r="DU10" s="5"/>
      <c r="DV10" s="5"/>
      <c r="DW10" s="5"/>
      <c r="EM10" s="6" t="s">
        <v>0</v>
      </c>
    </row>
    <row r="11" spans="1:143" s="6" customFormat="1" x14ac:dyDescent="0.15">
      <c r="A11" s="4"/>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c r="DF11" s="5"/>
      <c r="DG11" s="5"/>
      <c r="DH11" s="5"/>
      <c r="DI11" s="5"/>
      <c r="DJ11" s="5"/>
      <c r="DK11" s="5"/>
      <c r="DL11" s="5"/>
      <c r="DM11" s="5"/>
      <c r="DN11" s="5"/>
      <c r="DO11" s="5"/>
      <c r="DP11" s="5"/>
      <c r="DQ11" s="5"/>
      <c r="DR11" s="5"/>
      <c r="DS11" s="5"/>
      <c r="DT11" s="5"/>
      <c r="DU11" s="5"/>
      <c r="DV11" s="5"/>
      <c r="DW11" s="5"/>
    </row>
    <row r="12" spans="1:143" s="6" customFormat="1" x14ac:dyDescent="0.15">
      <c r="A12" s="4"/>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c r="DF12" s="5"/>
      <c r="DG12" s="5"/>
      <c r="DH12" s="5"/>
      <c r="DI12" s="5"/>
      <c r="DJ12" s="5"/>
      <c r="DK12" s="5"/>
      <c r="DL12" s="5"/>
      <c r="DM12" s="5"/>
      <c r="DN12" s="5"/>
      <c r="DO12" s="5"/>
      <c r="DP12" s="5"/>
      <c r="DQ12" s="5"/>
      <c r="DR12" s="5"/>
      <c r="DS12" s="5"/>
      <c r="DT12" s="5"/>
      <c r="DU12" s="5"/>
      <c r="DV12" s="5"/>
      <c r="DW12" s="5"/>
      <c r="EM12" s="6" t="s">
        <v>0</v>
      </c>
    </row>
    <row r="13" spans="1:143" s="6" customFormat="1" x14ac:dyDescent="0.15">
      <c r="A13" s="4"/>
      <c r="B13" s="4"/>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c r="DB13" s="4"/>
      <c r="DC13" s="4"/>
      <c r="DD13" s="4"/>
      <c r="DE13" s="4"/>
      <c r="DF13" s="5"/>
      <c r="DG13" s="5"/>
      <c r="DH13" s="5"/>
      <c r="DI13" s="5"/>
      <c r="DJ13" s="5"/>
      <c r="DK13" s="5"/>
      <c r="DL13" s="5"/>
      <c r="DM13" s="5"/>
      <c r="DN13" s="5"/>
      <c r="DO13" s="5"/>
      <c r="DP13" s="5"/>
      <c r="DQ13" s="5"/>
      <c r="DR13" s="5"/>
      <c r="DS13" s="5"/>
      <c r="DT13" s="5"/>
      <c r="DU13" s="5"/>
      <c r="DV13" s="5"/>
      <c r="DW13" s="5"/>
    </row>
    <row r="14" spans="1:143" s="6" customFormat="1" x14ac:dyDescent="0.15">
      <c r="A14" s="4"/>
      <c r="B14" s="4"/>
      <c r="C14" s="4"/>
      <c r="D14" s="4"/>
      <c r="E14" s="4"/>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5"/>
      <c r="DG14" s="5"/>
      <c r="DH14" s="5"/>
      <c r="DI14" s="5"/>
      <c r="DJ14" s="5"/>
      <c r="DK14" s="5"/>
      <c r="DL14" s="5"/>
      <c r="DM14" s="5"/>
      <c r="DN14" s="5"/>
      <c r="DO14" s="5"/>
      <c r="DP14" s="5"/>
      <c r="DQ14" s="5"/>
      <c r="DR14" s="5"/>
      <c r="DS14" s="5"/>
      <c r="DT14" s="5"/>
      <c r="DU14" s="5"/>
      <c r="DV14" s="5"/>
      <c r="DW14" s="5"/>
    </row>
    <row r="15" spans="1:143" s="6" customFormat="1" x14ac:dyDescent="0.15">
      <c r="A15" s="3"/>
      <c r="B15" s="4"/>
      <c r="C15" s="4"/>
      <c r="D15" s="4"/>
      <c r="E15" s="4"/>
      <c r="F15" s="4"/>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5"/>
      <c r="DG15" s="5"/>
      <c r="DH15" s="5"/>
      <c r="DI15" s="5"/>
      <c r="DJ15" s="5"/>
      <c r="DK15" s="5"/>
      <c r="DL15" s="5"/>
      <c r="DM15" s="5"/>
      <c r="DN15" s="5"/>
      <c r="DO15" s="5"/>
      <c r="DP15" s="5"/>
      <c r="DQ15" s="5"/>
      <c r="DR15" s="5"/>
      <c r="DS15" s="5"/>
      <c r="DT15" s="5"/>
      <c r="DU15" s="5"/>
      <c r="DV15" s="5"/>
      <c r="DW15" s="5"/>
    </row>
    <row r="16" spans="1:143" s="6" customFormat="1" x14ac:dyDescent="0.15">
      <c r="A16" s="3"/>
      <c r="B16" s="4"/>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5"/>
      <c r="DG16" s="5"/>
      <c r="DH16" s="5"/>
      <c r="DI16" s="5"/>
      <c r="DJ16" s="5"/>
      <c r="DK16" s="5"/>
      <c r="DL16" s="5"/>
      <c r="DM16" s="5"/>
      <c r="DN16" s="5"/>
      <c r="DO16" s="5"/>
      <c r="DP16" s="5"/>
      <c r="DQ16" s="5"/>
      <c r="DR16" s="5"/>
      <c r="DS16" s="5"/>
      <c r="DT16" s="5"/>
      <c r="DU16" s="5"/>
      <c r="DV16" s="5"/>
      <c r="DW16" s="5"/>
    </row>
    <row r="17" spans="1:351" s="6" customFormat="1" x14ac:dyDescent="0.15">
      <c r="A17" s="3"/>
      <c r="B17" s="4"/>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5"/>
      <c r="DG17" s="5"/>
      <c r="DH17" s="5"/>
      <c r="DI17" s="5"/>
      <c r="DJ17" s="5"/>
      <c r="DK17" s="5"/>
      <c r="DL17" s="5"/>
      <c r="DM17" s="5"/>
      <c r="DN17" s="5"/>
      <c r="DO17" s="5"/>
      <c r="DP17" s="5"/>
      <c r="DQ17" s="5"/>
      <c r="DR17" s="5"/>
      <c r="DS17" s="5"/>
      <c r="DT17" s="5"/>
      <c r="DU17" s="5"/>
      <c r="DV17" s="5"/>
      <c r="DW17" s="5"/>
    </row>
    <row r="18" spans="1:351" s="6" customFormat="1" x14ac:dyDescent="0.15">
      <c r="A18" s="3"/>
      <c r="B18" s="4"/>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5"/>
      <c r="DG18" s="5"/>
      <c r="DH18" s="5"/>
      <c r="DI18" s="5"/>
      <c r="DJ18" s="5"/>
      <c r="DK18" s="5"/>
      <c r="DL18" s="5"/>
      <c r="DM18" s="5"/>
      <c r="DN18" s="5"/>
      <c r="DO18" s="5"/>
      <c r="DP18" s="5"/>
      <c r="DQ18" s="5"/>
      <c r="DR18" s="5"/>
      <c r="DS18" s="5"/>
      <c r="DT18" s="5"/>
      <c r="DU18" s="5"/>
      <c r="DV18" s="5"/>
      <c r="DW18" s="5"/>
    </row>
    <row r="19" spans="1:351" x14ac:dyDescent="0.15">
      <c r="DD19" s="3"/>
      <c r="DE19" s="3"/>
    </row>
    <row r="20" spans="1:351" x14ac:dyDescent="0.15">
      <c r="DD20" s="3"/>
      <c r="DE20" s="3"/>
    </row>
    <row r="21" spans="1:351" ht="17.25" x14ac:dyDescent="0.15">
      <c r="B21" s="7"/>
      <c r="C21" s="8"/>
      <c r="D21" s="8"/>
      <c r="E21" s="8"/>
      <c r="F21" s="8"/>
      <c r="G21" s="8"/>
      <c r="H21" s="8"/>
      <c r="I21" s="8"/>
      <c r="J21" s="8"/>
      <c r="K21" s="8"/>
      <c r="L21" s="8"/>
      <c r="M21" s="8"/>
      <c r="N21" s="9"/>
      <c r="O21" s="8"/>
      <c r="P21" s="8"/>
      <c r="Q21" s="8"/>
      <c r="R21" s="8"/>
      <c r="S21" s="8"/>
      <c r="T21" s="8"/>
      <c r="U21" s="8"/>
      <c r="V21" s="8"/>
      <c r="W21" s="8"/>
      <c r="X21" s="8"/>
      <c r="Y21" s="8"/>
      <c r="Z21" s="8"/>
      <c r="AA21" s="8"/>
      <c r="AB21" s="8"/>
      <c r="AC21" s="8"/>
      <c r="AD21" s="8"/>
      <c r="AE21" s="8"/>
      <c r="AF21" s="8"/>
      <c r="AG21" s="8"/>
      <c r="AH21" s="8"/>
      <c r="AI21" s="8"/>
      <c r="AJ21" s="8"/>
      <c r="AK21" s="8"/>
      <c r="AL21" s="8"/>
      <c r="AM21" s="8"/>
      <c r="AN21" s="8"/>
      <c r="AO21" s="8"/>
      <c r="AP21" s="8"/>
      <c r="AQ21" s="8"/>
      <c r="AR21" s="8"/>
      <c r="AS21" s="8"/>
      <c r="AT21" s="9"/>
      <c r="AU21" s="8"/>
      <c r="AV21" s="8"/>
      <c r="AW21" s="8"/>
      <c r="AX21" s="8"/>
      <c r="AY21" s="8"/>
      <c r="AZ21" s="8"/>
      <c r="BA21" s="8"/>
      <c r="BB21" s="8"/>
      <c r="BC21" s="8"/>
      <c r="BD21" s="8"/>
      <c r="BE21" s="8"/>
      <c r="BF21" s="9"/>
      <c r="BG21" s="8"/>
      <c r="BH21" s="8"/>
      <c r="BI21" s="8"/>
      <c r="BJ21" s="8"/>
      <c r="BK21" s="8"/>
      <c r="BL21" s="8"/>
      <c r="BM21" s="8"/>
      <c r="BN21" s="8"/>
      <c r="BO21" s="8"/>
      <c r="BP21" s="8"/>
      <c r="BQ21" s="8"/>
      <c r="BR21" s="9"/>
      <c r="BS21" s="8"/>
      <c r="BT21" s="8"/>
      <c r="BU21" s="8"/>
      <c r="BV21" s="8"/>
      <c r="BW21" s="8"/>
      <c r="BX21" s="8"/>
      <c r="BY21" s="8"/>
      <c r="BZ21" s="8"/>
      <c r="CA21" s="8"/>
      <c r="CB21" s="8"/>
      <c r="CC21" s="8"/>
      <c r="CD21" s="9"/>
      <c r="CE21" s="8"/>
      <c r="CF21" s="8"/>
      <c r="CG21" s="8"/>
      <c r="CH21" s="8"/>
      <c r="CI21" s="8"/>
      <c r="CJ21" s="8"/>
      <c r="CK21" s="8"/>
      <c r="CL21" s="8"/>
      <c r="CM21" s="8"/>
      <c r="CN21" s="8"/>
      <c r="CO21" s="8"/>
      <c r="CP21" s="9"/>
      <c r="CQ21" s="8"/>
      <c r="CR21" s="8"/>
      <c r="CS21" s="8"/>
      <c r="CT21" s="8"/>
      <c r="CU21" s="8"/>
      <c r="CV21" s="8"/>
      <c r="CW21" s="8"/>
      <c r="CX21" s="8"/>
      <c r="CY21" s="8"/>
      <c r="CZ21" s="8"/>
      <c r="DA21" s="8"/>
      <c r="DB21" s="9"/>
      <c r="DC21" s="8"/>
      <c r="DD21" s="10"/>
      <c r="DE21" s="3"/>
      <c r="MM21" s="11"/>
    </row>
    <row r="22" spans="1:351" ht="17.25" x14ac:dyDescent="0.15">
      <c r="B22" s="12"/>
      <c r="MM22" s="11"/>
    </row>
    <row r="23" spans="1:351" x14ac:dyDescent="0.15">
      <c r="B23" s="12"/>
    </row>
    <row r="24" spans="1:351" x14ac:dyDescent="0.15">
      <c r="B24" s="12"/>
    </row>
    <row r="25" spans="1:351" x14ac:dyDescent="0.15">
      <c r="B25" s="12"/>
    </row>
    <row r="26" spans="1:351" x14ac:dyDescent="0.15">
      <c r="B26" s="12"/>
    </row>
    <row r="27" spans="1:351" x14ac:dyDescent="0.15">
      <c r="B27" s="12"/>
    </row>
    <row r="28" spans="1:351" x14ac:dyDescent="0.15">
      <c r="B28" s="12"/>
    </row>
    <row r="29" spans="1:351" x14ac:dyDescent="0.15">
      <c r="B29" s="12"/>
    </row>
    <row r="30" spans="1:351" x14ac:dyDescent="0.15">
      <c r="B30" s="12"/>
    </row>
    <row r="31" spans="1:351" x14ac:dyDescent="0.15">
      <c r="B31" s="12"/>
    </row>
    <row r="32" spans="1:351" x14ac:dyDescent="0.15">
      <c r="B32" s="12"/>
    </row>
    <row r="33" spans="2:109" x14ac:dyDescent="0.15">
      <c r="B33" s="12"/>
    </row>
    <row r="34" spans="2:109" x14ac:dyDescent="0.15">
      <c r="B34" s="12"/>
    </row>
    <row r="35" spans="2:109" x14ac:dyDescent="0.15">
      <c r="B35" s="12"/>
    </row>
    <row r="36" spans="2:109" x14ac:dyDescent="0.15">
      <c r="B36" s="12"/>
    </row>
    <row r="37" spans="2:109" x14ac:dyDescent="0.15">
      <c r="B37" s="12"/>
    </row>
    <row r="38" spans="2:109" x14ac:dyDescent="0.15">
      <c r="B38" s="12"/>
    </row>
    <row r="39" spans="2:109" x14ac:dyDescent="0.15">
      <c r="B39" s="14"/>
      <c r="C39" s="15"/>
      <c r="D39" s="15"/>
      <c r="E39" s="15"/>
      <c r="F39" s="15"/>
      <c r="G39" s="15"/>
      <c r="H39" s="15"/>
      <c r="I39" s="15"/>
      <c r="J39" s="15"/>
      <c r="K39" s="15"/>
      <c r="L39" s="15"/>
      <c r="M39" s="15"/>
      <c r="N39" s="15"/>
      <c r="O39" s="15"/>
      <c r="P39" s="15"/>
      <c r="Q39" s="15"/>
      <c r="R39" s="15"/>
      <c r="S39" s="15"/>
      <c r="T39" s="15"/>
      <c r="U39" s="15"/>
      <c r="V39" s="15"/>
      <c r="W39" s="15"/>
      <c r="X39" s="15"/>
      <c r="Y39" s="15"/>
      <c r="Z39" s="15"/>
      <c r="AA39" s="15"/>
      <c r="AB39" s="15"/>
      <c r="AC39" s="15"/>
      <c r="AD39" s="15"/>
      <c r="AE39" s="15"/>
      <c r="AF39" s="15"/>
      <c r="AG39" s="15"/>
      <c r="AH39" s="15"/>
      <c r="AI39" s="15"/>
      <c r="AJ39" s="15"/>
      <c r="AK39" s="15"/>
      <c r="AL39" s="15"/>
      <c r="AM39" s="15"/>
      <c r="AN39" s="15"/>
      <c r="AO39" s="15"/>
      <c r="AP39" s="15"/>
      <c r="AQ39" s="15"/>
      <c r="AR39" s="15"/>
      <c r="AS39" s="15"/>
      <c r="AT39" s="15"/>
      <c r="AU39" s="15"/>
      <c r="AV39" s="15"/>
      <c r="AW39" s="15"/>
      <c r="AX39" s="15"/>
      <c r="AY39" s="15"/>
      <c r="AZ39" s="15"/>
      <c r="BA39" s="15"/>
      <c r="BB39" s="15"/>
      <c r="BC39" s="15"/>
      <c r="BD39" s="15"/>
      <c r="BE39" s="15"/>
      <c r="BF39" s="15"/>
      <c r="BG39" s="15"/>
      <c r="BH39" s="15"/>
      <c r="BI39" s="15"/>
      <c r="BJ39" s="15"/>
      <c r="BK39" s="15"/>
      <c r="BL39" s="15"/>
      <c r="BM39" s="15"/>
      <c r="BN39" s="15"/>
      <c r="BO39" s="15"/>
      <c r="BP39" s="15"/>
      <c r="BQ39" s="15"/>
      <c r="BR39" s="15"/>
      <c r="BS39" s="15"/>
      <c r="BT39" s="15"/>
      <c r="BU39" s="15"/>
      <c r="BV39" s="15"/>
      <c r="BW39" s="15"/>
      <c r="BX39" s="15"/>
      <c r="BY39" s="15"/>
      <c r="BZ39" s="15"/>
      <c r="CA39" s="15"/>
      <c r="CB39" s="15"/>
      <c r="CC39" s="15"/>
      <c r="CD39" s="15"/>
      <c r="CE39" s="15"/>
      <c r="CF39" s="15"/>
      <c r="CG39" s="15"/>
      <c r="CH39" s="15"/>
      <c r="CI39" s="15"/>
      <c r="CJ39" s="15"/>
      <c r="CK39" s="15"/>
      <c r="CL39" s="15"/>
      <c r="CM39" s="15"/>
      <c r="CN39" s="15"/>
      <c r="CO39" s="15"/>
      <c r="CP39" s="15"/>
      <c r="CQ39" s="15"/>
      <c r="CR39" s="15"/>
      <c r="CS39" s="15"/>
      <c r="CT39" s="15"/>
      <c r="CU39" s="15"/>
      <c r="CV39" s="15"/>
      <c r="CW39" s="15"/>
      <c r="CX39" s="15"/>
      <c r="CY39" s="15"/>
      <c r="CZ39" s="15"/>
      <c r="DA39" s="15"/>
      <c r="DB39" s="15"/>
      <c r="DC39" s="15"/>
      <c r="DD39" s="16"/>
    </row>
    <row r="40" spans="2:109" x14ac:dyDescent="0.15">
      <c r="B40" s="17"/>
      <c r="DD40" s="17"/>
      <c r="DE40" s="3"/>
    </row>
    <row r="41" spans="2:109" ht="17.25" x14ac:dyDescent="0.15">
      <c r="B41" s="18" t="s">
        <v>1</v>
      </c>
      <c r="C41" s="8"/>
      <c r="D41" s="8"/>
      <c r="E41" s="8"/>
      <c r="F41" s="8"/>
      <c r="G41" s="8"/>
      <c r="H41" s="8"/>
      <c r="I41" s="8"/>
      <c r="J41" s="8"/>
      <c r="K41" s="8"/>
      <c r="L41" s="8"/>
      <c r="M41" s="8"/>
      <c r="N41" s="8"/>
      <c r="O41" s="8"/>
      <c r="P41" s="8"/>
      <c r="Q41" s="8"/>
      <c r="R41" s="8"/>
      <c r="S41" s="8"/>
      <c r="T41" s="8"/>
      <c r="U41" s="8"/>
      <c r="V41" s="8"/>
      <c r="W41" s="8"/>
      <c r="X41" s="8"/>
      <c r="Y41" s="8"/>
      <c r="Z41" s="8"/>
      <c r="AA41" s="8"/>
      <c r="AB41" s="8"/>
      <c r="AC41" s="8"/>
      <c r="AD41" s="8"/>
      <c r="AE41" s="8"/>
      <c r="AF41" s="8"/>
      <c r="AG41" s="8"/>
      <c r="AH41" s="8"/>
      <c r="AI41" s="8"/>
      <c r="AJ41" s="8"/>
      <c r="AK41" s="8"/>
      <c r="AL41" s="8"/>
      <c r="AM41" s="8"/>
      <c r="AN41" s="8"/>
      <c r="AO41" s="8"/>
      <c r="AP41" s="8"/>
      <c r="AQ41" s="8"/>
      <c r="AR41" s="8"/>
      <c r="AS41" s="8"/>
      <c r="AT41" s="8"/>
      <c r="AU41" s="8"/>
      <c r="AV41" s="8"/>
      <c r="AW41" s="8"/>
      <c r="AX41" s="8"/>
      <c r="AY41" s="8"/>
      <c r="AZ41" s="8"/>
      <c r="BA41" s="8"/>
      <c r="BB41" s="8"/>
      <c r="BC41" s="8"/>
      <c r="BD41" s="8"/>
      <c r="BE41" s="8"/>
      <c r="BF41" s="8"/>
      <c r="BG41" s="8"/>
      <c r="BH41" s="8"/>
      <c r="BI41" s="8"/>
      <c r="BJ41" s="8"/>
      <c r="BK41" s="8"/>
      <c r="BL41" s="8"/>
      <c r="BM41" s="8"/>
      <c r="BN41" s="8"/>
      <c r="BO41" s="8"/>
      <c r="BP41" s="8"/>
      <c r="BQ41" s="8"/>
      <c r="BR41" s="8"/>
      <c r="BS41" s="8"/>
      <c r="BT41" s="8"/>
      <c r="BU41" s="8"/>
      <c r="BV41" s="8"/>
      <c r="BW41" s="8"/>
      <c r="BX41" s="8"/>
      <c r="BY41" s="8"/>
      <c r="BZ41" s="8"/>
      <c r="CA41" s="8"/>
      <c r="CB41" s="8"/>
      <c r="CC41" s="8"/>
      <c r="CD41" s="8"/>
      <c r="CE41" s="8"/>
      <c r="CF41" s="8"/>
      <c r="CG41" s="8"/>
      <c r="CH41" s="8"/>
      <c r="CI41" s="8"/>
      <c r="CJ41" s="8"/>
      <c r="CK41" s="8"/>
      <c r="CL41" s="8"/>
      <c r="CM41" s="8"/>
      <c r="CN41" s="8"/>
      <c r="CO41" s="8"/>
      <c r="CP41" s="8"/>
      <c r="CQ41" s="8"/>
      <c r="CR41" s="8"/>
      <c r="CS41" s="8"/>
      <c r="CT41" s="8"/>
      <c r="CU41" s="8"/>
      <c r="CV41" s="8"/>
      <c r="CW41" s="8"/>
      <c r="CX41" s="8"/>
      <c r="CY41" s="8"/>
      <c r="CZ41" s="8"/>
      <c r="DA41" s="8"/>
      <c r="DB41" s="8"/>
      <c r="DC41" s="8"/>
      <c r="DD41" s="10"/>
    </row>
    <row r="42" spans="2:109" x14ac:dyDescent="0.15">
      <c r="B42" s="12"/>
      <c r="G42" s="19"/>
      <c r="I42" s="20"/>
      <c r="J42" s="20"/>
      <c r="K42" s="20"/>
      <c r="AM42" s="19"/>
      <c r="AN42" s="19" t="s">
        <v>2</v>
      </c>
      <c r="AP42" s="20"/>
      <c r="AQ42" s="20"/>
      <c r="AR42" s="20"/>
      <c r="AY42" s="19"/>
      <c r="BA42" s="20"/>
      <c r="BB42" s="20"/>
      <c r="BC42" s="20"/>
      <c r="BK42" s="19"/>
      <c r="BM42" s="20"/>
      <c r="BN42" s="20"/>
      <c r="BO42" s="20"/>
      <c r="BW42" s="19"/>
      <c r="BY42" s="20"/>
      <c r="BZ42" s="20"/>
      <c r="CA42" s="20"/>
      <c r="CI42" s="19"/>
      <c r="CK42" s="20"/>
      <c r="CL42" s="20"/>
      <c r="CM42" s="20"/>
      <c r="CU42" s="19"/>
      <c r="CW42" s="20"/>
      <c r="CX42" s="20"/>
      <c r="CY42" s="20"/>
    </row>
    <row r="43" spans="2:109" ht="13.5" customHeight="1" x14ac:dyDescent="0.15">
      <c r="B43" s="12"/>
      <c r="AN43" s="42" t="s">
        <v>17</v>
      </c>
      <c r="AO43" s="43"/>
      <c r="AP43" s="43"/>
      <c r="AQ43" s="43"/>
      <c r="AR43" s="43"/>
      <c r="AS43" s="43"/>
      <c r="AT43" s="43"/>
      <c r="AU43" s="43"/>
      <c r="AV43" s="43"/>
      <c r="AW43" s="43"/>
      <c r="AX43" s="43"/>
      <c r="AY43" s="43"/>
      <c r="AZ43" s="43"/>
      <c r="BA43" s="43"/>
      <c r="BB43" s="43"/>
      <c r="BC43" s="43"/>
      <c r="BD43" s="43"/>
      <c r="BE43" s="43"/>
      <c r="BF43" s="43"/>
      <c r="BG43" s="43"/>
      <c r="BH43" s="43"/>
      <c r="BI43" s="43"/>
      <c r="BJ43" s="43"/>
      <c r="BK43" s="43"/>
      <c r="BL43" s="43"/>
      <c r="BM43" s="43"/>
      <c r="BN43" s="43"/>
      <c r="BO43" s="43"/>
      <c r="BP43" s="43"/>
      <c r="BQ43" s="43"/>
      <c r="BR43" s="43"/>
      <c r="BS43" s="43"/>
      <c r="BT43" s="43"/>
      <c r="BU43" s="43"/>
      <c r="BV43" s="43"/>
      <c r="BW43" s="43"/>
      <c r="BX43" s="43"/>
      <c r="BY43" s="43"/>
      <c r="BZ43" s="43"/>
      <c r="CA43" s="43"/>
      <c r="CB43" s="43"/>
      <c r="CC43" s="43"/>
      <c r="CD43" s="43"/>
      <c r="CE43" s="43"/>
      <c r="CF43" s="43"/>
      <c r="CG43" s="43"/>
      <c r="CH43" s="43"/>
      <c r="CI43" s="43"/>
      <c r="CJ43" s="43"/>
      <c r="CK43" s="43"/>
      <c r="CL43" s="43"/>
      <c r="CM43" s="43"/>
      <c r="CN43" s="43"/>
      <c r="CO43" s="43"/>
      <c r="CP43" s="43"/>
      <c r="CQ43" s="43"/>
      <c r="CR43" s="43"/>
      <c r="CS43" s="43"/>
      <c r="CT43" s="43"/>
      <c r="CU43" s="43"/>
      <c r="CV43" s="43"/>
      <c r="CW43" s="43"/>
      <c r="CX43" s="43"/>
      <c r="CY43" s="43"/>
      <c r="CZ43" s="43"/>
      <c r="DA43" s="43"/>
      <c r="DB43" s="43"/>
      <c r="DC43" s="44"/>
    </row>
    <row r="44" spans="2:109" x14ac:dyDescent="0.15">
      <c r="B44" s="12"/>
      <c r="AN44" s="45"/>
      <c r="AO44" s="46"/>
      <c r="AP44" s="46"/>
      <c r="AQ44" s="46"/>
      <c r="AR44" s="46"/>
      <c r="AS44" s="46"/>
      <c r="AT44" s="46"/>
      <c r="AU44" s="46"/>
      <c r="AV44" s="46"/>
      <c r="AW44" s="46"/>
      <c r="AX44" s="46"/>
      <c r="AY44" s="46"/>
      <c r="AZ44" s="46"/>
      <c r="BA44" s="46"/>
      <c r="BB44" s="46"/>
      <c r="BC44" s="46"/>
      <c r="BD44" s="46"/>
      <c r="BE44" s="46"/>
      <c r="BF44" s="46"/>
      <c r="BG44" s="46"/>
      <c r="BH44" s="46"/>
      <c r="BI44" s="46"/>
      <c r="BJ44" s="46"/>
      <c r="BK44" s="46"/>
      <c r="BL44" s="46"/>
      <c r="BM44" s="46"/>
      <c r="BN44" s="46"/>
      <c r="BO44" s="46"/>
      <c r="BP44" s="46"/>
      <c r="BQ44" s="46"/>
      <c r="BR44" s="46"/>
      <c r="BS44" s="46"/>
      <c r="BT44" s="46"/>
      <c r="BU44" s="46"/>
      <c r="BV44" s="46"/>
      <c r="BW44" s="46"/>
      <c r="BX44" s="46"/>
      <c r="BY44" s="46"/>
      <c r="BZ44" s="46"/>
      <c r="CA44" s="46"/>
      <c r="CB44" s="46"/>
      <c r="CC44" s="46"/>
      <c r="CD44" s="46"/>
      <c r="CE44" s="46"/>
      <c r="CF44" s="46"/>
      <c r="CG44" s="46"/>
      <c r="CH44" s="46"/>
      <c r="CI44" s="46"/>
      <c r="CJ44" s="46"/>
      <c r="CK44" s="46"/>
      <c r="CL44" s="46"/>
      <c r="CM44" s="46"/>
      <c r="CN44" s="46"/>
      <c r="CO44" s="46"/>
      <c r="CP44" s="46"/>
      <c r="CQ44" s="46"/>
      <c r="CR44" s="46"/>
      <c r="CS44" s="46"/>
      <c r="CT44" s="46"/>
      <c r="CU44" s="46"/>
      <c r="CV44" s="46"/>
      <c r="CW44" s="46"/>
      <c r="CX44" s="46"/>
      <c r="CY44" s="46"/>
      <c r="CZ44" s="46"/>
      <c r="DA44" s="46"/>
      <c r="DB44" s="46"/>
      <c r="DC44" s="47"/>
    </row>
    <row r="45" spans="2:109" x14ac:dyDescent="0.15">
      <c r="B45" s="12"/>
      <c r="AN45" s="45"/>
      <c r="AO45" s="46"/>
      <c r="AP45" s="46"/>
      <c r="AQ45" s="46"/>
      <c r="AR45" s="46"/>
      <c r="AS45" s="46"/>
      <c r="AT45" s="46"/>
      <c r="AU45" s="46"/>
      <c r="AV45" s="46"/>
      <c r="AW45" s="46"/>
      <c r="AX45" s="46"/>
      <c r="AY45" s="46"/>
      <c r="AZ45" s="46"/>
      <c r="BA45" s="46"/>
      <c r="BB45" s="46"/>
      <c r="BC45" s="46"/>
      <c r="BD45" s="46"/>
      <c r="BE45" s="46"/>
      <c r="BF45" s="46"/>
      <c r="BG45" s="46"/>
      <c r="BH45" s="46"/>
      <c r="BI45" s="46"/>
      <c r="BJ45" s="46"/>
      <c r="BK45" s="46"/>
      <c r="BL45" s="46"/>
      <c r="BM45" s="46"/>
      <c r="BN45" s="46"/>
      <c r="BO45" s="46"/>
      <c r="BP45" s="46"/>
      <c r="BQ45" s="46"/>
      <c r="BR45" s="46"/>
      <c r="BS45" s="46"/>
      <c r="BT45" s="46"/>
      <c r="BU45" s="46"/>
      <c r="BV45" s="46"/>
      <c r="BW45" s="46"/>
      <c r="BX45" s="46"/>
      <c r="BY45" s="46"/>
      <c r="BZ45" s="46"/>
      <c r="CA45" s="46"/>
      <c r="CB45" s="46"/>
      <c r="CC45" s="46"/>
      <c r="CD45" s="46"/>
      <c r="CE45" s="46"/>
      <c r="CF45" s="46"/>
      <c r="CG45" s="46"/>
      <c r="CH45" s="46"/>
      <c r="CI45" s="46"/>
      <c r="CJ45" s="46"/>
      <c r="CK45" s="46"/>
      <c r="CL45" s="46"/>
      <c r="CM45" s="46"/>
      <c r="CN45" s="46"/>
      <c r="CO45" s="46"/>
      <c r="CP45" s="46"/>
      <c r="CQ45" s="46"/>
      <c r="CR45" s="46"/>
      <c r="CS45" s="46"/>
      <c r="CT45" s="46"/>
      <c r="CU45" s="46"/>
      <c r="CV45" s="46"/>
      <c r="CW45" s="46"/>
      <c r="CX45" s="46"/>
      <c r="CY45" s="46"/>
      <c r="CZ45" s="46"/>
      <c r="DA45" s="46"/>
      <c r="DB45" s="46"/>
      <c r="DC45" s="47"/>
    </row>
    <row r="46" spans="2:109" x14ac:dyDescent="0.15">
      <c r="B46" s="12"/>
      <c r="AN46" s="45"/>
      <c r="AO46" s="46"/>
      <c r="AP46" s="46"/>
      <c r="AQ46" s="46"/>
      <c r="AR46" s="46"/>
      <c r="AS46" s="46"/>
      <c r="AT46" s="46"/>
      <c r="AU46" s="46"/>
      <c r="AV46" s="46"/>
      <c r="AW46" s="46"/>
      <c r="AX46" s="46"/>
      <c r="AY46" s="46"/>
      <c r="AZ46" s="46"/>
      <c r="BA46" s="46"/>
      <c r="BB46" s="46"/>
      <c r="BC46" s="46"/>
      <c r="BD46" s="46"/>
      <c r="BE46" s="46"/>
      <c r="BF46" s="46"/>
      <c r="BG46" s="46"/>
      <c r="BH46" s="46"/>
      <c r="BI46" s="46"/>
      <c r="BJ46" s="46"/>
      <c r="BK46" s="46"/>
      <c r="BL46" s="46"/>
      <c r="BM46" s="46"/>
      <c r="BN46" s="46"/>
      <c r="BO46" s="46"/>
      <c r="BP46" s="46"/>
      <c r="BQ46" s="46"/>
      <c r="BR46" s="46"/>
      <c r="BS46" s="46"/>
      <c r="BT46" s="46"/>
      <c r="BU46" s="46"/>
      <c r="BV46" s="46"/>
      <c r="BW46" s="46"/>
      <c r="BX46" s="46"/>
      <c r="BY46" s="46"/>
      <c r="BZ46" s="46"/>
      <c r="CA46" s="46"/>
      <c r="CB46" s="46"/>
      <c r="CC46" s="46"/>
      <c r="CD46" s="46"/>
      <c r="CE46" s="46"/>
      <c r="CF46" s="46"/>
      <c r="CG46" s="46"/>
      <c r="CH46" s="46"/>
      <c r="CI46" s="46"/>
      <c r="CJ46" s="46"/>
      <c r="CK46" s="46"/>
      <c r="CL46" s="46"/>
      <c r="CM46" s="46"/>
      <c r="CN46" s="46"/>
      <c r="CO46" s="46"/>
      <c r="CP46" s="46"/>
      <c r="CQ46" s="46"/>
      <c r="CR46" s="46"/>
      <c r="CS46" s="46"/>
      <c r="CT46" s="46"/>
      <c r="CU46" s="46"/>
      <c r="CV46" s="46"/>
      <c r="CW46" s="46"/>
      <c r="CX46" s="46"/>
      <c r="CY46" s="46"/>
      <c r="CZ46" s="46"/>
      <c r="DA46" s="46"/>
      <c r="DB46" s="46"/>
      <c r="DC46" s="47"/>
    </row>
    <row r="47" spans="2:109" x14ac:dyDescent="0.15">
      <c r="B47" s="12"/>
      <c r="AN47" s="48"/>
      <c r="AO47" s="49"/>
      <c r="AP47" s="49"/>
      <c r="AQ47" s="49"/>
      <c r="AR47" s="49"/>
      <c r="AS47" s="49"/>
      <c r="AT47" s="49"/>
      <c r="AU47" s="49"/>
      <c r="AV47" s="49"/>
      <c r="AW47" s="49"/>
      <c r="AX47" s="49"/>
      <c r="AY47" s="49"/>
      <c r="AZ47" s="49"/>
      <c r="BA47" s="49"/>
      <c r="BB47" s="49"/>
      <c r="BC47" s="49"/>
      <c r="BD47" s="49"/>
      <c r="BE47" s="49"/>
      <c r="BF47" s="49"/>
      <c r="BG47" s="49"/>
      <c r="BH47" s="49"/>
      <c r="BI47" s="49"/>
      <c r="BJ47" s="49"/>
      <c r="BK47" s="49"/>
      <c r="BL47" s="49"/>
      <c r="BM47" s="49"/>
      <c r="BN47" s="49"/>
      <c r="BO47" s="49"/>
      <c r="BP47" s="49"/>
      <c r="BQ47" s="49"/>
      <c r="BR47" s="49"/>
      <c r="BS47" s="49"/>
      <c r="BT47" s="49"/>
      <c r="BU47" s="49"/>
      <c r="BV47" s="49"/>
      <c r="BW47" s="49"/>
      <c r="BX47" s="49"/>
      <c r="BY47" s="49"/>
      <c r="BZ47" s="49"/>
      <c r="CA47" s="49"/>
      <c r="CB47" s="49"/>
      <c r="CC47" s="49"/>
      <c r="CD47" s="49"/>
      <c r="CE47" s="49"/>
      <c r="CF47" s="49"/>
      <c r="CG47" s="49"/>
      <c r="CH47" s="49"/>
      <c r="CI47" s="49"/>
      <c r="CJ47" s="49"/>
      <c r="CK47" s="49"/>
      <c r="CL47" s="49"/>
      <c r="CM47" s="49"/>
      <c r="CN47" s="49"/>
      <c r="CO47" s="49"/>
      <c r="CP47" s="49"/>
      <c r="CQ47" s="49"/>
      <c r="CR47" s="49"/>
      <c r="CS47" s="49"/>
      <c r="CT47" s="49"/>
      <c r="CU47" s="49"/>
      <c r="CV47" s="49"/>
      <c r="CW47" s="49"/>
      <c r="CX47" s="49"/>
      <c r="CY47" s="49"/>
      <c r="CZ47" s="49"/>
      <c r="DA47" s="49"/>
      <c r="DB47" s="49"/>
      <c r="DC47" s="50"/>
    </row>
    <row r="48" spans="2:109" x14ac:dyDescent="0.15">
      <c r="B48" s="12"/>
      <c r="H48" s="21"/>
      <c r="I48" s="21"/>
      <c r="J48" s="21"/>
      <c r="AN48" s="21"/>
      <c r="AO48" s="21"/>
      <c r="AP48" s="21"/>
      <c r="AZ48" s="21"/>
      <c r="BA48" s="21"/>
      <c r="BB48" s="21"/>
      <c r="BL48" s="21"/>
      <c r="BM48" s="21"/>
      <c r="BN48" s="21"/>
      <c r="BX48" s="21"/>
      <c r="BY48" s="21"/>
      <c r="BZ48" s="21"/>
      <c r="CJ48" s="21"/>
      <c r="CK48" s="21"/>
      <c r="CL48" s="21"/>
      <c r="CV48" s="21"/>
      <c r="CW48" s="21"/>
      <c r="CX48" s="21"/>
    </row>
    <row r="49" spans="1:109" x14ac:dyDescent="0.15">
      <c r="B49" s="12"/>
      <c r="AN49" s="3" t="s">
        <v>3</v>
      </c>
    </row>
    <row r="50" spans="1:109" x14ac:dyDescent="0.15">
      <c r="B50" s="12"/>
      <c r="G50" s="51"/>
      <c r="H50" s="51"/>
      <c r="I50" s="51"/>
      <c r="J50" s="51"/>
      <c r="K50" s="22"/>
      <c r="L50" s="22"/>
      <c r="M50" s="23"/>
      <c r="N50" s="23"/>
      <c r="AN50" s="52"/>
      <c r="AO50" s="53"/>
      <c r="AP50" s="53"/>
      <c r="AQ50" s="53"/>
      <c r="AR50" s="53"/>
      <c r="AS50" s="53"/>
      <c r="AT50" s="53"/>
      <c r="AU50" s="53"/>
      <c r="AV50" s="53"/>
      <c r="AW50" s="53"/>
      <c r="AX50" s="53"/>
      <c r="AY50" s="53"/>
      <c r="AZ50" s="53"/>
      <c r="BA50" s="53"/>
      <c r="BB50" s="53"/>
      <c r="BC50" s="53"/>
      <c r="BD50" s="53"/>
      <c r="BE50" s="53"/>
      <c r="BF50" s="53"/>
      <c r="BG50" s="53"/>
      <c r="BH50" s="53"/>
      <c r="BI50" s="53"/>
      <c r="BJ50" s="53"/>
      <c r="BK50" s="53"/>
      <c r="BL50" s="53"/>
      <c r="BM50" s="53"/>
      <c r="BN50" s="53"/>
      <c r="BO50" s="54"/>
      <c r="BP50" s="55" t="s">
        <v>4</v>
      </c>
      <c r="BQ50" s="55"/>
      <c r="BR50" s="55"/>
      <c r="BS50" s="55"/>
      <c r="BT50" s="55"/>
      <c r="BU50" s="55"/>
      <c r="BV50" s="55"/>
      <c r="BW50" s="55"/>
      <c r="BX50" s="55" t="s">
        <v>5</v>
      </c>
      <c r="BY50" s="55"/>
      <c r="BZ50" s="55"/>
      <c r="CA50" s="55"/>
      <c r="CB50" s="55"/>
      <c r="CC50" s="55"/>
      <c r="CD50" s="55"/>
      <c r="CE50" s="55"/>
      <c r="CF50" s="55" t="s">
        <v>6</v>
      </c>
      <c r="CG50" s="55"/>
      <c r="CH50" s="55"/>
      <c r="CI50" s="55"/>
      <c r="CJ50" s="55"/>
      <c r="CK50" s="55"/>
      <c r="CL50" s="55"/>
      <c r="CM50" s="55"/>
      <c r="CN50" s="55" t="s">
        <v>7</v>
      </c>
      <c r="CO50" s="55"/>
      <c r="CP50" s="55"/>
      <c r="CQ50" s="55"/>
      <c r="CR50" s="55"/>
      <c r="CS50" s="55"/>
      <c r="CT50" s="55"/>
      <c r="CU50" s="55"/>
      <c r="CV50" s="55" t="s">
        <v>8</v>
      </c>
      <c r="CW50" s="55"/>
      <c r="CX50" s="55"/>
      <c r="CY50" s="55"/>
      <c r="CZ50" s="55"/>
      <c r="DA50" s="55"/>
      <c r="DB50" s="55"/>
      <c r="DC50" s="55"/>
    </row>
    <row r="51" spans="1:109" ht="13.5" customHeight="1" x14ac:dyDescent="0.15">
      <c r="B51" s="12"/>
      <c r="G51" s="56"/>
      <c r="H51" s="56"/>
      <c r="I51" s="60"/>
      <c r="J51" s="60"/>
      <c r="K51" s="57"/>
      <c r="L51" s="57"/>
      <c r="M51" s="57"/>
      <c r="N51" s="57"/>
      <c r="AM51" s="21"/>
      <c r="AN51" s="58" t="s">
        <v>9</v>
      </c>
      <c r="AO51" s="58"/>
      <c r="AP51" s="58"/>
      <c r="AQ51" s="58"/>
      <c r="AR51" s="58"/>
      <c r="AS51" s="58"/>
      <c r="AT51" s="58"/>
      <c r="AU51" s="58"/>
      <c r="AV51" s="58"/>
      <c r="AW51" s="58"/>
      <c r="AX51" s="58"/>
      <c r="AY51" s="58"/>
      <c r="AZ51" s="58"/>
      <c r="BA51" s="58"/>
      <c r="BB51" s="58" t="s">
        <v>10</v>
      </c>
      <c r="BC51" s="58"/>
      <c r="BD51" s="58"/>
      <c r="BE51" s="58"/>
      <c r="BF51" s="58"/>
      <c r="BG51" s="58"/>
      <c r="BH51" s="58"/>
      <c r="BI51" s="58"/>
      <c r="BJ51" s="58"/>
      <c r="BK51" s="58"/>
      <c r="BL51" s="58"/>
      <c r="BM51" s="58"/>
      <c r="BN51" s="58"/>
      <c r="BO51" s="58"/>
      <c r="BP51" s="59"/>
      <c r="BQ51" s="41"/>
      <c r="BR51" s="41"/>
      <c r="BS51" s="41"/>
      <c r="BT51" s="41"/>
      <c r="BU51" s="41"/>
      <c r="BV51" s="41"/>
      <c r="BW51" s="41"/>
      <c r="BX51" s="41">
        <v>96.1</v>
      </c>
      <c r="BY51" s="41"/>
      <c r="BZ51" s="41"/>
      <c r="CA51" s="41"/>
      <c r="CB51" s="41"/>
      <c r="CC51" s="41"/>
      <c r="CD51" s="41"/>
      <c r="CE51" s="41"/>
      <c r="CF51" s="41">
        <v>97.3</v>
      </c>
      <c r="CG51" s="41"/>
      <c r="CH51" s="41"/>
      <c r="CI51" s="41"/>
      <c r="CJ51" s="41"/>
      <c r="CK51" s="41"/>
      <c r="CL51" s="41"/>
      <c r="CM51" s="41"/>
      <c r="CN51" s="41">
        <v>91.7</v>
      </c>
      <c r="CO51" s="41"/>
      <c r="CP51" s="41"/>
      <c r="CQ51" s="41"/>
      <c r="CR51" s="41"/>
      <c r="CS51" s="41"/>
      <c r="CT51" s="41"/>
      <c r="CU51" s="41"/>
      <c r="CV51" s="41">
        <v>106.3</v>
      </c>
      <c r="CW51" s="41"/>
      <c r="CX51" s="41"/>
      <c r="CY51" s="41"/>
      <c r="CZ51" s="41"/>
      <c r="DA51" s="41"/>
      <c r="DB51" s="41"/>
      <c r="DC51" s="41"/>
    </row>
    <row r="52" spans="1:109" x14ac:dyDescent="0.15">
      <c r="B52" s="12"/>
      <c r="G52" s="56"/>
      <c r="H52" s="56"/>
      <c r="I52" s="60"/>
      <c r="J52" s="60"/>
      <c r="K52" s="57"/>
      <c r="L52" s="57"/>
      <c r="M52" s="57"/>
      <c r="N52" s="57"/>
      <c r="AM52" s="21"/>
      <c r="AN52" s="58"/>
      <c r="AO52" s="58"/>
      <c r="AP52" s="58"/>
      <c r="AQ52" s="58"/>
      <c r="AR52" s="58"/>
      <c r="AS52" s="58"/>
      <c r="AT52" s="58"/>
      <c r="AU52" s="58"/>
      <c r="AV52" s="58"/>
      <c r="AW52" s="58"/>
      <c r="AX52" s="58"/>
      <c r="AY52" s="58"/>
      <c r="AZ52" s="58"/>
      <c r="BA52" s="58"/>
      <c r="BB52" s="58"/>
      <c r="BC52" s="58"/>
      <c r="BD52" s="58"/>
      <c r="BE52" s="58"/>
      <c r="BF52" s="58"/>
      <c r="BG52" s="58"/>
      <c r="BH52" s="58"/>
      <c r="BI52" s="58"/>
      <c r="BJ52" s="58"/>
      <c r="BK52" s="58"/>
      <c r="BL52" s="58"/>
      <c r="BM52" s="58"/>
      <c r="BN52" s="58"/>
      <c r="BO52" s="58"/>
      <c r="BP52" s="41"/>
      <c r="BQ52" s="41"/>
      <c r="BR52" s="41"/>
      <c r="BS52" s="41"/>
      <c r="BT52" s="41"/>
      <c r="BU52" s="41"/>
      <c r="BV52" s="41"/>
      <c r="BW52" s="41"/>
      <c r="BX52" s="41"/>
      <c r="BY52" s="41"/>
      <c r="BZ52" s="41"/>
      <c r="CA52" s="41"/>
      <c r="CB52" s="41"/>
      <c r="CC52" s="41"/>
      <c r="CD52" s="41"/>
      <c r="CE52" s="41"/>
      <c r="CF52" s="41"/>
      <c r="CG52" s="41"/>
      <c r="CH52" s="41"/>
      <c r="CI52" s="41"/>
      <c r="CJ52" s="41"/>
      <c r="CK52" s="41"/>
      <c r="CL52" s="41"/>
      <c r="CM52" s="41"/>
      <c r="CN52" s="41"/>
      <c r="CO52" s="41"/>
      <c r="CP52" s="41"/>
      <c r="CQ52" s="41"/>
      <c r="CR52" s="41"/>
      <c r="CS52" s="41"/>
      <c r="CT52" s="41"/>
      <c r="CU52" s="41"/>
      <c r="CV52" s="41"/>
      <c r="CW52" s="41"/>
      <c r="CX52" s="41"/>
      <c r="CY52" s="41"/>
      <c r="CZ52" s="41"/>
      <c r="DA52" s="41"/>
      <c r="DB52" s="41"/>
      <c r="DC52" s="41"/>
    </row>
    <row r="53" spans="1:109" x14ac:dyDescent="0.15">
      <c r="A53" s="20"/>
      <c r="B53" s="12"/>
      <c r="G53" s="56"/>
      <c r="H53" s="56"/>
      <c r="I53" s="51"/>
      <c r="J53" s="51"/>
      <c r="K53" s="57"/>
      <c r="L53" s="57"/>
      <c r="M53" s="57"/>
      <c r="N53" s="57"/>
      <c r="AM53" s="21"/>
      <c r="AN53" s="58"/>
      <c r="AO53" s="58"/>
      <c r="AP53" s="58"/>
      <c r="AQ53" s="58"/>
      <c r="AR53" s="58"/>
      <c r="AS53" s="58"/>
      <c r="AT53" s="58"/>
      <c r="AU53" s="58"/>
      <c r="AV53" s="58"/>
      <c r="AW53" s="58"/>
      <c r="AX53" s="58"/>
      <c r="AY53" s="58"/>
      <c r="AZ53" s="58"/>
      <c r="BA53" s="58"/>
      <c r="BB53" s="58" t="s">
        <v>11</v>
      </c>
      <c r="BC53" s="58"/>
      <c r="BD53" s="58"/>
      <c r="BE53" s="58"/>
      <c r="BF53" s="58"/>
      <c r="BG53" s="58"/>
      <c r="BH53" s="58"/>
      <c r="BI53" s="58"/>
      <c r="BJ53" s="58"/>
      <c r="BK53" s="58"/>
      <c r="BL53" s="58"/>
      <c r="BM53" s="58"/>
      <c r="BN53" s="58"/>
      <c r="BO53" s="58"/>
      <c r="BP53" s="59"/>
      <c r="BQ53" s="41"/>
      <c r="BR53" s="41"/>
      <c r="BS53" s="41"/>
      <c r="BT53" s="41"/>
      <c r="BU53" s="41"/>
      <c r="BV53" s="41"/>
      <c r="BW53" s="41"/>
      <c r="BX53" s="41">
        <v>52.9</v>
      </c>
      <c r="BY53" s="41"/>
      <c r="BZ53" s="41"/>
      <c r="CA53" s="41"/>
      <c r="CB53" s="41"/>
      <c r="CC53" s="41"/>
      <c r="CD53" s="41"/>
      <c r="CE53" s="41"/>
      <c r="CF53" s="41">
        <v>53.2</v>
      </c>
      <c r="CG53" s="41"/>
      <c r="CH53" s="41"/>
      <c r="CI53" s="41"/>
      <c r="CJ53" s="41"/>
      <c r="CK53" s="41"/>
      <c r="CL53" s="41"/>
      <c r="CM53" s="41"/>
      <c r="CN53" s="41">
        <v>54.6</v>
      </c>
      <c r="CO53" s="41"/>
      <c r="CP53" s="41"/>
      <c r="CQ53" s="41"/>
      <c r="CR53" s="41"/>
      <c r="CS53" s="41"/>
      <c r="CT53" s="41"/>
      <c r="CU53" s="41"/>
      <c r="CV53" s="41">
        <v>49.6</v>
      </c>
      <c r="CW53" s="41"/>
      <c r="CX53" s="41"/>
      <c r="CY53" s="41"/>
      <c r="CZ53" s="41"/>
      <c r="DA53" s="41"/>
      <c r="DB53" s="41"/>
      <c r="DC53" s="41"/>
    </row>
    <row r="54" spans="1:109" x14ac:dyDescent="0.15">
      <c r="A54" s="20"/>
      <c r="B54" s="12"/>
      <c r="G54" s="56"/>
      <c r="H54" s="56"/>
      <c r="I54" s="51"/>
      <c r="J54" s="51"/>
      <c r="K54" s="57"/>
      <c r="L54" s="57"/>
      <c r="M54" s="57"/>
      <c r="N54" s="57"/>
      <c r="AM54" s="21"/>
      <c r="AN54" s="58"/>
      <c r="AO54" s="58"/>
      <c r="AP54" s="58"/>
      <c r="AQ54" s="58"/>
      <c r="AR54" s="58"/>
      <c r="AS54" s="58"/>
      <c r="AT54" s="58"/>
      <c r="AU54" s="58"/>
      <c r="AV54" s="58"/>
      <c r="AW54" s="58"/>
      <c r="AX54" s="58"/>
      <c r="AY54" s="58"/>
      <c r="AZ54" s="58"/>
      <c r="BA54" s="58"/>
      <c r="BB54" s="58"/>
      <c r="BC54" s="58"/>
      <c r="BD54" s="58"/>
      <c r="BE54" s="58"/>
      <c r="BF54" s="58"/>
      <c r="BG54" s="58"/>
      <c r="BH54" s="58"/>
      <c r="BI54" s="58"/>
      <c r="BJ54" s="58"/>
      <c r="BK54" s="58"/>
      <c r="BL54" s="58"/>
      <c r="BM54" s="58"/>
      <c r="BN54" s="58"/>
      <c r="BO54" s="58"/>
      <c r="BP54" s="41"/>
      <c r="BQ54" s="41"/>
      <c r="BR54" s="41"/>
      <c r="BS54" s="41"/>
      <c r="BT54" s="41"/>
      <c r="BU54" s="41"/>
      <c r="BV54" s="41"/>
      <c r="BW54" s="41"/>
      <c r="BX54" s="41"/>
      <c r="BY54" s="41"/>
      <c r="BZ54" s="41"/>
      <c r="CA54" s="41"/>
      <c r="CB54" s="41"/>
      <c r="CC54" s="41"/>
      <c r="CD54" s="41"/>
      <c r="CE54" s="41"/>
      <c r="CF54" s="41"/>
      <c r="CG54" s="41"/>
      <c r="CH54" s="41"/>
      <c r="CI54" s="41"/>
      <c r="CJ54" s="41"/>
      <c r="CK54" s="41"/>
      <c r="CL54" s="41"/>
      <c r="CM54" s="41"/>
      <c r="CN54" s="41"/>
      <c r="CO54" s="41"/>
      <c r="CP54" s="41"/>
      <c r="CQ54" s="41"/>
      <c r="CR54" s="41"/>
      <c r="CS54" s="41"/>
      <c r="CT54" s="41"/>
      <c r="CU54" s="41"/>
      <c r="CV54" s="41"/>
      <c r="CW54" s="41"/>
      <c r="CX54" s="41"/>
      <c r="CY54" s="41"/>
      <c r="CZ54" s="41"/>
      <c r="DA54" s="41"/>
      <c r="DB54" s="41"/>
      <c r="DC54" s="41"/>
    </row>
    <row r="55" spans="1:109" x14ac:dyDescent="0.15">
      <c r="A55" s="20"/>
      <c r="B55" s="12"/>
      <c r="G55" s="51"/>
      <c r="H55" s="51"/>
      <c r="I55" s="51"/>
      <c r="J55" s="51"/>
      <c r="K55" s="57"/>
      <c r="L55" s="57"/>
      <c r="M55" s="57"/>
      <c r="N55" s="57"/>
      <c r="AN55" s="55" t="s">
        <v>12</v>
      </c>
      <c r="AO55" s="55"/>
      <c r="AP55" s="55"/>
      <c r="AQ55" s="55"/>
      <c r="AR55" s="55"/>
      <c r="AS55" s="55"/>
      <c r="AT55" s="55"/>
      <c r="AU55" s="55"/>
      <c r="AV55" s="55"/>
      <c r="AW55" s="55"/>
      <c r="AX55" s="55"/>
      <c r="AY55" s="55"/>
      <c r="AZ55" s="55"/>
      <c r="BA55" s="55"/>
      <c r="BB55" s="58" t="s">
        <v>10</v>
      </c>
      <c r="BC55" s="58"/>
      <c r="BD55" s="58"/>
      <c r="BE55" s="58"/>
      <c r="BF55" s="58"/>
      <c r="BG55" s="58"/>
      <c r="BH55" s="58"/>
      <c r="BI55" s="58"/>
      <c r="BJ55" s="58"/>
      <c r="BK55" s="58"/>
      <c r="BL55" s="58"/>
      <c r="BM55" s="58"/>
      <c r="BN55" s="58"/>
      <c r="BO55" s="58"/>
      <c r="BP55" s="59"/>
      <c r="BQ55" s="41"/>
      <c r="BR55" s="41"/>
      <c r="BS55" s="41"/>
      <c r="BT55" s="41"/>
      <c r="BU55" s="41"/>
      <c r="BV55" s="41"/>
      <c r="BW55" s="41"/>
      <c r="BX55" s="41">
        <v>0</v>
      </c>
      <c r="BY55" s="41"/>
      <c r="BZ55" s="41"/>
      <c r="CA55" s="41"/>
      <c r="CB55" s="41"/>
      <c r="CC55" s="41"/>
      <c r="CD55" s="41"/>
      <c r="CE55" s="41"/>
      <c r="CF55" s="41">
        <v>0</v>
      </c>
      <c r="CG55" s="41"/>
      <c r="CH55" s="41"/>
      <c r="CI55" s="41"/>
      <c r="CJ55" s="41"/>
      <c r="CK55" s="41"/>
      <c r="CL55" s="41"/>
      <c r="CM55" s="41"/>
      <c r="CN55" s="41">
        <v>0</v>
      </c>
      <c r="CO55" s="41"/>
      <c r="CP55" s="41"/>
      <c r="CQ55" s="41"/>
      <c r="CR55" s="41"/>
      <c r="CS55" s="41"/>
      <c r="CT55" s="41"/>
      <c r="CU55" s="41"/>
      <c r="CV55" s="41">
        <v>0</v>
      </c>
      <c r="CW55" s="41"/>
      <c r="CX55" s="41"/>
      <c r="CY55" s="41"/>
      <c r="CZ55" s="41"/>
      <c r="DA55" s="41"/>
      <c r="DB55" s="41"/>
      <c r="DC55" s="41"/>
    </row>
    <row r="56" spans="1:109" x14ac:dyDescent="0.15">
      <c r="A56" s="20"/>
      <c r="B56" s="12"/>
      <c r="G56" s="51"/>
      <c r="H56" s="51"/>
      <c r="I56" s="51"/>
      <c r="J56" s="51"/>
      <c r="K56" s="57"/>
      <c r="L56" s="57"/>
      <c r="M56" s="57"/>
      <c r="N56" s="57"/>
      <c r="AN56" s="55"/>
      <c r="AO56" s="55"/>
      <c r="AP56" s="55"/>
      <c r="AQ56" s="55"/>
      <c r="AR56" s="55"/>
      <c r="AS56" s="55"/>
      <c r="AT56" s="55"/>
      <c r="AU56" s="55"/>
      <c r="AV56" s="55"/>
      <c r="AW56" s="55"/>
      <c r="AX56" s="55"/>
      <c r="AY56" s="55"/>
      <c r="AZ56" s="55"/>
      <c r="BA56" s="55"/>
      <c r="BB56" s="58"/>
      <c r="BC56" s="58"/>
      <c r="BD56" s="58"/>
      <c r="BE56" s="58"/>
      <c r="BF56" s="58"/>
      <c r="BG56" s="58"/>
      <c r="BH56" s="58"/>
      <c r="BI56" s="58"/>
      <c r="BJ56" s="58"/>
      <c r="BK56" s="58"/>
      <c r="BL56" s="58"/>
      <c r="BM56" s="58"/>
      <c r="BN56" s="58"/>
      <c r="BO56" s="58"/>
      <c r="BP56" s="41"/>
      <c r="BQ56" s="41"/>
      <c r="BR56" s="41"/>
      <c r="BS56" s="41"/>
      <c r="BT56" s="41"/>
      <c r="BU56" s="41"/>
      <c r="BV56" s="41"/>
      <c r="BW56" s="41"/>
      <c r="BX56" s="41"/>
      <c r="BY56" s="41"/>
      <c r="BZ56" s="41"/>
      <c r="CA56" s="41"/>
      <c r="CB56" s="41"/>
      <c r="CC56" s="41"/>
      <c r="CD56" s="41"/>
      <c r="CE56" s="41"/>
      <c r="CF56" s="41"/>
      <c r="CG56" s="41"/>
      <c r="CH56" s="41"/>
      <c r="CI56" s="41"/>
      <c r="CJ56" s="41"/>
      <c r="CK56" s="41"/>
      <c r="CL56" s="41"/>
      <c r="CM56" s="41"/>
      <c r="CN56" s="41"/>
      <c r="CO56" s="41"/>
      <c r="CP56" s="41"/>
      <c r="CQ56" s="41"/>
      <c r="CR56" s="41"/>
      <c r="CS56" s="41"/>
      <c r="CT56" s="41"/>
      <c r="CU56" s="41"/>
      <c r="CV56" s="41"/>
      <c r="CW56" s="41"/>
      <c r="CX56" s="41"/>
      <c r="CY56" s="41"/>
      <c r="CZ56" s="41"/>
      <c r="DA56" s="41"/>
      <c r="DB56" s="41"/>
      <c r="DC56" s="41"/>
    </row>
    <row r="57" spans="1:109" s="20" customFormat="1" x14ac:dyDescent="0.15">
      <c r="B57" s="24"/>
      <c r="G57" s="51"/>
      <c r="H57" s="51"/>
      <c r="I57" s="61"/>
      <c r="J57" s="61"/>
      <c r="K57" s="57"/>
      <c r="L57" s="57"/>
      <c r="M57" s="57"/>
      <c r="N57" s="57"/>
      <c r="AM57" s="3"/>
      <c r="AN57" s="55"/>
      <c r="AO57" s="55"/>
      <c r="AP57" s="55"/>
      <c r="AQ57" s="55"/>
      <c r="AR57" s="55"/>
      <c r="AS57" s="55"/>
      <c r="AT57" s="55"/>
      <c r="AU57" s="55"/>
      <c r="AV57" s="55"/>
      <c r="AW57" s="55"/>
      <c r="AX57" s="55"/>
      <c r="AY57" s="55"/>
      <c r="AZ57" s="55"/>
      <c r="BA57" s="55"/>
      <c r="BB57" s="58" t="s">
        <v>11</v>
      </c>
      <c r="BC57" s="58"/>
      <c r="BD57" s="58"/>
      <c r="BE57" s="58"/>
      <c r="BF57" s="58"/>
      <c r="BG57" s="58"/>
      <c r="BH57" s="58"/>
      <c r="BI57" s="58"/>
      <c r="BJ57" s="58"/>
      <c r="BK57" s="58"/>
      <c r="BL57" s="58"/>
      <c r="BM57" s="58"/>
      <c r="BN57" s="58"/>
      <c r="BO57" s="58"/>
      <c r="BP57" s="59"/>
      <c r="BQ57" s="41"/>
      <c r="BR57" s="41"/>
      <c r="BS57" s="41"/>
      <c r="BT57" s="41"/>
      <c r="BU57" s="41"/>
      <c r="BV57" s="41"/>
      <c r="BW57" s="41"/>
      <c r="BX57" s="41">
        <v>57.5</v>
      </c>
      <c r="BY57" s="41"/>
      <c r="BZ57" s="41"/>
      <c r="CA57" s="41"/>
      <c r="CB57" s="41"/>
      <c r="CC57" s="41"/>
      <c r="CD57" s="41"/>
      <c r="CE57" s="41"/>
      <c r="CF57" s="41">
        <v>58.4</v>
      </c>
      <c r="CG57" s="41"/>
      <c r="CH57" s="41"/>
      <c r="CI57" s="41"/>
      <c r="CJ57" s="41"/>
      <c r="CK57" s="41"/>
      <c r="CL57" s="41"/>
      <c r="CM57" s="41"/>
      <c r="CN57" s="41">
        <v>61.8</v>
      </c>
      <c r="CO57" s="41"/>
      <c r="CP57" s="41"/>
      <c r="CQ57" s="41"/>
      <c r="CR57" s="41"/>
      <c r="CS57" s="41"/>
      <c r="CT57" s="41"/>
      <c r="CU57" s="41"/>
      <c r="CV57" s="41">
        <v>62.3</v>
      </c>
      <c r="CW57" s="41"/>
      <c r="CX57" s="41"/>
      <c r="CY57" s="41"/>
      <c r="CZ57" s="41"/>
      <c r="DA57" s="41"/>
      <c r="DB57" s="41"/>
      <c r="DC57" s="41"/>
      <c r="DD57" s="25"/>
      <c r="DE57" s="24"/>
    </row>
    <row r="58" spans="1:109" s="20" customFormat="1" x14ac:dyDescent="0.15">
      <c r="A58" s="3"/>
      <c r="B58" s="24"/>
      <c r="G58" s="51"/>
      <c r="H58" s="51"/>
      <c r="I58" s="61"/>
      <c r="J58" s="61"/>
      <c r="K58" s="57"/>
      <c r="L58" s="57"/>
      <c r="M58" s="57"/>
      <c r="N58" s="57"/>
      <c r="AM58" s="3"/>
      <c r="AN58" s="55"/>
      <c r="AO58" s="55"/>
      <c r="AP58" s="55"/>
      <c r="AQ58" s="55"/>
      <c r="AR58" s="55"/>
      <c r="AS58" s="55"/>
      <c r="AT58" s="55"/>
      <c r="AU58" s="55"/>
      <c r="AV58" s="55"/>
      <c r="AW58" s="55"/>
      <c r="AX58" s="55"/>
      <c r="AY58" s="55"/>
      <c r="AZ58" s="55"/>
      <c r="BA58" s="55"/>
      <c r="BB58" s="58"/>
      <c r="BC58" s="58"/>
      <c r="BD58" s="58"/>
      <c r="BE58" s="58"/>
      <c r="BF58" s="58"/>
      <c r="BG58" s="58"/>
      <c r="BH58" s="58"/>
      <c r="BI58" s="58"/>
      <c r="BJ58" s="58"/>
      <c r="BK58" s="58"/>
      <c r="BL58" s="58"/>
      <c r="BM58" s="58"/>
      <c r="BN58" s="58"/>
      <c r="BO58" s="58"/>
      <c r="BP58" s="41"/>
      <c r="BQ58" s="41"/>
      <c r="BR58" s="41"/>
      <c r="BS58" s="41"/>
      <c r="BT58" s="41"/>
      <c r="BU58" s="41"/>
      <c r="BV58" s="41"/>
      <c r="BW58" s="41"/>
      <c r="BX58" s="41"/>
      <c r="BY58" s="41"/>
      <c r="BZ58" s="41"/>
      <c r="CA58" s="41"/>
      <c r="CB58" s="41"/>
      <c r="CC58" s="41"/>
      <c r="CD58" s="41"/>
      <c r="CE58" s="41"/>
      <c r="CF58" s="41"/>
      <c r="CG58" s="41"/>
      <c r="CH58" s="41"/>
      <c r="CI58" s="41"/>
      <c r="CJ58" s="41"/>
      <c r="CK58" s="41"/>
      <c r="CL58" s="41"/>
      <c r="CM58" s="41"/>
      <c r="CN58" s="41"/>
      <c r="CO58" s="41"/>
      <c r="CP58" s="41"/>
      <c r="CQ58" s="41"/>
      <c r="CR58" s="41"/>
      <c r="CS58" s="41"/>
      <c r="CT58" s="41"/>
      <c r="CU58" s="41"/>
      <c r="CV58" s="41"/>
      <c r="CW58" s="41"/>
      <c r="CX58" s="41"/>
      <c r="CY58" s="41"/>
      <c r="CZ58" s="41"/>
      <c r="DA58" s="41"/>
      <c r="DB58" s="41"/>
      <c r="DC58" s="41"/>
      <c r="DD58" s="25"/>
      <c r="DE58" s="24"/>
    </row>
    <row r="59" spans="1:109" s="20" customFormat="1" x14ac:dyDescent="0.15">
      <c r="A59" s="3"/>
      <c r="B59" s="24"/>
      <c r="K59" s="26"/>
      <c r="L59" s="26"/>
      <c r="M59" s="26"/>
      <c r="N59" s="26"/>
      <c r="AQ59" s="26"/>
      <c r="AR59" s="26"/>
      <c r="AS59" s="26"/>
      <c r="AT59" s="26"/>
      <c r="BC59" s="26"/>
      <c r="BD59" s="26"/>
      <c r="BE59" s="26"/>
      <c r="BF59" s="26"/>
      <c r="BO59" s="26"/>
      <c r="BP59" s="26"/>
      <c r="BQ59" s="26"/>
      <c r="BR59" s="26"/>
      <c r="CA59" s="26"/>
      <c r="CB59" s="26"/>
      <c r="CC59" s="26"/>
      <c r="CD59" s="26"/>
      <c r="CM59" s="26"/>
      <c r="CN59" s="26"/>
      <c r="CO59" s="26"/>
      <c r="CP59" s="26"/>
      <c r="CY59" s="26"/>
      <c r="CZ59" s="26"/>
      <c r="DA59" s="26"/>
      <c r="DB59" s="26"/>
      <c r="DC59" s="26"/>
      <c r="DD59" s="25"/>
      <c r="DE59" s="24"/>
    </row>
    <row r="60" spans="1:109" s="20" customFormat="1" x14ac:dyDescent="0.15">
      <c r="A60" s="3"/>
      <c r="B60" s="24"/>
      <c r="K60" s="26"/>
      <c r="L60" s="26"/>
      <c r="M60" s="26"/>
      <c r="N60" s="26"/>
      <c r="AQ60" s="26"/>
      <c r="AR60" s="26"/>
      <c r="AS60" s="26"/>
      <c r="AT60" s="26"/>
      <c r="BC60" s="26"/>
      <c r="BD60" s="26"/>
      <c r="BE60" s="26"/>
      <c r="BF60" s="26"/>
      <c r="BO60" s="26"/>
      <c r="BP60" s="26"/>
      <c r="BQ60" s="26"/>
      <c r="BR60" s="26"/>
      <c r="CA60" s="26"/>
      <c r="CB60" s="26"/>
      <c r="CC60" s="26"/>
      <c r="CD60" s="26"/>
      <c r="CM60" s="26"/>
      <c r="CN60" s="26"/>
      <c r="CO60" s="26"/>
      <c r="CP60" s="26"/>
      <c r="CY60" s="26"/>
      <c r="CZ60" s="26"/>
      <c r="DA60" s="26"/>
      <c r="DB60" s="26"/>
      <c r="DC60" s="26"/>
      <c r="DD60" s="25"/>
      <c r="DE60" s="24"/>
    </row>
    <row r="61" spans="1:109" s="20" customFormat="1" x14ac:dyDescent="0.15">
      <c r="A61" s="3"/>
      <c r="B61" s="27"/>
      <c r="C61" s="28"/>
      <c r="D61" s="28"/>
      <c r="E61" s="28"/>
      <c r="F61" s="28"/>
      <c r="G61" s="28"/>
      <c r="H61" s="28"/>
      <c r="I61" s="28"/>
      <c r="J61" s="28"/>
      <c r="K61" s="28"/>
      <c r="L61" s="28"/>
      <c r="M61" s="29"/>
      <c r="N61" s="29"/>
      <c r="O61" s="28"/>
      <c r="P61" s="28"/>
      <c r="Q61" s="28"/>
      <c r="R61" s="28"/>
      <c r="S61" s="28"/>
      <c r="T61" s="28"/>
      <c r="U61" s="28"/>
      <c r="V61" s="28"/>
      <c r="W61" s="28"/>
      <c r="X61" s="28"/>
      <c r="Y61" s="28"/>
      <c r="Z61" s="28"/>
      <c r="AA61" s="28"/>
      <c r="AB61" s="28"/>
      <c r="AC61" s="28"/>
      <c r="AD61" s="28"/>
      <c r="AE61" s="28"/>
      <c r="AF61" s="28"/>
      <c r="AG61" s="28"/>
      <c r="AH61" s="28"/>
      <c r="AI61" s="28"/>
      <c r="AJ61" s="28"/>
      <c r="AK61" s="28"/>
      <c r="AL61" s="28"/>
      <c r="AM61" s="28"/>
      <c r="AN61" s="28"/>
      <c r="AO61" s="28"/>
      <c r="AP61" s="28"/>
      <c r="AQ61" s="28"/>
      <c r="AR61" s="28"/>
      <c r="AS61" s="29"/>
      <c r="AT61" s="29"/>
      <c r="AU61" s="28"/>
      <c r="AV61" s="28"/>
      <c r="AW61" s="28"/>
      <c r="AX61" s="28"/>
      <c r="AY61" s="28"/>
      <c r="AZ61" s="28"/>
      <c r="BA61" s="28"/>
      <c r="BB61" s="28"/>
      <c r="BC61" s="28"/>
      <c r="BD61" s="28"/>
      <c r="BE61" s="29"/>
      <c r="BF61" s="29"/>
      <c r="BG61" s="28"/>
      <c r="BH61" s="28"/>
      <c r="BI61" s="28"/>
      <c r="BJ61" s="28"/>
      <c r="BK61" s="28"/>
      <c r="BL61" s="28"/>
      <c r="BM61" s="28"/>
      <c r="BN61" s="28"/>
      <c r="BO61" s="28"/>
      <c r="BP61" s="28"/>
      <c r="BQ61" s="29"/>
      <c r="BR61" s="29"/>
      <c r="BS61" s="28"/>
      <c r="BT61" s="28"/>
      <c r="BU61" s="28"/>
      <c r="BV61" s="28"/>
      <c r="BW61" s="28"/>
      <c r="BX61" s="28"/>
      <c r="BY61" s="28"/>
      <c r="BZ61" s="28"/>
      <c r="CA61" s="28"/>
      <c r="CB61" s="28"/>
      <c r="CC61" s="29"/>
      <c r="CD61" s="29"/>
      <c r="CE61" s="28"/>
      <c r="CF61" s="28"/>
      <c r="CG61" s="28"/>
      <c r="CH61" s="28"/>
      <c r="CI61" s="28"/>
      <c r="CJ61" s="28"/>
      <c r="CK61" s="28"/>
      <c r="CL61" s="28"/>
      <c r="CM61" s="28"/>
      <c r="CN61" s="28"/>
      <c r="CO61" s="29"/>
      <c r="CP61" s="29"/>
      <c r="CQ61" s="28"/>
      <c r="CR61" s="28"/>
      <c r="CS61" s="28"/>
      <c r="CT61" s="28"/>
      <c r="CU61" s="28"/>
      <c r="CV61" s="28"/>
      <c r="CW61" s="28"/>
      <c r="CX61" s="28"/>
      <c r="CY61" s="28"/>
      <c r="CZ61" s="28"/>
      <c r="DA61" s="29"/>
      <c r="DB61" s="29"/>
      <c r="DC61" s="29"/>
      <c r="DD61" s="30"/>
      <c r="DE61" s="24"/>
    </row>
    <row r="62" spans="1:109" x14ac:dyDescent="0.15">
      <c r="B62" s="17"/>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7"/>
      <c r="BK62" s="17"/>
      <c r="BL62" s="17"/>
      <c r="BM62" s="17"/>
      <c r="BN62" s="17"/>
      <c r="BO62" s="17"/>
      <c r="BP62" s="17"/>
      <c r="BQ62" s="17"/>
      <c r="BR62" s="17"/>
      <c r="BS62" s="17"/>
      <c r="BT62" s="17"/>
      <c r="BU62" s="17"/>
      <c r="BV62" s="17"/>
      <c r="BW62" s="17"/>
      <c r="BX62" s="17"/>
      <c r="BY62" s="17"/>
      <c r="BZ62" s="17"/>
      <c r="CA62" s="17"/>
      <c r="CB62" s="17"/>
      <c r="CC62" s="17"/>
      <c r="CD62" s="17"/>
      <c r="CE62" s="17"/>
      <c r="CF62" s="17"/>
      <c r="CG62" s="17"/>
      <c r="CH62" s="17"/>
      <c r="CI62" s="17"/>
      <c r="CJ62" s="17"/>
      <c r="CK62" s="17"/>
      <c r="CL62" s="17"/>
      <c r="CM62" s="17"/>
      <c r="CN62" s="17"/>
      <c r="CO62" s="17"/>
      <c r="CP62" s="17"/>
      <c r="CQ62" s="17"/>
      <c r="CR62" s="17"/>
      <c r="CS62" s="17"/>
      <c r="CT62" s="17"/>
      <c r="CU62" s="17"/>
      <c r="CV62" s="17"/>
      <c r="CW62" s="17"/>
      <c r="CX62" s="17"/>
      <c r="CY62" s="17"/>
      <c r="CZ62" s="17"/>
      <c r="DA62" s="17"/>
      <c r="DB62" s="17"/>
      <c r="DC62" s="17"/>
      <c r="DD62" s="17"/>
      <c r="DE62" s="3"/>
    </row>
    <row r="63" spans="1:109" ht="17.25" x14ac:dyDescent="0.15">
      <c r="B63" s="31" t="s">
        <v>13</v>
      </c>
    </row>
    <row r="64" spans="1:109" x14ac:dyDescent="0.15">
      <c r="B64" s="12"/>
      <c r="G64" s="19"/>
      <c r="I64" s="32"/>
      <c r="J64" s="32"/>
      <c r="K64" s="32"/>
      <c r="L64" s="32"/>
      <c r="M64" s="32"/>
      <c r="N64" s="33"/>
      <c r="AM64" s="19"/>
      <c r="AN64" s="19" t="s">
        <v>2</v>
      </c>
      <c r="AP64" s="20"/>
      <c r="AQ64" s="20"/>
      <c r="AR64" s="20"/>
      <c r="AY64" s="19"/>
      <c r="BA64" s="20"/>
      <c r="BB64" s="20"/>
      <c r="BC64" s="20"/>
      <c r="BK64" s="19"/>
      <c r="BM64" s="20"/>
      <c r="BN64" s="20"/>
      <c r="BO64" s="20"/>
      <c r="BW64" s="19"/>
      <c r="BY64" s="20"/>
      <c r="BZ64" s="20"/>
      <c r="CA64" s="20"/>
      <c r="CI64" s="19"/>
      <c r="CK64" s="20"/>
      <c r="CL64" s="20"/>
      <c r="CM64" s="20"/>
      <c r="CU64" s="19"/>
      <c r="CW64" s="20"/>
      <c r="CX64" s="20"/>
      <c r="CY64" s="20"/>
    </row>
    <row r="65" spans="2:107" x14ac:dyDescent="0.15">
      <c r="B65" s="12"/>
      <c r="AN65" s="42" t="s">
        <v>18</v>
      </c>
      <c r="AO65" s="43"/>
      <c r="AP65" s="43"/>
      <c r="AQ65" s="43"/>
      <c r="AR65" s="43"/>
      <c r="AS65" s="43"/>
      <c r="AT65" s="43"/>
      <c r="AU65" s="43"/>
      <c r="AV65" s="43"/>
      <c r="AW65" s="43"/>
      <c r="AX65" s="43"/>
      <c r="AY65" s="43"/>
      <c r="AZ65" s="43"/>
      <c r="BA65" s="43"/>
      <c r="BB65" s="43"/>
      <c r="BC65" s="43"/>
      <c r="BD65" s="43"/>
      <c r="BE65" s="43"/>
      <c r="BF65" s="43"/>
      <c r="BG65" s="43"/>
      <c r="BH65" s="43"/>
      <c r="BI65" s="43"/>
      <c r="BJ65" s="43"/>
      <c r="BK65" s="43"/>
      <c r="BL65" s="43"/>
      <c r="BM65" s="43"/>
      <c r="BN65" s="43"/>
      <c r="BO65" s="43"/>
      <c r="BP65" s="43"/>
      <c r="BQ65" s="43"/>
      <c r="BR65" s="43"/>
      <c r="BS65" s="43"/>
      <c r="BT65" s="43"/>
      <c r="BU65" s="43"/>
      <c r="BV65" s="43"/>
      <c r="BW65" s="43"/>
      <c r="BX65" s="43"/>
      <c r="BY65" s="43"/>
      <c r="BZ65" s="43"/>
      <c r="CA65" s="43"/>
      <c r="CB65" s="43"/>
      <c r="CC65" s="43"/>
      <c r="CD65" s="43"/>
      <c r="CE65" s="43"/>
      <c r="CF65" s="43"/>
      <c r="CG65" s="43"/>
      <c r="CH65" s="43"/>
      <c r="CI65" s="43"/>
      <c r="CJ65" s="43"/>
      <c r="CK65" s="43"/>
      <c r="CL65" s="43"/>
      <c r="CM65" s="43"/>
      <c r="CN65" s="43"/>
      <c r="CO65" s="43"/>
      <c r="CP65" s="43"/>
      <c r="CQ65" s="43"/>
      <c r="CR65" s="43"/>
      <c r="CS65" s="43"/>
      <c r="CT65" s="43"/>
      <c r="CU65" s="43"/>
      <c r="CV65" s="43"/>
      <c r="CW65" s="43"/>
      <c r="CX65" s="43"/>
      <c r="CY65" s="43"/>
      <c r="CZ65" s="43"/>
      <c r="DA65" s="43"/>
      <c r="DB65" s="43"/>
      <c r="DC65" s="44"/>
    </row>
    <row r="66" spans="2:107" x14ac:dyDescent="0.15">
      <c r="B66" s="12"/>
      <c r="AN66" s="45"/>
      <c r="AO66" s="46"/>
      <c r="AP66" s="46"/>
      <c r="AQ66" s="46"/>
      <c r="AR66" s="46"/>
      <c r="AS66" s="46"/>
      <c r="AT66" s="46"/>
      <c r="AU66" s="46"/>
      <c r="AV66" s="46"/>
      <c r="AW66" s="46"/>
      <c r="AX66" s="46"/>
      <c r="AY66" s="46"/>
      <c r="AZ66" s="46"/>
      <c r="BA66" s="46"/>
      <c r="BB66" s="46"/>
      <c r="BC66" s="46"/>
      <c r="BD66" s="46"/>
      <c r="BE66" s="46"/>
      <c r="BF66" s="46"/>
      <c r="BG66" s="46"/>
      <c r="BH66" s="46"/>
      <c r="BI66" s="46"/>
      <c r="BJ66" s="46"/>
      <c r="BK66" s="46"/>
      <c r="BL66" s="46"/>
      <c r="BM66" s="46"/>
      <c r="BN66" s="46"/>
      <c r="BO66" s="46"/>
      <c r="BP66" s="46"/>
      <c r="BQ66" s="46"/>
      <c r="BR66" s="46"/>
      <c r="BS66" s="46"/>
      <c r="BT66" s="46"/>
      <c r="BU66" s="46"/>
      <c r="BV66" s="46"/>
      <c r="BW66" s="46"/>
      <c r="BX66" s="46"/>
      <c r="BY66" s="46"/>
      <c r="BZ66" s="46"/>
      <c r="CA66" s="46"/>
      <c r="CB66" s="46"/>
      <c r="CC66" s="46"/>
      <c r="CD66" s="46"/>
      <c r="CE66" s="46"/>
      <c r="CF66" s="46"/>
      <c r="CG66" s="46"/>
      <c r="CH66" s="46"/>
      <c r="CI66" s="46"/>
      <c r="CJ66" s="46"/>
      <c r="CK66" s="46"/>
      <c r="CL66" s="46"/>
      <c r="CM66" s="46"/>
      <c r="CN66" s="46"/>
      <c r="CO66" s="46"/>
      <c r="CP66" s="46"/>
      <c r="CQ66" s="46"/>
      <c r="CR66" s="46"/>
      <c r="CS66" s="46"/>
      <c r="CT66" s="46"/>
      <c r="CU66" s="46"/>
      <c r="CV66" s="46"/>
      <c r="CW66" s="46"/>
      <c r="CX66" s="46"/>
      <c r="CY66" s="46"/>
      <c r="CZ66" s="46"/>
      <c r="DA66" s="46"/>
      <c r="DB66" s="46"/>
      <c r="DC66" s="47"/>
    </row>
    <row r="67" spans="2:107" x14ac:dyDescent="0.15">
      <c r="B67" s="12"/>
      <c r="AN67" s="45"/>
      <c r="AO67" s="46"/>
      <c r="AP67" s="46"/>
      <c r="AQ67" s="46"/>
      <c r="AR67" s="46"/>
      <c r="AS67" s="46"/>
      <c r="AT67" s="46"/>
      <c r="AU67" s="46"/>
      <c r="AV67" s="46"/>
      <c r="AW67" s="46"/>
      <c r="AX67" s="46"/>
      <c r="AY67" s="46"/>
      <c r="AZ67" s="46"/>
      <c r="BA67" s="46"/>
      <c r="BB67" s="46"/>
      <c r="BC67" s="46"/>
      <c r="BD67" s="46"/>
      <c r="BE67" s="46"/>
      <c r="BF67" s="46"/>
      <c r="BG67" s="46"/>
      <c r="BH67" s="46"/>
      <c r="BI67" s="46"/>
      <c r="BJ67" s="46"/>
      <c r="BK67" s="46"/>
      <c r="BL67" s="46"/>
      <c r="BM67" s="46"/>
      <c r="BN67" s="46"/>
      <c r="BO67" s="46"/>
      <c r="BP67" s="46"/>
      <c r="BQ67" s="46"/>
      <c r="BR67" s="46"/>
      <c r="BS67" s="46"/>
      <c r="BT67" s="46"/>
      <c r="BU67" s="46"/>
      <c r="BV67" s="46"/>
      <c r="BW67" s="46"/>
      <c r="BX67" s="46"/>
      <c r="BY67" s="46"/>
      <c r="BZ67" s="46"/>
      <c r="CA67" s="46"/>
      <c r="CB67" s="46"/>
      <c r="CC67" s="46"/>
      <c r="CD67" s="46"/>
      <c r="CE67" s="46"/>
      <c r="CF67" s="46"/>
      <c r="CG67" s="46"/>
      <c r="CH67" s="46"/>
      <c r="CI67" s="46"/>
      <c r="CJ67" s="46"/>
      <c r="CK67" s="46"/>
      <c r="CL67" s="46"/>
      <c r="CM67" s="46"/>
      <c r="CN67" s="46"/>
      <c r="CO67" s="46"/>
      <c r="CP67" s="46"/>
      <c r="CQ67" s="46"/>
      <c r="CR67" s="46"/>
      <c r="CS67" s="46"/>
      <c r="CT67" s="46"/>
      <c r="CU67" s="46"/>
      <c r="CV67" s="46"/>
      <c r="CW67" s="46"/>
      <c r="CX67" s="46"/>
      <c r="CY67" s="46"/>
      <c r="CZ67" s="46"/>
      <c r="DA67" s="46"/>
      <c r="DB67" s="46"/>
      <c r="DC67" s="47"/>
    </row>
    <row r="68" spans="2:107" x14ac:dyDescent="0.15">
      <c r="B68" s="12"/>
      <c r="AN68" s="45"/>
      <c r="AO68" s="46"/>
      <c r="AP68" s="46"/>
      <c r="AQ68" s="46"/>
      <c r="AR68" s="46"/>
      <c r="AS68" s="46"/>
      <c r="AT68" s="46"/>
      <c r="AU68" s="46"/>
      <c r="AV68" s="46"/>
      <c r="AW68" s="46"/>
      <c r="AX68" s="46"/>
      <c r="AY68" s="46"/>
      <c r="AZ68" s="46"/>
      <c r="BA68" s="46"/>
      <c r="BB68" s="46"/>
      <c r="BC68" s="46"/>
      <c r="BD68" s="46"/>
      <c r="BE68" s="46"/>
      <c r="BF68" s="46"/>
      <c r="BG68" s="46"/>
      <c r="BH68" s="46"/>
      <c r="BI68" s="46"/>
      <c r="BJ68" s="46"/>
      <c r="BK68" s="46"/>
      <c r="BL68" s="46"/>
      <c r="BM68" s="46"/>
      <c r="BN68" s="46"/>
      <c r="BO68" s="46"/>
      <c r="BP68" s="46"/>
      <c r="BQ68" s="46"/>
      <c r="BR68" s="46"/>
      <c r="BS68" s="46"/>
      <c r="BT68" s="46"/>
      <c r="BU68" s="46"/>
      <c r="BV68" s="46"/>
      <c r="BW68" s="46"/>
      <c r="BX68" s="46"/>
      <c r="BY68" s="46"/>
      <c r="BZ68" s="46"/>
      <c r="CA68" s="46"/>
      <c r="CB68" s="46"/>
      <c r="CC68" s="46"/>
      <c r="CD68" s="46"/>
      <c r="CE68" s="46"/>
      <c r="CF68" s="46"/>
      <c r="CG68" s="46"/>
      <c r="CH68" s="46"/>
      <c r="CI68" s="46"/>
      <c r="CJ68" s="46"/>
      <c r="CK68" s="46"/>
      <c r="CL68" s="46"/>
      <c r="CM68" s="46"/>
      <c r="CN68" s="46"/>
      <c r="CO68" s="46"/>
      <c r="CP68" s="46"/>
      <c r="CQ68" s="46"/>
      <c r="CR68" s="46"/>
      <c r="CS68" s="46"/>
      <c r="CT68" s="46"/>
      <c r="CU68" s="46"/>
      <c r="CV68" s="46"/>
      <c r="CW68" s="46"/>
      <c r="CX68" s="46"/>
      <c r="CY68" s="46"/>
      <c r="CZ68" s="46"/>
      <c r="DA68" s="46"/>
      <c r="DB68" s="46"/>
      <c r="DC68" s="47"/>
    </row>
    <row r="69" spans="2:107" x14ac:dyDescent="0.15">
      <c r="B69" s="12"/>
      <c r="AN69" s="48"/>
      <c r="AO69" s="49"/>
      <c r="AP69" s="49"/>
      <c r="AQ69" s="49"/>
      <c r="AR69" s="49"/>
      <c r="AS69" s="49"/>
      <c r="AT69" s="49"/>
      <c r="AU69" s="49"/>
      <c r="AV69" s="49"/>
      <c r="AW69" s="49"/>
      <c r="AX69" s="49"/>
      <c r="AY69" s="49"/>
      <c r="AZ69" s="49"/>
      <c r="BA69" s="49"/>
      <c r="BB69" s="49"/>
      <c r="BC69" s="49"/>
      <c r="BD69" s="49"/>
      <c r="BE69" s="49"/>
      <c r="BF69" s="49"/>
      <c r="BG69" s="49"/>
      <c r="BH69" s="49"/>
      <c r="BI69" s="49"/>
      <c r="BJ69" s="49"/>
      <c r="BK69" s="49"/>
      <c r="BL69" s="49"/>
      <c r="BM69" s="49"/>
      <c r="BN69" s="49"/>
      <c r="BO69" s="49"/>
      <c r="BP69" s="49"/>
      <c r="BQ69" s="49"/>
      <c r="BR69" s="49"/>
      <c r="BS69" s="49"/>
      <c r="BT69" s="49"/>
      <c r="BU69" s="49"/>
      <c r="BV69" s="49"/>
      <c r="BW69" s="49"/>
      <c r="BX69" s="49"/>
      <c r="BY69" s="49"/>
      <c r="BZ69" s="49"/>
      <c r="CA69" s="49"/>
      <c r="CB69" s="49"/>
      <c r="CC69" s="49"/>
      <c r="CD69" s="49"/>
      <c r="CE69" s="49"/>
      <c r="CF69" s="49"/>
      <c r="CG69" s="49"/>
      <c r="CH69" s="49"/>
      <c r="CI69" s="49"/>
      <c r="CJ69" s="49"/>
      <c r="CK69" s="49"/>
      <c r="CL69" s="49"/>
      <c r="CM69" s="49"/>
      <c r="CN69" s="49"/>
      <c r="CO69" s="49"/>
      <c r="CP69" s="49"/>
      <c r="CQ69" s="49"/>
      <c r="CR69" s="49"/>
      <c r="CS69" s="49"/>
      <c r="CT69" s="49"/>
      <c r="CU69" s="49"/>
      <c r="CV69" s="49"/>
      <c r="CW69" s="49"/>
      <c r="CX69" s="49"/>
      <c r="CY69" s="49"/>
      <c r="CZ69" s="49"/>
      <c r="DA69" s="49"/>
      <c r="DB69" s="49"/>
      <c r="DC69" s="50"/>
    </row>
    <row r="70" spans="2:107" x14ac:dyDescent="0.15">
      <c r="B70" s="12"/>
      <c r="H70" s="34"/>
      <c r="I70" s="34"/>
      <c r="J70" s="35"/>
      <c r="K70" s="35"/>
      <c r="L70" s="36"/>
      <c r="M70" s="35"/>
      <c r="N70" s="36"/>
      <c r="AN70" s="21"/>
      <c r="AO70" s="21"/>
      <c r="AP70" s="21"/>
      <c r="AZ70" s="21"/>
      <c r="BA70" s="21"/>
      <c r="BB70" s="21"/>
      <c r="BL70" s="21"/>
      <c r="BM70" s="21"/>
      <c r="BN70" s="21"/>
      <c r="BX70" s="21"/>
      <c r="BY70" s="21"/>
      <c r="BZ70" s="21"/>
      <c r="CJ70" s="21"/>
      <c r="CK70" s="21"/>
      <c r="CL70" s="21"/>
      <c r="CV70" s="21"/>
      <c r="CW70" s="21"/>
      <c r="CX70" s="21"/>
    </row>
    <row r="71" spans="2:107" x14ac:dyDescent="0.15">
      <c r="B71" s="12"/>
      <c r="G71" s="37"/>
      <c r="I71" s="38"/>
      <c r="J71" s="35"/>
      <c r="K71" s="35"/>
      <c r="L71" s="36"/>
      <c r="M71" s="35"/>
      <c r="N71" s="36"/>
      <c r="AM71" s="37"/>
      <c r="AN71" s="3" t="s">
        <v>3</v>
      </c>
    </row>
    <row r="72" spans="2:107" x14ac:dyDescent="0.15">
      <c r="B72" s="12"/>
      <c r="G72" s="51"/>
      <c r="H72" s="51"/>
      <c r="I72" s="51"/>
      <c r="J72" s="51"/>
      <c r="K72" s="22"/>
      <c r="L72" s="22"/>
      <c r="M72" s="23"/>
      <c r="N72" s="23"/>
      <c r="AN72" s="52"/>
      <c r="AO72" s="53"/>
      <c r="AP72" s="53"/>
      <c r="AQ72" s="53"/>
      <c r="AR72" s="53"/>
      <c r="AS72" s="53"/>
      <c r="AT72" s="53"/>
      <c r="AU72" s="53"/>
      <c r="AV72" s="53"/>
      <c r="AW72" s="53"/>
      <c r="AX72" s="53"/>
      <c r="AY72" s="53"/>
      <c r="AZ72" s="53"/>
      <c r="BA72" s="53"/>
      <c r="BB72" s="53"/>
      <c r="BC72" s="53"/>
      <c r="BD72" s="53"/>
      <c r="BE72" s="53"/>
      <c r="BF72" s="53"/>
      <c r="BG72" s="53"/>
      <c r="BH72" s="53"/>
      <c r="BI72" s="53"/>
      <c r="BJ72" s="53"/>
      <c r="BK72" s="53"/>
      <c r="BL72" s="53"/>
      <c r="BM72" s="53"/>
      <c r="BN72" s="53"/>
      <c r="BO72" s="54"/>
      <c r="BP72" s="55" t="s">
        <v>4</v>
      </c>
      <c r="BQ72" s="55"/>
      <c r="BR72" s="55"/>
      <c r="BS72" s="55"/>
      <c r="BT72" s="55"/>
      <c r="BU72" s="55"/>
      <c r="BV72" s="55"/>
      <c r="BW72" s="55"/>
      <c r="BX72" s="55" t="s">
        <v>5</v>
      </c>
      <c r="BY72" s="55"/>
      <c r="BZ72" s="55"/>
      <c r="CA72" s="55"/>
      <c r="CB72" s="55"/>
      <c r="CC72" s="55"/>
      <c r="CD72" s="55"/>
      <c r="CE72" s="55"/>
      <c r="CF72" s="55" t="s">
        <v>6</v>
      </c>
      <c r="CG72" s="55"/>
      <c r="CH72" s="55"/>
      <c r="CI72" s="55"/>
      <c r="CJ72" s="55"/>
      <c r="CK72" s="55"/>
      <c r="CL72" s="55"/>
      <c r="CM72" s="55"/>
      <c r="CN72" s="55" t="s">
        <v>7</v>
      </c>
      <c r="CO72" s="55"/>
      <c r="CP72" s="55"/>
      <c r="CQ72" s="55"/>
      <c r="CR72" s="55"/>
      <c r="CS72" s="55"/>
      <c r="CT72" s="55"/>
      <c r="CU72" s="55"/>
      <c r="CV72" s="55" t="s">
        <v>8</v>
      </c>
      <c r="CW72" s="55"/>
      <c r="CX72" s="55"/>
      <c r="CY72" s="55"/>
      <c r="CZ72" s="55"/>
      <c r="DA72" s="55"/>
      <c r="DB72" s="55"/>
      <c r="DC72" s="55"/>
    </row>
    <row r="73" spans="2:107" x14ac:dyDescent="0.15">
      <c r="B73" s="12"/>
      <c r="G73" s="56"/>
      <c r="H73" s="56"/>
      <c r="I73" s="56"/>
      <c r="J73" s="56"/>
      <c r="K73" s="62"/>
      <c r="L73" s="62"/>
      <c r="M73" s="62"/>
      <c r="N73" s="62"/>
      <c r="AM73" s="21"/>
      <c r="AN73" s="58" t="s">
        <v>9</v>
      </c>
      <c r="AO73" s="58"/>
      <c r="AP73" s="58"/>
      <c r="AQ73" s="58"/>
      <c r="AR73" s="58"/>
      <c r="AS73" s="58"/>
      <c r="AT73" s="58"/>
      <c r="AU73" s="58"/>
      <c r="AV73" s="58"/>
      <c r="AW73" s="58"/>
      <c r="AX73" s="58"/>
      <c r="AY73" s="58"/>
      <c r="AZ73" s="58"/>
      <c r="BA73" s="58"/>
      <c r="BB73" s="58" t="s">
        <v>10</v>
      </c>
      <c r="BC73" s="58"/>
      <c r="BD73" s="58"/>
      <c r="BE73" s="58"/>
      <c r="BF73" s="58"/>
      <c r="BG73" s="58"/>
      <c r="BH73" s="58"/>
      <c r="BI73" s="58"/>
      <c r="BJ73" s="58"/>
      <c r="BK73" s="58"/>
      <c r="BL73" s="58"/>
      <c r="BM73" s="58"/>
      <c r="BN73" s="58"/>
      <c r="BO73" s="58"/>
      <c r="BP73" s="41">
        <v>72</v>
      </c>
      <c r="BQ73" s="41"/>
      <c r="BR73" s="41"/>
      <c r="BS73" s="41"/>
      <c r="BT73" s="41"/>
      <c r="BU73" s="41"/>
      <c r="BV73" s="41"/>
      <c r="BW73" s="41"/>
      <c r="BX73" s="41">
        <v>96.1</v>
      </c>
      <c r="BY73" s="41"/>
      <c r="BZ73" s="41"/>
      <c r="CA73" s="41"/>
      <c r="CB73" s="41"/>
      <c r="CC73" s="41"/>
      <c r="CD73" s="41"/>
      <c r="CE73" s="41"/>
      <c r="CF73" s="41">
        <v>97.3</v>
      </c>
      <c r="CG73" s="41"/>
      <c r="CH73" s="41"/>
      <c r="CI73" s="41"/>
      <c r="CJ73" s="41"/>
      <c r="CK73" s="41"/>
      <c r="CL73" s="41"/>
      <c r="CM73" s="41"/>
      <c r="CN73" s="41">
        <v>91.7</v>
      </c>
      <c r="CO73" s="41"/>
      <c r="CP73" s="41"/>
      <c r="CQ73" s="41"/>
      <c r="CR73" s="41"/>
      <c r="CS73" s="41"/>
      <c r="CT73" s="41"/>
      <c r="CU73" s="41"/>
      <c r="CV73" s="41">
        <v>106.3</v>
      </c>
      <c r="CW73" s="41"/>
      <c r="CX73" s="41"/>
      <c r="CY73" s="41"/>
      <c r="CZ73" s="41"/>
      <c r="DA73" s="41"/>
      <c r="DB73" s="41"/>
      <c r="DC73" s="41"/>
    </row>
    <row r="74" spans="2:107" x14ac:dyDescent="0.15">
      <c r="B74" s="12"/>
      <c r="G74" s="56"/>
      <c r="H74" s="56"/>
      <c r="I74" s="56"/>
      <c r="J74" s="56"/>
      <c r="K74" s="62"/>
      <c r="L74" s="62"/>
      <c r="M74" s="62"/>
      <c r="N74" s="62"/>
      <c r="AM74" s="21"/>
      <c r="AN74" s="58"/>
      <c r="AO74" s="58"/>
      <c r="AP74" s="58"/>
      <c r="AQ74" s="58"/>
      <c r="AR74" s="58"/>
      <c r="AS74" s="58"/>
      <c r="AT74" s="58"/>
      <c r="AU74" s="58"/>
      <c r="AV74" s="58"/>
      <c r="AW74" s="58"/>
      <c r="AX74" s="58"/>
      <c r="AY74" s="58"/>
      <c r="AZ74" s="58"/>
      <c r="BA74" s="58"/>
      <c r="BB74" s="58"/>
      <c r="BC74" s="58"/>
      <c r="BD74" s="58"/>
      <c r="BE74" s="58"/>
      <c r="BF74" s="58"/>
      <c r="BG74" s="58"/>
      <c r="BH74" s="58"/>
      <c r="BI74" s="58"/>
      <c r="BJ74" s="58"/>
      <c r="BK74" s="58"/>
      <c r="BL74" s="58"/>
      <c r="BM74" s="58"/>
      <c r="BN74" s="58"/>
      <c r="BO74" s="58"/>
      <c r="BP74" s="41"/>
      <c r="BQ74" s="41"/>
      <c r="BR74" s="41"/>
      <c r="BS74" s="41"/>
      <c r="BT74" s="41"/>
      <c r="BU74" s="41"/>
      <c r="BV74" s="41"/>
      <c r="BW74" s="41"/>
      <c r="BX74" s="41"/>
      <c r="BY74" s="41"/>
      <c r="BZ74" s="41"/>
      <c r="CA74" s="41"/>
      <c r="CB74" s="41"/>
      <c r="CC74" s="41"/>
      <c r="CD74" s="41"/>
      <c r="CE74" s="41"/>
      <c r="CF74" s="41"/>
      <c r="CG74" s="41"/>
      <c r="CH74" s="41"/>
      <c r="CI74" s="41"/>
      <c r="CJ74" s="41"/>
      <c r="CK74" s="41"/>
      <c r="CL74" s="41"/>
      <c r="CM74" s="41"/>
      <c r="CN74" s="41"/>
      <c r="CO74" s="41"/>
      <c r="CP74" s="41"/>
      <c r="CQ74" s="41"/>
      <c r="CR74" s="41"/>
      <c r="CS74" s="41"/>
      <c r="CT74" s="41"/>
      <c r="CU74" s="41"/>
      <c r="CV74" s="41"/>
      <c r="CW74" s="41"/>
      <c r="CX74" s="41"/>
      <c r="CY74" s="41"/>
      <c r="CZ74" s="41"/>
      <c r="DA74" s="41"/>
      <c r="DB74" s="41"/>
      <c r="DC74" s="41"/>
    </row>
    <row r="75" spans="2:107" x14ac:dyDescent="0.15">
      <c r="B75" s="12"/>
      <c r="G75" s="56"/>
      <c r="H75" s="56"/>
      <c r="I75" s="51"/>
      <c r="J75" s="51"/>
      <c r="K75" s="57"/>
      <c r="L75" s="57"/>
      <c r="M75" s="57"/>
      <c r="N75" s="57"/>
      <c r="AM75" s="21"/>
      <c r="AN75" s="58"/>
      <c r="AO75" s="58"/>
      <c r="AP75" s="58"/>
      <c r="AQ75" s="58"/>
      <c r="AR75" s="58"/>
      <c r="AS75" s="58"/>
      <c r="AT75" s="58"/>
      <c r="AU75" s="58"/>
      <c r="AV75" s="58"/>
      <c r="AW75" s="58"/>
      <c r="AX75" s="58"/>
      <c r="AY75" s="58"/>
      <c r="AZ75" s="58"/>
      <c r="BA75" s="58"/>
      <c r="BB75" s="58" t="s">
        <v>14</v>
      </c>
      <c r="BC75" s="58"/>
      <c r="BD75" s="58"/>
      <c r="BE75" s="58"/>
      <c r="BF75" s="58"/>
      <c r="BG75" s="58"/>
      <c r="BH75" s="58"/>
      <c r="BI75" s="58"/>
      <c r="BJ75" s="58"/>
      <c r="BK75" s="58"/>
      <c r="BL75" s="58"/>
      <c r="BM75" s="58"/>
      <c r="BN75" s="58"/>
      <c r="BO75" s="58"/>
      <c r="BP75" s="41">
        <v>6.8</v>
      </c>
      <c r="BQ75" s="41"/>
      <c r="BR75" s="41"/>
      <c r="BS75" s="41"/>
      <c r="BT75" s="41"/>
      <c r="BU75" s="41"/>
      <c r="BV75" s="41"/>
      <c r="BW75" s="41"/>
      <c r="BX75" s="41">
        <v>6.4</v>
      </c>
      <c r="BY75" s="41"/>
      <c r="BZ75" s="41"/>
      <c r="CA75" s="41"/>
      <c r="CB75" s="41"/>
      <c r="CC75" s="41"/>
      <c r="CD75" s="41"/>
      <c r="CE75" s="41"/>
      <c r="CF75" s="41">
        <v>7</v>
      </c>
      <c r="CG75" s="41"/>
      <c r="CH75" s="41"/>
      <c r="CI75" s="41"/>
      <c r="CJ75" s="41"/>
      <c r="CK75" s="41"/>
      <c r="CL75" s="41"/>
      <c r="CM75" s="41"/>
      <c r="CN75" s="41">
        <v>8.3000000000000007</v>
      </c>
      <c r="CO75" s="41"/>
      <c r="CP75" s="41"/>
      <c r="CQ75" s="41"/>
      <c r="CR75" s="41"/>
      <c r="CS75" s="41"/>
      <c r="CT75" s="41"/>
      <c r="CU75" s="41"/>
      <c r="CV75" s="41">
        <v>9.5</v>
      </c>
      <c r="CW75" s="41"/>
      <c r="CX75" s="41"/>
      <c r="CY75" s="41"/>
      <c r="CZ75" s="41"/>
      <c r="DA75" s="41"/>
      <c r="DB75" s="41"/>
      <c r="DC75" s="41"/>
    </row>
    <row r="76" spans="2:107" x14ac:dyDescent="0.15">
      <c r="B76" s="12"/>
      <c r="G76" s="56"/>
      <c r="H76" s="56"/>
      <c r="I76" s="51"/>
      <c r="J76" s="51"/>
      <c r="K76" s="57"/>
      <c r="L76" s="57"/>
      <c r="M76" s="57"/>
      <c r="N76" s="57"/>
      <c r="AM76" s="21"/>
      <c r="AN76" s="58"/>
      <c r="AO76" s="58"/>
      <c r="AP76" s="58"/>
      <c r="AQ76" s="58"/>
      <c r="AR76" s="58"/>
      <c r="AS76" s="58"/>
      <c r="AT76" s="58"/>
      <c r="AU76" s="58"/>
      <c r="AV76" s="58"/>
      <c r="AW76" s="58"/>
      <c r="AX76" s="58"/>
      <c r="AY76" s="58"/>
      <c r="AZ76" s="58"/>
      <c r="BA76" s="58"/>
      <c r="BB76" s="58"/>
      <c r="BC76" s="58"/>
      <c r="BD76" s="58"/>
      <c r="BE76" s="58"/>
      <c r="BF76" s="58"/>
      <c r="BG76" s="58"/>
      <c r="BH76" s="58"/>
      <c r="BI76" s="58"/>
      <c r="BJ76" s="58"/>
      <c r="BK76" s="58"/>
      <c r="BL76" s="58"/>
      <c r="BM76" s="58"/>
      <c r="BN76" s="58"/>
      <c r="BO76" s="58"/>
      <c r="BP76" s="41"/>
      <c r="BQ76" s="41"/>
      <c r="BR76" s="41"/>
      <c r="BS76" s="41"/>
      <c r="BT76" s="41"/>
      <c r="BU76" s="41"/>
      <c r="BV76" s="41"/>
      <c r="BW76" s="41"/>
      <c r="BX76" s="41"/>
      <c r="BY76" s="41"/>
      <c r="BZ76" s="41"/>
      <c r="CA76" s="41"/>
      <c r="CB76" s="41"/>
      <c r="CC76" s="41"/>
      <c r="CD76" s="41"/>
      <c r="CE76" s="41"/>
      <c r="CF76" s="41"/>
      <c r="CG76" s="41"/>
      <c r="CH76" s="41"/>
      <c r="CI76" s="41"/>
      <c r="CJ76" s="41"/>
      <c r="CK76" s="41"/>
      <c r="CL76" s="41"/>
      <c r="CM76" s="41"/>
      <c r="CN76" s="41"/>
      <c r="CO76" s="41"/>
      <c r="CP76" s="41"/>
      <c r="CQ76" s="41"/>
      <c r="CR76" s="41"/>
      <c r="CS76" s="41"/>
      <c r="CT76" s="41"/>
      <c r="CU76" s="41"/>
      <c r="CV76" s="41"/>
      <c r="CW76" s="41"/>
      <c r="CX76" s="41"/>
      <c r="CY76" s="41"/>
      <c r="CZ76" s="41"/>
      <c r="DA76" s="41"/>
      <c r="DB76" s="41"/>
      <c r="DC76" s="41"/>
    </row>
    <row r="77" spans="2:107" x14ac:dyDescent="0.15">
      <c r="B77" s="12"/>
      <c r="G77" s="51"/>
      <c r="H77" s="51"/>
      <c r="I77" s="51"/>
      <c r="J77" s="51"/>
      <c r="K77" s="62"/>
      <c r="L77" s="62"/>
      <c r="M77" s="62"/>
      <c r="N77" s="62"/>
      <c r="AN77" s="55" t="s">
        <v>12</v>
      </c>
      <c r="AO77" s="55"/>
      <c r="AP77" s="55"/>
      <c r="AQ77" s="55"/>
      <c r="AR77" s="55"/>
      <c r="AS77" s="55"/>
      <c r="AT77" s="55"/>
      <c r="AU77" s="55"/>
      <c r="AV77" s="55"/>
      <c r="AW77" s="55"/>
      <c r="AX77" s="55"/>
      <c r="AY77" s="55"/>
      <c r="AZ77" s="55"/>
      <c r="BA77" s="55"/>
      <c r="BB77" s="58" t="s">
        <v>10</v>
      </c>
      <c r="BC77" s="58"/>
      <c r="BD77" s="58"/>
      <c r="BE77" s="58"/>
      <c r="BF77" s="58"/>
      <c r="BG77" s="58"/>
      <c r="BH77" s="58"/>
      <c r="BI77" s="58"/>
      <c r="BJ77" s="58"/>
      <c r="BK77" s="58"/>
      <c r="BL77" s="58"/>
      <c r="BM77" s="58"/>
      <c r="BN77" s="58"/>
      <c r="BO77" s="58"/>
      <c r="BP77" s="41">
        <v>0</v>
      </c>
      <c r="BQ77" s="41"/>
      <c r="BR77" s="41"/>
      <c r="BS77" s="41"/>
      <c r="BT77" s="41"/>
      <c r="BU77" s="41"/>
      <c r="BV77" s="41"/>
      <c r="BW77" s="41"/>
      <c r="BX77" s="41">
        <v>0</v>
      </c>
      <c r="BY77" s="41"/>
      <c r="BZ77" s="41"/>
      <c r="CA77" s="41"/>
      <c r="CB77" s="41"/>
      <c r="CC77" s="41"/>
      <c r="CD77" s="41"/>
      <c r="CE77" s="41"/>
      <c r="CF77" s="41">
        <v>0</v>
      </c>
      <c r="CG77" s="41"/>
      <c r="CH77" s="41"/>
      <c r="CI77" s="41"/>
      <c r="CJ77" s="41"/>
      <c r="CK77" s="41"/>
      <c r="CL77" s="41"/>
      <c r="CM77" s="41"/>
      <c r="CN77" s="41">
        <v>0</v>
      </c>
      <c r="CO77" s="41"/>
      <c r="CP77" s="41"/>
      <c r="CQ77" s="41"/>
      <c r="CR77" s="41"/>
      <c r="CS77" s="41"/>
      <c r="CT77" s="41"/>
      <c r="CU77" s="41"/>
      <c r="CV77" s="41">
        <v>0</v>
      </c>
      <c r="CW77" s="41"/>
      <c r="CX77" s="41"/>
      <c r="CY77" s="41"/>
      <c r="CZ77" s="41"/>
      <c r="DA77" s="41"/>
      <c r="DB77" s="41"/>
      <c r="DC77" s="41"/>
    </row>
    <row r="78" spans="2:107" x14ac:dyDescent="0.15">
      <c r="B78" s="12"/>
      <c r="G78" s="51"/>
      <c r="H78" s="51"/>
      <c r="I78" s="51"/>
      <c r="J78" s="51"/>
      <c r="K78" s="62"/>
      <c r="L78" s="62"/>
      <c r="M78" s="62"/>
      <c r="N78" s="62"/>
      <c r="AN78" s="55"/>
      <c r="AO78" s="55"/>
      <c r="AP78" s="55"/>
      <c r="AQ78" s="55"/>
      <c r="AR78" s="55"/>
      <c r="AS78" s="55"/>
      <c r="AT78" s="55"/>
      <c r="AU78" s="55"/>
      <c r="AV78" s="55"/>
      <c r="AW78" s="55"/>
      <c r="AX78" s="55"/>
      <c r="AY78" s="55"/>
      <c r="AZ78" s="55"/>
      <c r="BA78" s="55"/>
      <c r="BB78" s="58"/>
      <c r="BC78" s="58"/>
      <c r="BD78" s="58"/>
      <c r="BE78" s="58"/>
      <c r="BF78" s="58"/>
      <c r="BG78" s="58"/>
      <c r="BH78" s="58"/>
      <c r="BI78" s="58"/>
      <c r="BJ78" s="58"/>
      <c r="BK78" s="58"/>
      <c r="BL78" s="58"/>
      <c r="BM78" s="58"/>
      <c r="BN78" s="58"/>
      <c r="BO78" s="58"/>
      <c r="BP78" s="41"/>
      <c r="BQ78" s="41"/>
      <c r="BR78" s="41"/>
      <c r="BS78" s="41"/>
      <c r="BT78" s="41"/>
      <c r="BU78" s="41"/>
      <c r="BV78" s="41"/>
      <c r="BW78" s="41"/>
      <c r="BX78" s="41"/>
      <c r="BY78" s="41"/>
      <c r="BZ78" s="41"/>
      <c r="CA78" s="41"/>
      <c r="CB78" s="41"/>
      <c r="CC78" s="41"/>
      <c r="CD78" s="41"/>
      <c r="CE78" s="41"/>
      <c r="CF78" s="41"/>
      <c r="CG78" s="41"/>
      <c r="CH78" s="41"/>
      <c r="CI78" s="41"/>
      <c r="CJ78" s="41"/>
      <c r="CK78" s="41"/>
      <c r="CL78" s="41"/>
      <c r="CM78" s="41"/>
      <c r="CN78" s="41"/>
      <c r="CO78" s="41"/>
      <c r="CP78" s="41"/>
      <c r="CQ78" s="41"/>
      <c r="CR78" s="41"/>
      <c r="CS78" s="41"/>
      <c r="CT78" s="41"/>
      <c r="CU78" s="41"/>
      <c r="CV78" s="41"/>
      <c r="CW78" s="41"/>
      <c r="CX78" s="41"/>
      <c r="CY78" s="41"/>
      <c r="CZ78" s="41"/>
      <c r="DA78" s="41"/>
      <c r="DB78" s="41"/>
      <c r="DC78" s="41"/>
    </row>
    <row r="79" spans="2:107" x14ac:dyDescent="0.15">
      <c r="B79" s="12"/>
      <c r="G79" s="51"/>
      <c r="H79" s="51"/>
      <c r="I79" s="61"/>
      <c r="J79" s="61"/>
      <c r="K79" s="63"/>
      <c r="L79" s="63"/>
      <c r="M79" s="63"/>
      <c r="N79" s="63"/>
      <c r="AN79" s="55"/>
      <c r="AO79" s="55"/>
      <c r="AP79" s="55"/>
      <c r="AQ79" s="55"/>
      <c r="AR79" s="55"/>
      <c r="AS79" s="55"/>
      <c r="AT79" s="55"/>
      <c r="AU79" s="55"/>
      <c r="AV79" s="55"/>
      <c r="AW79" s="55"/>
      <c r="AX79" s="55"/>
      <c r="AY79" s="55"/>
      <c r="AZ79" s="55"/>
      <c r="BA79" s="55"/>
      <c r="BB79" s="58" t="s">
        <v>14</v>
      </c>
      <c r="BC79" s="58"/>
      <c r="BD79" s="58"/>
      <c r="BE79" s="58"/>
      <c r="BF79" s="58"/>
      <c r="BG79" s="58"/>
      <c r="BH79" s="58"/>
      <c r="BI79" s="58"/>
      <c r="BJ79" s="58"/>
      <c r="BK79" s="58"/>
      <c r="BL79" s="58"/>
      <c r="BM79" s="58"/>
      <c r="BN79" s="58"/>
      <c r="BO79" s="58"/>
      <c r="BP79" s="41">
        <v>7.2</v>
      </c>
      <c r="BQ79" s="41"/>
      <c r="BR79" s="41"/>
      <c r="BS79" s="41"/>
      <c r="BT79" s="41"/>
      <c r="BU79" s="41"/>
      <c r="BV79" s="41"/>
      <c r="BW79" s="41"/>
      <c r="BX79" s="41">
        <v>6</v>
      </c>
      <c r="BY79" s="41"/>
      <c r="BZ79" s="41"/>
      <c r="CA79" s="41"/>
      <c r="CB79" s="41"/>
      <c r="CC79" s="41"/>
      <c r="CD79" s="41"/>
      <c r="CE79" s="41"/>
      <c r="CF79" s="41">
        <v>5.6</v>
      </c>
      <c r="CG79" s="41"/>
      <c r="CH79" s="41"/>
      <c r="CI79" s="41"/>
      <c r="CJ79" s="41"/>
      <c r="CK79" s="41"/>
      <c r="CL79" s="41"/>
      <c r="CM79" s="41"/>
      <c r="CN79" s="41">
        <v>5.3</v>
      </c>
      <c r="CO79" s="41"/>
      <c r="CP79" s="41"/>
      <c r="CQ79" s="41"/>
      <c r="CR79" s="41"/>
      <c r="CS79" s="41"/>
      <c r="CT79" s="41"/>
      <c r="CU79" s="41"/>
      <c r="CV79" s="41">
        <v>5.8</v>
      </c>
      <c r="CW79" s="41"/>
      <c r="CX79" s="41"/>
      <c r="CY79" s="41"/>
      <c r="CZ79" s="41"/>
      <c r="DA79" s="41"/>
      <c r="DB79" s="41"/>
      <c r="DC79" s="41"/>
    </row>
    <row r="80" spans="2:107" x14ac:dyDescent="0.15">
      <c r="B80" s="12"/>
      <c r="G80" s="51"/>
      <c r="H80" s="51"/>
      <c r="I80" s="61"/>
      <c r="J80" s="61"/>
      <c r="K80" s="63"/>
      <c r="L80" s="63"/>
      <c r="M80" s="63"/>
      <c r="N80" s="63"/>
      <c r="AN80" s="55"/>
      <c r="AO80" s="55"/>
      <c r="AP80" s="55"/>
      <c r="AQ80" s="55"/>
      <c r="AR80" s="55"/>
      <c r="AS80" s="55"/>
      <c r="AT80" s="55"/>
      <c r="AU80" s="55"/>
      <c r="AV80" s="55"/>
      <c r="AW80" s="55"/>
      <c r="AX80" s="55"/>
      <c r="AY80" s="55"/>
      <c r="AZ80" s="55"/>
      <c r="BA80" s="55"/>
      <c r="BB80" s="58"/>
      <c r="BC80" s="58"/>
      <c r="BD80" s="58"/>
      <c r="BE80" s="58"/>
      <c r="BF80" s="58"/>
      <c r="BG80" s="58"/>
      <c r="BH80" s="58"/>
      <c r="BI80" s="58"/>
      <c r="BJ80" s="58"/>
      <c r="BK80" s="58"/>
      <c r="BL80" s="58"/>
      <c r="BM80" s="58"/>
      <c r="BN80" s="58"/>
      <c r="BO80" s="58"/>
      <c r="BP80" s="41"/>
      <c r="BQ80" s="41"/>
      <c r="BR80" s="41"/>
      <c r="BS80" s="41"/>
      <c r="BT80" s="41"/>
      <c r="BU80" s="41"/>
      <c r="BV80" s="41"/>
      <c r="BW80" s="41"/>
      <c r="BX80" s="41"/>
      <c r="BY80" s="41"/>
      <c r="BZ80" s="41"/>
      <c r="CA80" s="41"/>
      <c r="CB80" s="41"/>
      <c r="CC80" s="41"/>
      <c r="CD80" s="41"/>
      <c r="CE80" s="41"/>
      <c r="CF80" s="41"/>
      <c r="CG80" s="41"/>
      <c r="CH80" s="41"/>
      <c r="CI80" s="41"/>
      <c r="CJ80" s="41"/>
      <c r="CK80" s="41"/>
      <c r="CL80" s="41"/>
      <c r="CM80" s="41"/>
      <c r="CN80" s="41"/>
      <c r="CO80" s="41"/>
      <c r="CP80" s="41"/>
      <c r="CQ80" s="41"/>
      <c r="CR80" s="41"/>
      <c r="CS80" s="41"/>
      <c r="CT80" s="41"/>
      <c r="CU80" s="41"/>
      <c r="CV80" s="41"/>
      <c r="CW80" s="41"/>
      <c r="CX80" s="41"/>
      <c r="CY80" s="41"/>
      <c r="CZ80" s="41"/>
      <c r="DA80" s="41"/>
      <c r="DB80" s="41"/>
      <c r="DC80" s="41"/>
    </row>
    <row r="81" spans="2:109" x14ac:dyDescent="0.15">
      <c r="B81" s="12"/>
    </row>
    <row r="82" spans="2:109" ht="17.25" x14ac:dyDescent="0.15">
      <c r="B82" s="12"/>
      <c r="K82" s="39"/>
      <c r="L82" s="39"/>
      <c r="M82" s="39"/>
      <c r="N82" s="39"/>
      <c r="AQ82" s="39"/>
      <c r="AR82" s="39"/>
      <c r="AS82" s="39"/>
      <c r="AT82" s="39"/>
      <c r="BC82" s="39"/>
      <c r="BD82" s="39"/>
      <c r="BE82" s="39"/>
      <c r="BF82" s="39"/>
      <c r="BO82" s="39"/>
      <c r="BP82" s="39"/>
      <c r="BQ82" s="39"/>
      <c r="BR82" s="39"/>
      <c r="CA82" s="39"/>
      <c r="CB82" s="39"/>
      <c r="CC82" s="39"/>
      <c r="CD82" s="39"/>
      <c r="CM82" s="39"/>
      <c r="CN82" s="39"/>
      <c r="CO82" s="39"/>
      <c r="CP82" s="39"/>
      <c r="CY82" s="39"/>
      <c r="CZ82" s="39"/>
      <c r="DA82" s="39"/>
      <c r="DB82" s="39"/>
      <c r="DC82" s="39"/>
    </row>
    <row r="83" spans="2:109" x14ac:dyDescent="0.15">
      <c r="B83" s="14"/>
      <c r="C83" s="15"/>
      <c r="D83" s="15"/>
      <c r="E83" s="15"/>
      <c r="F83" s="15"/>
      <c r="G83" s="15"/>
      <c r="H83" s="15"/>
      <c r="I83" s="15"/>
      <c r="J83" s="15"/>
      <c r="K83" s="15"/>
      <c r="L83" s="15"/>
      <c r="M83" s="15"/>
      <c r="N83" s="15"/>
      <c r="O83" s="15"/>
      <c r="P83" s="15"/>
      <c r="Q83" s="15"/>
      <c r="R83" s="15"/>
      <c r="S83" s="15"/>
      <c r="T83" s="15"/>
      <c r="U83" s="15"/>
      <c r="V83" s="15"/>
      <c r="W83" s="15"/>
      <c r="X83" s="15"/>
      <c r="Y83" s="15"/>
      <c r="Z83" s="15"/>
      <c r="AA83" s="15"/>
      <c r="AB83" s="15"/>
      <c r="AC83" s="15"/>
      <c r="AD83" s="15"/>
      <c r="AE83" s="15"/>
      <c r="AF83" s="15"/>
      <c r="AG83" s="15"/>
      <c r="AH83" s="15"/>
      <c r="AI83" s="15"/>
      <c r="AJ83" s="15"/>
      <c r="AK83" s="15"/>
      <c r="AL83" s="15"/>
      <c r="AM83" s="15"/>
      <c r="AN83" s="15"/>
      <c r="AO83" s="15"/>
      <c r="AP83" s="15"/>
      <c r="AQ83" s="15"/>
      <c r="AR83" s="15"/>
      <c r="AS83" s="15"/>
      <c r="AT83" s="15"/>
      <c r="AU83" s="15"/>
      <c r="AV83" s="15"/>
      <c r="AW83" s="15"/>
      <c r="AX83" s="15"/>
      <c r="AY83" s="15"/>
      <c r="AZ83" s="15"/>
      <c r="BA83" s="15"/>
      <c r="BB83" s="15"/>
      <c r="BC83" s="15"/>
      <c r="BD83" s="15"/>
      <c r="BE83" s="15"/>
      <c r="BF83" s="15"/>
      <c r="BG83" s="15"/>
      <c r="BH83" s="15"/>
      <c r="BI83" s="15"/>
      <c r="BJ83" s="15"/>
      <c r="BK83" s="15"/>
      <c r="BL83" s="15"/>
      <c r="BM83" s="15"/>
      <c r="BN83" s="15"/>
      <c r="BO83" s="15"/>
      <c r="BP83" s="15"/>
      <c r="BQ83" s="15"/>
      <c r="BR83" s="15"/>
      <c r="BS83" s="15"/>
      <c r="BT83" s="15"/>
      <c r="BU83" s="15"/>
      <c r="BV83" s="15"/>
      <c r="BW83" s="15"/>
      <c r="BX83" s="15"/>
      <c r="BY83" s="15"/>
      <c r="BZ83" s="15"/>
      <c r="CA83" s="15"/>
      <c r="CB83" s="15"/>
      <c r="CC83" s="15"/>
      <c r="CD83" s="15"/>
      <c r="CE83" s="15"/>
      <c r="CF83" s="15"/>
      <c r="CG83" s="15"/>
      <c r="CH83" s="15"/>
      <c r="CI83" s="15"/>
      <c r="CJ83" s="15"/>
      <c r="CK83" s="15"/>
      <c r="CL83" s="15"/>
      <c r="CM83" s="15"/>
      <c r="CN83" s="15"/>
      <c r="CO83" s="15"/>
      <c r="CP83" s="15"/>
      <c r="CQ83" s="15"/>
      <c r="CR83" s="15"/>
      <c r="CS83" s="15"/>
      <c r="CT83" s="15"/>
      <c r="CU83" s="15"/>
      <c r="CV83" s="15"/>
      <c r="CW83" s="15"/>
      <c r="CX83" s="15"/>
      <c r="CY83" s="15"/>
      <c r="CZ83" s="15"/>
      <c r="DA83" s="15"/>
      <c r="DB83" s="15"/>
      <c r="DC83" s="15"/>
      <c r="DD83" s="16"/>
    </row>
    <row r="84" spans="2:109" x14ac:dyDescent="0.15">
      <c r="DD84" s="3"/>
      <c r="DE84" s="3"/>
    </row>
    <row r="85" spans="2:109" x14ac:dyDescent="0.15">
      <c r="DD85" s="3"/>
      <c r="DE85" s="3"/>
    </row>
    <row r="86" spans="2:109" hidden="1" x14ac:dyDescent="0.15">
      <c r="DD86" s="3"/>
      <c r="DE86" s="3"/>
    </row>
    <row r="87" spans="2:109" hidden="1" x14ac:dyDescent="0.15">
      <c r="K87" s="40"/>
      <c r="AQ87" s="40"/>
      <c r="BC87" s="40"/>
      <c r="BO87" s="40"/>
      <c r="CA87" s="40"/>
      <c r="CM87" s="40"/>
      <c r="CY87" s="40"/>
      <c r="DD87" s="3"/>
      <c r="DE87" s="3"/>
    </row>
    <row r="88" spans="2:109" hidden="1" x14ac:dyDescent="0.15">
      <c r="DD88" s="3"/>
      <c r="DE88" s="3"/>
    </row>
    <row r="89" spans="2:109" hidden="1" x14ac:dyDescent="0.15">
      <c r="DD89" s="3"/>
      <c r="DE89" s="3"/>
    </row>
    <row r="90" spans="2:109" hidden="1" x14ac:dyDescent="0.15">
      <c r="DD90" s="3"/>
      <c r="DE90" s="3"/>
    </row>
    <row r="91" spans="2:109" hidden="1" x14ac:dyDescent="0.15">
      <c r="DD91" s="3"/>
      <c r="DE91" s="3"/>
    </row>
    <row r="92" spans="2:109" ht="13.5" hidden="1" customHeight="1" x14ac:dyDescent="0.15">
      <c r="DD92" s="3"/>
      <c r="DE92" s="3"/>
    </row>
    <row r="93" spans="2:109" ht="13.5" hidden="1" customHeight="1" x14ac:dyDescent="0.15">
      <c r="DD93" s="3"/>
      <c r="DE93" s="3"/>
    </row>
    <row r="94" spans="2:109" ht="13.5" hidden="1" customHeight="1" x14ac:dyDescent="0.15">
      <c r="DD94" s="3"/>
      <c r="DE94" s="3"/>
    </row>
    <row r="95" spans="2:109" ht="13.5" hidden="1" customHeight="1" x14ac:dyDescent="0.15">
      <c r="DD95" s="3"/>
      <c r="DE95" s="3"/>
    </row>
    <row r="96" spans="2:109" ht="13.5" hidden="1" customHeight="1" x14ac:dyDescent="0.15">
      <c r="DD96" s="3"/>
      <c r="DE96" s="3"/>
    </row>
    <row r="97" s="3" customFormat="1" ht="13.5" hidden="1" customHeight="1" x14ac:dyDescent="0.15"/>
    <row r="98" s="3" customFormat="1" ht="13.5" hidden="1" customHeight="1" x14ac:dyDescent="0.15"/>
    <row r="99" s="3" customFormat="1" ht="13.5" hidden="1" customHeight="1" x14ac:dyDescent="0.15"/>
    <row r="100" s="3" customFormat="1" ht="13.5" hidden="1" customHeight="1" x14ac:dyDescent="0.15"/>
    <row r="101" s="3" customFormat="1" ht="13.5" hidden="1" customHeight="1" x14ac:dyDescent="0.15"/>
    <row r="102" s="3" customFormat="1" ht="13.5" hidden="1" customHeight="1" x14ac:dyDescent="0.15"/>
    <row r="103" s="3" customFormat="1" ht="13.5" hidden="1" customHeight="1" x14ac:dyDescent="0.15"/>
    <row r="104" s="3" customFormat="1" ht="13.5" hidden="1" customHeight="1" x14ac:dyDescent="0.15"/>
    <row r="105" s="3" customFormat="1" ht="13.5" hidden="1" customHeight="1" x14ac:dyDescent="0.15"/>
    <row r="106" s="3" customFormat="1" ht="13.5" hidden="1" customHeight="1" x14ac:dyDescent="0.15"/>
    <row r="107" s="3" customFormat="1" ht="13.5" hidden="1" customHeight="1" x14ac:dyDescent="0.15"/>
    <row r="108" s="3" customFormat="1" ht="13.5" hidden="1" customHeight="1" x14ac:dyDescent="0.15"/>
    <row r="109" s="3" customFormat="1" ht="13.5" hidden="1" customHeight="1" x14ac:dyDescent="0.15"/>
    <row r="110" s="3" customFormat="1" ht="13.5" hidden="1" customHeight="1" x14ac:dyDescent="0.15"/>
    <row r="111" s="3" customFormat="1" ht="13.5" hidden="1" customHeight="1" x14ac:dyDescent="0.15"/>
    <row r="112" s="3" customFormat="1" ht="13.5" hidden="1" customHeight="1" x14ac:dyDescent="0.15"/>
    <row r="113" s="3" customFormat="1" ht="13.5" hidden="1" customHeight="1" x14ac:dyDescent="0.15"/>
    <row r="114" s="3" customFormat="1" ht="13.5" hidden="1" customHeight="1" x14ac:dyDescent="0.15"/>
    <row r="115" s="3" customFormat="1" ht="13.5" hidden="1" customHeight="1" x14ac:dyDescent="0.15"/>
    <row r="116" s="3" customFormat="1" ht="13.5" hidden="1" customHeight="1" x14ac:dyDescent="0.15"/>
    <row r="117" s="3" customFormat="1" ht="13.5" hidden="1" customHeight="1" x14ac:dyDescent="0.15"/>
    <row r="118" s="3" customFormat="1" ht="13.5" hidden="1" customHeight="1" x14ac:dyDescent="0.15"/>
    <row r="119" s="3" customFormat="1" ht="13.5" hidden="1" customHeight="1" x14ac:dyDescent="0.15"/>
    <row r="120" s="3" customFormat="1" ht="13.5" hidden="1" customHeight="1" x14ac:dyDescent="0.15"/>
    <row r="121" s="3" customFormat="1" ht="13.5" hidden="1" customHeight="1" x14ac:dyDescent="0.15"/>
    <row r="122" s="3" customFormat="1" ht="13.5" hidden="1" customHeight="1" x14ac:dyDescent="0.15"/>
    <row r="123" s="3" customFormat="1" ht="13.5" hidden="1" customHeight="1" x14ac:dyDescent="0.15"/>
    <row r="124" s="3" customFormat="1" ht="13.5" hidden="1" customHeight="1" x14ac:dyDescent="0.15"/>
    <row r="125" s="3" customFormat="1" ht="13.5" hidden="1" customHeight="1" x14ac:dyDescent="0.15"/>
    <row r="126" s="3" customFormat="1" ht="13.5" hidden="1" customHeight="1" x14ac:dyDescent="0.15"/>
    <row r="127" s="3" customFormat="1" ht="13.5" hidden="1" customHeight="1" x14ac:dyDescent="0.15"/>
    <row r="128" s="3" customFormat="1" ht="13.5" hidden="1" customHeight="1" x14ac:dyDescent="0.15"/>
    <row r="129" s="3" customFormat="1" ht="13.5" hidden="1" customHeight="1" x14ac:dyDescent="0.15"/>
    <row r="130" s="3" customFormat="1" ht="13.5" hidden="1" customHeight="1" x14ac:dyDescent="0.15"/>
    <row r="131" s="3" customFormat="1" ht="13.5" hidden="1" customHeight="1" x14ac:dyDescent="0.15"/>
    <row r="132" s="3" customFormat="1" ht="13.5" hidden="1" customHeight="1" x14ac:dyDescent="0.15"/>
    <row r="133" s="3" customFormat="1" ht="13.5" hidden="1" customHeight="1" x14ac:dyDescent="0.15"/>
    <row r="134" s="3" customFormat="1" ht="13.5" hidden="1" customHeight="1" x14ac:dyDescent="0.15"/>
    <row r="135" s="3" customFormat="1" ht="13.5" hidden="1" customHeight="1" x14ac:dyDescent="0.15"/>
    <row r="136" s="3" customFormat="1" ht="13.5" hidden="1" customHeight="1" x14ac:dyDescent="0.15"/>
    <row r="137" s="3" customFormat="1" ht="13.5" hidden="1" customHeight="1" x14ac:dyDescent="0.15"/>
    <row r="138" s="3" customFormat="1" ht="13.5" hidden="1" customHeight="1" x14ac:dyDescent="0.15"/>
    <row r="139" s="3" customFormat="1" ht="13.5" hidden="1" customHeight="1" x14ac:dyDescent="0.15"/>
    <row r="140" s="3" customFormat="1" ht="13.5" hidden="1" customHeight="1" x14ac:dyDescent="0.15"/>
    <row r="141" s="3" customFormat="1" ht="13.5" hidden="1" customHeight="1" x14ac:dyDescent="0.15"/>
    <row r="142" s="3" customFormat="1" ht="13.5" hidden="1" customHeight="1" x14ac:dyDescent="0.15"/>
    <row r="143" s="3" customFormat="1" ht="13.5" hidden="1" customHeight="1" x14ac:dyDescent="0.15"/>
    <row r="144" s="3" customFormat="1" ht="13.5" hidden="1" customHeight="1" x14ac:dyDescent="0.15"/>
    <row r="145" s="3" customFormat="1" ht="13.5" hidden="1" customHeight="1" x14ac:dyDescent="0.15"/>
    <row r="146" s="3" customFormat="1" ht="13.5" hidden="1" customHeight="1" x14ac:dyDescent="0.15"/>
    <row r="147" s="3" customFormat="1" ht="13.5" hidden="1" customHeight="1" x14ac:dyDescent="0.15"/>
    <row r="148" s="3" customFormat="1" ht="13.5" hidden="1" customHeight="1" x14ac:dyDescent="0.15"/>
    <row r="149" s="3" customFormat="1" ht="13.5" hidden="1" customHeight="1" x14ac:dyDescent="0.15"/>
    <row r="150" s="3" customFormat="1" ht="13.5" hidden="1" customHeight="1" x14ac:dyDescent="0.15"/>
    <row r="151" s="3" customFormat="1" ht="13.5" hidden="1" customHeight="1" x14ac:dyDescent="0.15"/>
    <row r="152" s="3" customFormat="1" ht="13.5" hidden="1" customHeight="1" x14ac:dyDescent="0.15"/>
    <row r="153" s="3" customFormat="1" ht="13.5" hidden="1" customHeight="1" x14ac:dyDescent="0.15"/>
    <row r="154" s="3" customFormat="1" ht="13.5" hidden="1" customHeight="1" x14ac:dyDescent="0.15"/>
    <row r="155" s="3" customFormat="1" ht="13.5" hidden="1" customHeight="1" x14ac:dyDescent="0.15"/>
    <row r="156" s="3" customFormat="1" ht="13.5" hidden="1" customHeight="1" x14ac:dyDescent="0.15"/>
    <row r="157" s="3" customFormat="1" ht="13.5" hidden="1" customHeight="1" x14ac:dyDescent="0.15"/>
    <row r="158" s="3" customFormat="1" ht="13.5" hidden="1" customHeight="1" x14ac:dyDescent="0.15"/>
    <row r="159" s="3" customFormat="1" ht="13.5" hidden="1" customHeight="1" x14ac:dyDescent="0.15"/>
    <row r="160" s="3" customFormat="1" ht="13.5" hidden="1" customHeight="1" x14ac:dyDescent="0.15"/>
  </sheetData>
  <sheetProtection algorithmName="SHA-512" hashValue="KV9YgtWW/tY9W7L+LchjliGCL1uePFPQ5myRR/YEDB8Ng38C+CrQ39Rsc96ZRbeb3585OjKIihB+o1tg6pK7Kw==" saltValue="qfcQt4jmOuYwfIoXQTEvmQ=="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BX57:CE58"/>
    <mergeCell ref="CF57:CM58"/>
    <mergeCell ref="CN57:CU58"/>
    <mergeCell ref="CV57:DC58"/>
    <mergeCell ref="CN53:CU54"/>
    <mergeCell ref="I51:J52"/>
    <mergeCell ref="K51:K52"/>
    <mergeCell ref="L51:L52"/>
    <mergeCell ref="M51:M52"/>
    <mergeCell ref="N51:N52"/>
    <mergeCell ref="I57:J58"/>
    <mergeCell ref="K57:K58"/>
    <mergeCell ref="I53:J54"/>
    <mergeCell ref="K53:K54"/>
    <mergeCell ref="L53:L54"/>
    <mergeCell ref="M53:M54"/>
    <mergeCell ref="N53:N54"/>
    <mergeCell ref="BB53:BO54"/>
    <mergeCell ref="BP53:BW54"/>
    <mergeCell ref="BX53:CE54"/>
    <mergeCell ref="CF53:CM54"/>
    <mergeCell ref="AN51:BA54"/>
    <mergeCell ref="BB51:BO52"/>
    <mergeCell ref="BP51:BW52"/>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zoomScaleNormal="100" zoomScaleSheetLayoutView="70" workbookViewId="0"/>
  </sheetViews>
  <sheetFormatPr defaultColWidth="0" defaultRowHeight="13.5" customHeight="1" zeroHeight="1" x14ac:dyDescent="0.15"/>
  <cols>
    <col min="1" max="34" width="2.5" style="5" customWidth="1"/>
    <col min="35" max="122" width="2.5" style="6" customWidth="1"/>
    <col min="123" max="16384" width="2.5" style="6" hidden="1"/>
  </cols>
  <sheetData>
    <row r="1" spans="1:34" ht="13.5" customHeight="1" x14ac:dyDescent="0.15">
      <c r="A1" s="6"/>
      <c r="B1" s="6"/>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row>
    <row r="2" spans="1:34" x14ac:dyDescent="0.15">
      <c r="S2" s="6"/>
      <c r="AH2" s="6"/>
    </row>
    <row r="3" spans="1:34" x14ac:dyDescent="0.15">
      <c r="C3" s="6"/>
      <c r="D3" s="6"/>
      <c r="E3" s="6"/>
      <c r="F3" s="6"/>
      <c r="G3" s="6"/>
      <c r="H3" s="6"/>
      <c r="I3" s="6"/>
      <c r="J3" s="6"/>
      <c r="K3" s="6"/>
      <c r="L3" s="6"/>
      <c r="M3" s="6"/>
      <c r="N3" s="6"/>
      <c r="O3" s="6"/>
      <c r="P3" s="6"/>
      <c r="Q3" s="6"/>
      <c r="R3" s="6"/>
      <c r="S3" s="6"/>
      <c r="U3" s="6"/>
      <c r="V3" s="6"/>
      <c r="W3" s="6"/>
      <c r="X3" s="6"/>
      <c r="Y3" s="6"/>
      <c r="Z3" s="6"/>
      <c r="AA3" s="6"/>
      <c r="AB3" s="6"/>
      <c r="AC3" s="6"/>
      <c r="AD3" s="6"/>
      <c r="AE3" s="6"/>
      <c r="AF3" s="6"/>
      <c r="AG3" s="6"/>
      <c r="AH3" s="6"/>
    </row>
    <row r="4" spans="1:34" x14ac:dyDescent="0.15"/>
    <row r="5" spans="1:34" x14ac:dyDescent="0.15"/>
    <row r="6" spans="1:34" x14ac:dyDescent="0.15"/>
    <row r="7" spans="1:34" x14ac:dyDescent="0.15"/>
    <row r="8" spans="1:34" x14ac:dyDescent="0.15"/>
    <row r="9" spans="1:34" x14ac:dyDescent="0.15">
      <c r="AH9" s="6"/>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6"/>
    </row>
    <row r="18" spans="12:34" x14ac:dyDescent="0.15"/>
    <row r="19" spans="12:34" x14ac:dyDescent="0.15"/>
    <row r="20" spans="12:34" x14ac:dyDescent="0.15">
      <c r="AH20" s="6"/>
    </row>
    <row r="21" spans="12:34" x14ac:dyDescent="0.15">
      <c r="AH21" s="6"/>
    </row>
    <row r="22" spans="12:34" x14ac:dyDescent="0.15"/>
    <row r="23" spans="12:34" x14ac:dyDescent="0.15"/>
    <row r="24" spans="12:34" x14ac:dyDescent="0.15">
      <c r="Q24" s="6"/>
    </row>
    <row r="25" spans="12:34" x14ac:dyDescent="0.15"/>
    <row r="26" spans="12:34" x14ac:dyDescent="0.15"/>
    <row r="27" spans="12:34" x14ac:dyDescent="0.15"/>
    <row r="28" spans="12:34" x14ac:dyDescent="0.15">
      <c r="O28" s="6"/>
      <c r="T28" s="6"/>
      <c r="AH28" s="6"/>
    </row>
    <row r="29" spans="12:34" x14ac:dyDescent="0.15"/>
    <row r="30" spans="12:34" x14ac:dyDescent="0.15"/>
    <row r="31" spans="12:34" x14ac:dyDescent="0.15">
      <c r="Q31" s="6"/>
    </row>
    <row r="32" spans="12:34" x14ac:dyDescent="0.15">
      <c r="L32" s="6"/>
    </row>
    <row r="33" spans="2:34" x14ac:dyDescent="0.15">
      <c r="C33" s="6"/>
      <c r="E33" s="6"/>
      <c r="G33" s="6"/>
      <c r="I33" s="6"/>
      <c r="X33" s="6"/>
    </row>
    <row r="34" spans="2:34" x14ac:dyDescent="0.15">
      <c r="B34" s="6"/>
      <c r="P34" s="6"/>
      <c r="R34" s="6"/>
      <c r="T34" s="6"/>
    </row>
    <row r="35" spans="2:34" x14ac:dyDescent="0.15">
      <c r="D35" s="6"/>
      <c r="W35" s="6"/>
      <c r="AC35" s="6"/>
      <c r="AD35" s="6"/>
      <c r="AE35" s="6"/>
      <c r="AF35" s="6"/>
      <c r="AG35" s="6"/>
      <c r="AH35" s="6"/>
    </row>
    <row r="36" spans="2:34" x14ac:dyDescent="0.15">
      <c r="H36" s="6"/>
      <c r="J36" s="6"/>
      <c r="K36" s="6"/>
      <c r="M36" s="6"/>
      <c r="Y36" s="6"/>
      <c r="Z36" s="6"/>
      <c r="AA36" s="6"/>
      <c r="AB36" s="6"/>
      <c r="AC36" s="6"/>
      <c r="AD36" s="6"/>
      <c r="AE36" s="6"/>
      <c r="AF36" s="6"/>
      <c r="AG36" s="6"/>
      <c r="AH36" s="6"/>
    </row>
    <row r="37" spans="2:34" x14ac:dyDescent="0.15">
      <c r="AH37" s="6"/>
    </row>
    <row r="38" spans="2:34" x14ac:dyDescent="0.15">
      <c r="AG38" s="6"/>
      <c r="AH38" s="6"/>
    </row>
    <row r="39" spans="2:34" x14ac:dyDescent="0.15"/>
    <row r="40" spans="2:34" x14ac:dyDescent="0.15">
      <c r="X40" s="6"/>
    </row>
    <row r="41" spans="2:34" x14ac:dyDescent="0.15">
      <c r="R41" s="6"/>
    </row>
    <row r="42" spans="2:34" x14ac:dyDescent="0.15">
      <c r="W42" s="6"/>
    </row>
    <row r="43" spans="2:34" x14ac:dyDescent="0.15">
      <c r="Y43" s="6"/>
      <c r="Z43" s="6"/>
      <c r="AA43" s="6"/>
      <c r="AB43" s="6"/>
      <c r="AC43" s="6"/>
      <c r="AD43" s="6"/>
      <c r="AE43" s="6"/>
      <c r="AF43" s="6"/>
      <c r="AG43" s="6"/>
      <c r="AH43" s="6"/>
    </row>
    <row r="44" spans="2:34" x14ac:dyDescent="0.15">
      <c r="AH44" s="6"/>
    </row>
    <row r="45" spans="2:34" x14ac:dyDescent="0.15">
      <c r="X45" s="6"/>
    </row>
    <row r="46" spans="2:34" x14ac:dyDescent="0.15"/>
    <row r="47" spans="2:34" x14ac:dyDescent="0.15"/>
    <row r="48" spans="2:34" x14ac:dyDescent="0.15">
      <c r="W48" s="6"/>
      <c r="Y48" s="6"/>
      <c r="Z48" s="6"/>
      <c r="AA48" s="6"/>
      <c r="AB48" s="6"/>
      <c r="AC48" s="6"/>
      <c r="AD48" s="6"/>
      <c r="AE48" s="6"/>
      <c r="AF48" s="6"/>
      <c r="AG48" s="6"/>
      <c r="AH48" s="6"/>
    </row>
    <row r="49" spans="28:34" x14ac:dyDescent="0.15"/>
    <row r="50" spans="28:34" x14ac:dyDescent="0.15">
      <c r="AE50" s="6"/>
      <c r="AF50" s="6"/>
      <c r="AG50" s="6"/>
      <c r="AH50" s="6"/>
    </row>
    <row r="51" spans="28:34" x14ac:dyDescent="0.15">
      <c r="AC51" s="6"/>
      <c r="AD51" s="6"/>
      <c r="AE51" s="6"/>
      <c r="AF51" s="6"/>
      <c r="AG51" s="6"/>
      <c r="AH51" s="6"/>
    </row>
    <row r="52" spans="28:34" x14ac:dyDescent="0.15"/>
    <row r="53" spans="28:34" x14ac:dyDescent="0.15">
      <c r="AF53" s="6"/>
      <c r="AG53" s="6"/>
      <c r="AH53" s="6"/>
    </row>
    <row r="54" spans="28:34" x14ac:dyDescent="0.15">
      <c r="AH54" s="6"/>
    </row>
    <row r="55" spans="28:34" x14ac:dyDescent="0.15"/>
    <row r="56" spans="28:34" x14ac:dyDescent="0.15">
      <c r="AB56" s="6"/>
      <c r="AC56" s="6"/>
      <c r="AD56" s="6"/>
      <c r="AE56" s="6"/>
      <c r="AF56" s="6"/>
      <c r="AG56" s="6"/>
      <c r="AH56" s="6"/>
    </row>
    <row r="57" spans="28:34" x14ac:dyDescent="0.15">
      <c r="AH57" s="6"/>
    </row>
    <row r="58" spans="28:34" x14ac:dyDescent="0.15">
      <c r="AH58" s="6"/>
    </row>
    <row r="59" spans="28:34" x14ac:dyDescent="0.15"/>
    <row r="60" spans="28:34" x14ac:dyDescent="0.15"/>
    <row r="61" spans="28:34" x14ac:dyDescent="0.15"/>
    <row r="62" spans="28:34" x14ac:dyDescent="0.15"/>
    <row r="63" spans="28:34" x14ac:dyDescent="0.15">
      <c r="AH63" s="6"/>
    </row>
    <row r="64" spans="28:34" x14ac:dyDescent="0.15">
      <c r="AG64" s="6"/>
      <c r="AH64" s="6"/>
    </row>
    <row r="65" spans="28:34" x14ac:dyDescent="0.15"/>
    <row r="66" spans="28:34" x14ac:dyDescent="0.15"/>
    <row r="67" spans="28:34" x14ac:dyDescent="0.15"/>
    <row r="68" spans="28:34" x14ac:dyDescent="0.15">
      <c r="AB68" s="6"/>
      <c r="AC68" s="6"/>
      <c r="AD68" s="6"/>
      <c r="AE68" s="6"/>
      <c r="AF68" s="6"/>
      <c r="AG68" s="6"/>
      <c r="AH68" s="6"/>
    </row>
    <row r="69" spans="28:34" x14ac:dyDescent="0.15">
      <c r="AF69" s="6"/>
      <c r="AG69" s="6"/>
      <c r="AH69" s="6"/>
    </row>
    <row r="70" spans="28:34" x14ac:dyDescent="0.15"/>
    <row r="71" spans="28:34" x14ac:dyDescent="0.15"/>
    <row r="72" spans="28:34" x14ac:dyDescent="0.15"/>
    <row r="73" spans="28:34" x14ac:dyDescent="0.15"/>
    <row r="74" spans="28:34" x14ac:dyDescent="0.15"/>
    <row r="75" spans="28:34" x14ac:dyDescent="0.15">
      <c r="AH75" s="6"/>
    </row>
    <row r="76" spans="28:34" x14ac:dyDescent="0.15">
      <c r="AF76" s="6"/>
      <c r="AG76" s="6"/>
      <c r="AH76" s="6"/>
    </row>
    <row r="77" spans="28:34" x14ac:dyDescent="0.15">
      <c r="AG77" s="6"/>
      <c r="AH77" s="6"/>
    </row>
    <row r="78" spans="28:34" x14ac:dyDescent="0.15"/>
    <row r="79" spans="28:34" x14ac:dyDescent="0.15"/>
    <row r="80" spans="28:34" x14ac:dyDescent="0.15"/>
    <row r="81" spans="25:34" x14ac:dyDescent="0.15"/>
    <row r="82" spans="25:34" x14ac:dyDescent="0.15">
      <c r="Y82" s="6"/>
    </row>
    <row r="83" spans="25:34" x14ac:dyDescent="0.15">
      <c r="Y83" s="6"/>
      <c r="Z83" s="6"/>
      <c r="AA83" s="6"/>
      <c r="AB83" s="6"/>
      <c r="AC83" s="6"/>
      <c r="AD83" s="6"/>
      <c r="AE83" s="6"/>
      <c r="AF83" s="6"/>
      <c r="AG83" s="6"/>
      <c r="AH83" s="6"/>
    </row>
    <row r="84" spans="25:34" x14ac:dyDescent="0.15"/>
    <row r="85" spans="25:34" x14ac:dyDescent="0.15"/>
    <row r="86" spans="25:34" x14ac:dyDescent="0.15"/>
    <row r="87" spans="25:34" x14ac:dyDescent="0.15"/>
    <row r="88" spans="25:34" x14ac:dyDescent="0.15">
      <c r="AH88" s="6"/>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6"/>
      <c r="AG94" s="6"/>
      <c r="AH94" s="6"/>
    </row>
    <row r="95" spans="25:34" ht="13.5" customHeight="1" x14ac:dyDescent="0.15">
      <c r="AH95" s="6"/>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6"/>
    </row>
    <row r="102" spans="33:34" ht="13.5" customHeight="1" x14ac:dyDescent="0.15"/>
    <row r="103" spans="33:34" ht="13.5" customHeight="1" x14ac:dyDescent="0.15"/>
    <row r="104" spans="33:34" ht="13.5" customHeight="1" x14ac:dyDescent="0.15">
      <c r="AG104" s="6"/>
      <c r="AH104" s="6"/>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6"/>
    </row>
    <row r="117" spans="34:122" ht="13.5" customHeight="1" x14ac:dyDescent="0.15"/>
    <row r="118" spans="34:122" ht="13.5" customHeight="1" x14ac:dyDescent="0.15"/>
    <row r="119" spans="34:122" ht="13.5" customHeight="1" x14ac:dyDescent="0.15"/>
    <row r="120" spans="34:122" ht="13.5" customHeight="1" x14ac:dyDescent="0.15">
      <c r="AH120" s="6"/>
    </row>
    <row r="121" spans="34:122" ht="13.5" customHeight="1" x14ac:dyDescent="0.15">
      <c r="AH121" s="6"/>
    </row>
    <row r="122" spans="34:122" ht="13.5" customHeight="1" x14ac:dyDescent="0.15"/>
    <row r="123" spans="34:122" ht="13.5" customHeight="1" x14ac:dyDescent="0.15"/>
    <row r="124" spans="34:122" ht="13.5" customHeight="1" x14ac:dyDescent="0.15"/>
    <row r="125" spans="34:122" ht="13.5" customHeight="1" x14ac:dyDescent="0.15">
      <c r="DR125" s="6" t="s">
        <v>15</v>
      </c>
    </row>
  </sheetData>
  <sheetProtection algorithmName="SHA-512" hashValue="yAz/nRSj2V6MTg3NySdU6fQ6lGeuQ9WHrtjTlq5gD/oXoN3f1h9R2Ly3OqoCLvjALv1AD1SoiI2L+0ZxqlCt/A==" saltValue="l/6ibJkRMt91jiUu064XOg=="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zoomScaleNormal="100" zoomScaleSheetLayoutView="55" workbookViewId="0"/>
  </sheetViews>
  <sheetFormatPr defaultColWidth="0" defaultRowHeight="13.5" customHeight="1" zeroHeight="1" x14ac:dyDescent="0.15"/>
  <cols>
    <col min="1" max="34" width="2.5" style="5" customWidth="1"/>
    <col min="35" max="122" width="2.5" style="6" customWidth="1"/>
    <col min="123" max="16384" width="2.5" style="6" hidden="1"/>
  </cols>
  <sheetData>
    <row r="1" spans="2:34" ht="13.5" customHeight="1" x14ac:dyDescent="0.15">
      <c r="B1" s="6"/>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row>
    <row r="2" spans="2:34" x14ac:dyDescent="0.15">
      <c r="S2" s="6"/>
      <c r="AH2" s="6"/>
    </row>
    <row r="3" spans="2:34" x14ac:dyDescent="0.15">
      <c r="C3" s="6"/>
      <c r="D3" s="6"/>
      <c r="E3" s="6"/>
      <c r="F3" s="6"/>
      <c r="G3" s="6"/>
      <c r="H3" s="6"/>
      <c r="I3" s="6"/>
      <c r="J3" s="6"/>
      <c r="K3" s="6"/>
      <c r="L3" s="6"/>
      <c r="M3" s="6"/>
      <c r="N3" s="6"/>
      <c r="O3" s="6"/>
      <c r="P3" s="6"/>
      <c r="Q3" s="6"/>
      <c r="R3" s="6"/>
      <c r="S3" s="6"/>
      <c r="U3" s="6"/>
      <c r="V3" s="6"/>
      <c r="W3" s="6"/>
      <c r="X3" s="6"/>
      <c r="Y3" s="6"/>
      <c r="Z3" s="6"/>
      <c r="AA3" s="6"/>
      <c r="AB3" s="6"/>
      <c r="AC3" s="6"/>
      <c r="AD3" s="6"/>
      <c r="AE3" s="6"/>
      <c r="AF3" s="6"/>
      <c r="AG3" s="6"/>
      <c r="AH3" s="6"/>
    </row>
    <row r="4" spans="2:34" x14ac:dyDescent="0.15"/>
    <row r="5" spans="2:34" x14ac:dyDescent="0.15"/>
    <row r="6" spans="2:34" x14ac:dyDescent="0.15"/>
    <row r="7" spans="2:34" x14ac:dyDescent="0.15"/>
    <row r="8" spans="2:34" x14ac:dyDescent="0.15"/>
    <row r="9" spans="2:34" x14ac:dyDescent="0.15">
      <c r="AH9" s="6"/>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6"/>
    </row>
    <row r="18" spans="12:34" x14ac:dyDescent="0.15"/>
    <row r="19" spans="12:34" x14ac:dyDescent="0.15"/>
    <row r="20" spans="12:34" x14ac:dyDescent="0.15">
      <c r="AH20" s="6"/>
    </row>
    <row r="21" spans="12:34" x14ac:dyDescent="0.15">
      <c r="AH21" s="6"/>
    </row>
    <row r="22" spans="12:34" x14ac:dyDescent="0.15"/>
    <row r="23" spans="12:34" x14ac:dyDescent="0.15"/>
    <row r="24" spans="12:34" x14ac:dyDescent="0.15">
      <c r="Q24" s="6"/>
    </row>
    <row r="25" spans="12:34" x14ac:dyDescent="0.15"/>
    <row r="26" spans="12:34" x14ac:dyDescent="0.15"/>
    <row r="27" spans="12:34" x14ac:dyDescent="0.15"/>
    <row r="28" spans="12:34" x14ac:dyDescent="0.15">
      <c r="O28" s="6"/>
      <c r="T28" s="6"/>
      <c r="AH28" s="6"/>
    </row>
    <row r="29" spans="12:34" x14ac:dyDescent="0.15"/>
    <row r="30" spans="12:34" x14ac:dyDescent="0.15"/>
    <row r="31" spans="12:34" x14ac:dyDescent="0.15">
      <c r="Q31" s="6"/>
    </row>
    <row r="32" spans="12:34" x14ac:dyDescent="0.15">
      <c r="L32" s="6"/>
    </row>
    <row r="33" spans="2:34" x14ac:dyDescent="0.15">
      <c r="C33" s="6"/>
      <c r="E33" s="6"/>
      <c r="G33" s="6"/>
      <c r="I33" s="6"/>
      <c r="X33" s="6"/>
    </row>
    <row r="34" spans="2:34" x14ac:dyDescent="0.15">
      <c r="B34" s="6"/>
      <c r="P34" s="6"/>
      <c r="R34" s="6"/>
      <c r="T34" s="6"/>
    </row>
    <row r="35" spans="2:34" x14ac:dyDescent="0.15">
      <c r="D35" s="6"/>
      <c r="W35" s="6"/>
      <c r="AC35" s="6"/>
      <c r="AD35" s="6"/>
      <c r="AE35" s="6"/>
      <c r="AF35" s="6"/>
      <c r="AG35" s="6"/>
      <c r="AH35" s="6"/>
    </row>
    <row r="36" spans="2:34" x14ac:dyDescent="0.15">
      <c r="H36" s="6"/>
      <c r="J36" s="6"/>
      <c r="K36" s="6"/>
      <c r="M36" s="6"/>
      <c r="Y36" s="6"/>
      <c r="Z36" s="6"/>
      <c r="AA36" s="6"/>
      <c r="AB36" s="6"/>
      <c r="AC36" s="6"/>
      <c r="AD36" s="6"/>
      <c r="AE36" s="6"/>
      <c r="AF36" s="6"/>
      <c r="AG36" s="6"/>
      <c r="AH36" s="6"/>
    </row>
    <row r="37" spans="2:34" x14ac:dyDescent="0.15">
      <c r="AH37" s="6"/>
    </row>
    <row r="38" spans="2:34" x14ac:dyDescent="0.15">
      <c r="AG38" s="6"/>
      <c r="AH38" s="6"/>
    </row>
    <row r="39" spans="2:34" x14ac:dyDescent="0.15"/>
    <row r="40" spans="2:34" x14ac:dyDescent="0.15">
      <c r="X40" s="6"/>
    </row>
    <row r="41" spans="2:34" x14ac:dyDescent="0.15">
      <c r="R41" s="6"/>
    </row>
    <row r="42" spans="2:34" x14ac:dyDescent="0.15">
      <c r="W42" s="6"/>
    </row>
    <row r="43" spans="2:34" x14ac:dyDescent="0.15">
      <c r="Y43" s="6"/>
      <c r="Z43" s="6"/>
      <c r="AA43" s="6"/>
      <c r="AB43" s="6"/>
      <c r="AC43" s="6"/>
      <c r="AD43" s="6"/>
      <c r="AE43" s="6"/>
      <c r="AF43" s="6"/>
      <c r="AG43" s="6"/>
      <c r="AH43" s="6"/>
    </row>
    <row r="44" spans="2:34" x14ac:dyDescent="0.15">
      <c r="AH44" s="6"/>
    </row>
    <row r="45" spans="2:34" x14ac:dyDescent="0.15">
      <c r="X45" s="6"/>
    </row>
    <row r="46" spans="2:34" x14ac:dyDescent="0.15"/>
    <row r="47" spans="2:34" x14ac:dyDescent="0.15"/>
    <row r="48" spans="2:34" x14ac:dyDescent="0.15">
      <c r="W48" s="6"/>
      <c r="Y48" s="6"/>
      <c r="Z48" s="6"/>
      <c r="AA48" s="6"/>
      <c r="AB48" s="6"/>
      <c r="AC48" s="6"/>
      <c r="AD48" s="6"/>
      <c r="AE48" s="6"/>
      <c r="AF48" s="6"/>
      <c r="AG48" s="6"/>
      <c r="AH48" s="6"/>
    </row>
    <row r="49" spans="28:34" x14ac:dyDescent="0.15"/>
    <row r="50" spans="28:34" x14ac:dyDescent="0.15">
      <c r="AE50" s="6"/>
      <c r="AF50" s="6"/>
      <c r="AG50" s="6"/>
      <c r="AH50" s="6"/>
    </row>
    <row r="51" spans="28:34" x14ac:dyDescent="0.15">
      <c r="AC51" s="6"/>
      <c r="AD51" s="6"/>
      <c r="AE51" s="6"/>
      <c r="AF51" s="6"/>
      <c r="AG51" s="6"/>
      <c r="AH51" s="6"/>
    </row>
    <row r="52" spans="28:34" x14ac:dyDescent="0.15"/>
    <row r="53" spans="28:34" x14ac:dyDescent="0.15">
      <c r="AF53" s="6"/>
      <c r="AG53" s="6"/>
      <c r="AH53" s="6"/>
    </row>
    <row r="54" spans="28:34" x14ac:dyDescent="0.15">
      <c r="AH54" s="6"/>
    </row>
    <row r="55" spans="28:34" x14ac:dyDescent="0.15"/>
    <row r="56" spans="28:34" x14ac:dyDescent="0.15">
      <c r="AB56" s="6"/>
      <c r="AC56" s="6"/>
      <c r="AD56" s="6"/>
      <c r="AE56" s="6"/>
      <c r="AF56" s="6"/>
      <c r="AG56" s="6"/>
      <c r="AH56" s="6"/>
    </row>
    <row r="57" spans="28:34" x14ac:dyDescent="0.15">
      <c r="AH57" s="6"/>
    </row>
    <row r="58" spans="28:34" x14ac:dyDescent="0.15">
      <c r="AH58" s="6"/>
    </row>
    <row r="59" spans="28:34" x14ac:dyDescent="0.15">
      <c r="AG59" s="6"/>
      <c r="AH59" s="6"/>
    </row>
    <row r="60" spans="28:34" x14ac:dyDescent="0.15"/>
    <row r="61" spans="28:34" x14ac:dyDescent="0.15"/>
    <row r="62" spans="28:34" x14ac:dyDescent="0.15"/>
    <row r="63" spans="28:34" x14ac:dyDescent="0.15">
      <c r="AH63" s="6"/>
    </row>
    <row r="64" spans="28:34" x14ac:dyDescent="0.15">
      <c r="AG64" s="6"/>
      <c r="AH64" s="6"/>
    </row>
    <row r="65" spans="28:34" x14ac:dyDescent="0.15"/>
    <row r="66" spans="28:34" x14ac:dyDescent="0.15"/>
    <row r="67" spans="28:34" x14ac:dyDescent="0.15"/>
    <row r="68" spans="28:34" x14ac:dyDescent="0.15">
      <c r="AB68" s="6"/>
      <c r="AC68" s="6"/>
      <c r="AD68" s="6"/>
      <c r="AE68" s="6"/>
      <c r="AF68" s="6"/>
      <c r="AG68" s="6"/>
      <c r="AH68" s="6"/>
    </row>
    <row r="69" spans="28:34" x14ac:dyDescent="0.15">
      <c r="AF69" s="6"/>
      <c r="AG69" s="6"/>
      <c r="AH69" s="6"/>
    </row>
    <row r="70" spans="28:34" x14ac:dyDescent="0.15"/>
    <row r="71" spans="28:34" x14ac:dyDescent="0.15"/>
    <row r="72" spans="28:34" x14ac:dyDescent="0.15"/>
    <row r="73" spans="28:34" x14ac:dyDescent="0.15"/>
    <row r="74" spans="28:34" x14ac:dyDescent="0.15"/>
    <row r="75" spans="28:34" x14ac:dyDescent="0.15">
      <c r="AH75" s="6"/>
    </row>
    <row r="76" spans="28:34" x14ac:dyDescent="0.15">
      <c r="AF76" s="6"/>
      <c r="AG76" s="6"/>
      <c r="AH76" s="6"/>
    </row>
    <row r="77" spans="28:34" x14ac:dyDescent="0.15">
      <c r="AG77" s="6"/>
      <c r="AH77" s="6"/>
    </row>
    <row r="78" spans="28:34" x14ac:dyDescent="0.15"/>
    <row r="79" spans="28:34" x14ac:dyDescent="0.15"/>
    <row r="80" spans="28:34" x14ac:dyDescent="0.15"/>
    <row r="81" spans="25:34" x14ac:dyDescent="0.15"/>
    <row r="82" spans="25:34" x14ac:dyDescent="0.15">
      <c r="Y82" s="6"/>
    </row>
    <row r="83" spans="25:34" x14ac:dyDescent="0.15">
      <c r="Y83" s="6"/>
      <c r="Z83" s="6"/>
      <c r="AA83" s="6"/>
      <c r="AB83" s="6"/>
      <c r="AC83" s="6"/>
      <c r="AD83" s="6"/>
      <c r="AE83" s="6"/>
      <c r="AF83" s="6"/>
      <c r="AG83" s="6"/>
      <c r="AH83" s="6"/>
    </row>
    <row r="84" spans="25:34" x14ac:dyDescent="0.15"/>
    <row r="85" spans="25:34" x14ac:dyDescent="0.15"/>
    <row r="86" spans="25:34" x14ac:dyDescent="0.15"/>
    <row r="87" spans="25:34" x14ac:dyDescent="0.15"/>
    <row r="88" spans="25:34" x14ac:dyDescent="0.15">
      <c r="AH88" s="6"/>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6"/>
      <c r="AG94" s="6"/>
      <c r="AH94" s="6"/>
    </row>
    <row r="95" spans="25:34" ht="13.5" customHeight="1" x14ac:dyDescent="0.15">
      <c r="AH95" s="6"/>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6"/>
    </row>
    <row r="102" spans="33:34" ht="13.5" customHeight="1" x14ac:dyDescent="0.15"/>
    <row r="103" spans="33:34" ht="13.5" customHeight="1" x14ac:dyDescent="0.15"/>
    <row r="104" spans="33:34" ht="13.5" customHeight="1" x14ac:dyDescent="0.15">
      <c r="AG104" s="6"/>
      <c r="AH104" s="6"/>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6"/>
    </row>
    <row r="117" spans="34:122" ht="13.5" customHeight="1" x14ac:dyDescent="0.15"/>
    <row r="118" spans="34:122" ht="13.5" customHeight="1" x14ac:dyDescent="0.15"/>
    <row r="119" spans="34:122" ht="13.5" customHeight="1" x14ac:dyDescent="0.15"/>
    <row r="120" spans="34:122" ht="13.5" customHeight="1" x14ac:dyDescent="0.15">
      <c r="AH120" s="6"/>
    </row>
    <row r="121" spans="34:122" ht="13.5" customHeight="1" x14ac:dyDescent="0.15">
      <c r="AH121" s="6"/>
    </row>
    <row r="122" spans="34:122" ht="13.5" customHeight="1" x14ac:dyDescent="0.15"/>
    <row r="123" spans="34:122" ht="13.5" customHeight="1" x14ac:dyDescent="0.15"/>
    <row r="124" spans="34:122" ht="13.5" customHeight="1" x14ac:dyDescent="0.15"/>
    <row r="125" spans="34:122" ht="13.5" customHeight="1" x14ac:dyDescent="0.15">
      <c r="DR125" s="6" t="s">
        <v>16</v>
      </c>
    </row>
  </sheetData>
  <sheetProtection algorithmName="SHA-512" hashValue="iIVQ5cExwqWymAGga5Esd+K9rwKlec7KTIRX+uUE8x6Q+0Ad74HoVD5J290SXcS9cBp2VXVzWw4I/SO2HMhWJQ==" saltValue="q7D99qfV55YOnfFcTtxt7g=="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16</vt:i4>
      </vt:variant>
    </vt:vector>
  </HeadingPairs>
  <TitlesOfParts>
    <vt:vector size="16"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vector>
  </TitlesOfParts>
  <Manager>財務調査課</Manager>
  <Company>総務省</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dcterms:created xsi:type="dcterms:W3CDTF">2021-07-27T00:04:05Z</dcterms:created>
  <dcterms:modified xsi:type="dcterms:W3CDTF">2021-10-25T05:56:26Z</dcterms:modified>
  <cp:category/>
</cp:coreProperties>
</file>