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W35" i="10"/>
  <c r="BW36" i="10" s="1"/>
  <c r="BW37" i="10" s="1"/>
  <c r="BW38" i="10" s="1"/>
  <c r="BW39" i="10" s="1"/>
  <c r="BW40" i="10" s="1"/>
  <c r="BW41" i="10" s="1"/>
  <c r="BW42" i="10" s="1"/>
  <c r="BE35" i="10"/>
  <c r="CO34" i="10"/>
  <c r="CO35" i="10" s="1"/>
  <c r="CO36" i="10" s="1"/>
  <c r="BW34"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alcChain>
</file>

<file path=xl/sharedStrings.xml><?xml version="1.0" encoding="utf-8"?>
<sst xmlns="http://schemas.openxmlformats.org/spreadsheetml/2006/main" count="1100" uniqueCount="612">
  <si>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</si>
  <si>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</si>
  <si>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</si>
  <si>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</si>
  <si>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</si>
  <si>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</si>
  <si>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</si>
  <si>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</si>
  <si>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</si>
  <si>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</si>
  <si>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</si>
  <si>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</si>
  <si>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</si>
  <si>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</si>
  <si>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</si>
  <si>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</si>
  <si>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</si>
  <si>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</si>
  <si>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</si>
  <si>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</si>
  <si>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</si>
  <si>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</si>
  <si>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</si>
  <si>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</si>
  <si>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</si>
  <si>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</si>
  <si>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</si>
  <si>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</si>
  <si>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</si>
  <si>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</si>
  <si>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</si>
  <si>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</si>
  <si>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</si>
  <si>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</si>
  <si>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</si>
  <si>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</si>
  <si>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</si>
  <si>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</si>
  <si>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</si>
  <si>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</si>
  <si>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</si>
  <si>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</si>
  <si>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</si>
  <si>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</si>
  <si>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</si>
  <si>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</si>
  <si>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</si>
  <si>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</si>
  <si>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</si>
  <si>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</si>
  <si>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</si>
  <si>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</si>
  <si>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</si>
  <si>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</si>
  <si>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</si>
  <si>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</si>
  <si>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</si>
  <si>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</si>
  <si>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</si>
  <si>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</si>
  <si>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</si>
  <si>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</si>
  <si>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</si>
  <si>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</si>
  <si>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</si>
  <si>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</si>
  <si>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</si>
  <si>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</si>
  <si>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</si>
  <si>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</si>
  <si>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</si>
  <si>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</si>
  <si>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</si>
  <si>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</si>
  <si>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</si>
  <si>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</si>
  <si>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</si>
  <si>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</si>
  <si>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</si>
  <si>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</si>
  <si>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</si>
  <si>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</si>
  <si>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</si>
  <si>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</si>
  <si>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</si>
  <si>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</si>
  <si>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</si>
  <si>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</si>
  <si>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</si>
  <si>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</si>
  <si>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</si>
  <si>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</si>
  <si>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</si>
  <si>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</si>
  <si>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</si>
  <si>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</si>
  <si>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</si>
  <si>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</si>
  <si>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</si>
  <si>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</si>
  <si>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</si>
  <si>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</si>
  <si>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</si>
  <si>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</si>
  <si>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</si>
  <si>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</si>
  <si>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</si>
  <si>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</si>
  <si>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</si>
  <si>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</si>
  <si>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</si>
  <si>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</si>
  <si>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</si>
  <si>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</si>
  <si>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</si>
  <si>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</si>
  <si>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</si>
  <si>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</si>
  <si>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</si>
  <si>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</si>
  <si>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</si>
  <si>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</si>
  <si>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</si>
  <si>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</si>
  <si>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</si>
  <si>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</si>
  <si>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</si>
  <si>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</si>
  <si>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</si>
  <si>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</si>
  <si>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</si>
  <si>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</si>
  <si>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</si>
  <si>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</si>
  <si>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</si>
  <si>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</si>
  <si>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</si>
  <si>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</si>
  <si>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</si>
  <si>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</si>
  <si>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</si>
  <si>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</si>
  <si>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</si>
  <si>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</si>
  <si>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</si>
  <si>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</si>
  <si>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</si>
  <si>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</si>
  <si>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</si>
  <si>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</si>
  <si>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</si>
  <si>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</si>
  <si>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</si>
  <si>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</si>
  <si>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4"/>
  </si>
  <si>
    <t>うち日本人(％)</t>
    <phoneticPr fontId="5"/>
  </si>
  <si>
    <t>-0.2</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</si>
  <si>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</si>
  <si>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</si>
  <si>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</si>
  <si>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</si>
  <si>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</si>
  <si>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</si>
  <si>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</si>
  <si>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</si>
  <si>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</si>
  <si>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</si>
  <si>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</si>
  <si>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</si>
  <si>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</si>
  <si>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</si>
  <si>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</si>
  <si>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</si>
  <si>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</si>
  <si>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</si>
  <si>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</si>
  <si>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</si>
  <si>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</si>
  <si>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</si>
  <si>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</si>
  <si>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</si>
  <si>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</si>
  <si>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</si>
  <si>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</si>
  <si>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</si>
  <si>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</si>
  <si>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</si>
  <si>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</si>
  <si>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</si>
  <si>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</si>
  <si>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</si>
  <si>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</si>
  <si>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</si>
  <si>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</si>
  <si>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</si>
  <si>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</si>
  <si>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</si>
  <si>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</si>
  <si>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</si>
  <si>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</si>
  <si>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</si>
  <si>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</si>
  <si>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</si>
  <si>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</si>
  <si>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</si>
  <si>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</si>
  <si>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</si>
  <si>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</si>
  <si>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</si>
  <si>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</si>
  <si>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</si>
  <si>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</si>
  <si>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</si>
  <si>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</si>
  <si>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山形県東根市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</si>
  <si>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</si>
  <si>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</si>
  <si>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</si>
  <si>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</si>
  <si>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</si>
  <si>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</si>
  <si>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</si>
  <si>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</si>
  <si>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</si>
  <si>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</si>
  <si>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</si>
  <si>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</si>
  <si>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</si>
  <si>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</si>
  <si>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</si>
  <si>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</si>
  <si>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</si>
  <si>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</si>
  <si>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</si>
  <si>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</si>
  <si>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</si>
  <si>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</si>
  <si>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</si>
  <si>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</si>
  <si>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</si>
  <si>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</si>
  <si>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</si>
  <si>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</si>
  <si>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</si>
  <si>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</si>
  <si>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</si>
  <si>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</si>
  <si>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</si>
  <si>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</si>
  <si>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</si>
  <si>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</si>
  <si>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</si>
  <si>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</si>
  <si>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</si>
  <si>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</si>
  <si>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</si>
  <si>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</si>
  <si>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</si>
  <si>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</si>
  <si>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</si>
  <si>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</si>
  <si>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</si>
  <si>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</si>
  <si>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</si>
  <si>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</si>
  <si>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</si>
  <si>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</si>
  <si>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</si>
  <si>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</si>
  <si>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</si>
  <si>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</si>
  <si>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</si>
  <si>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</si>
  <si>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</si>
  <si>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</si>
  <si>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</si>
  <si>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</si>
  <si>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</si>
  <si>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</si>
  <si>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</si>
  <si>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</si>
  <si>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</si>
  <si>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</si>
  <si>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</si>
  <si>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</si>
  <si>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</si>
  <si>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</si>
  <si>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</si>
  <si>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</si>
  <si>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</si>
  <si>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</si>
  <si>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</si>
  <si>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</si>
  <si>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</si>
  <si>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</si>
  <si>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</si>
  <si>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</si>
  <si>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</si>
  <si>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</si>
  <si>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</si>
  <si>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</si>
  <si>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</si>
  <si>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</si>
  <si>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</si>
  <si>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</si>
  <si>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</si>
  <si>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</si>
  <si>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</si>
  <si>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</si>
  <si>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</si>
  <si>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</si>
  <si>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</si>
  <si>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</si>
  <si>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</si>
  <si>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</si>
  <si>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</si>
  <si>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</si>
  <si>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</si>
  <si>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</si>
  <si>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</si>
  <si>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</si>
  <si>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</si>
  <si>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</si>
  <si>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</si>
  <si>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</si>
  <si>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</si>
  <si>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</si>
  <si>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</si>
  <si>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</si>
  <si>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</si>
  <si>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</si>
  <si>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</si>
  <si>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</si>
  <si>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</si>
  <si>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</si>
  <si>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</si>
  <si>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</si>
  <si>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</si>
  <si>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</si>
  <si>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</si>
  <si>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</si>
  <si>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</si>
  <si>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</si>
  <si>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</si>
  <si>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</si>
  <si>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</si>
  <si>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</si>
  <si>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</si>
  <si>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</si>
  <si>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</si>
  <si>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</si>
  <si>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</si>
  <si>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</si>
  <si>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</si>
  <si>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</si>
  <si>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</si>
  <si>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</si>
  <si>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</si>
  <si>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</si>
  <si>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</si>
  <si>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</si>
  <si>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</si>
  <si>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</si>
  <si>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山形県東根市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</si>
  <si>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</si>
  <si>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</si>
  <si>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</si>
  <si>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</si>
  <si>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</si>
  <si>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</si>
  <si>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</si>
  <si>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</si>
  <si>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</si>
  <si>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</si>
  <si>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</si>
  <si>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</si>
  <si>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</si>
  <si>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</si>
  <si>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</si>
  <si>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</si>
  <si>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</si>
  <si>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</si>
  <si>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</si>
  <si>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</si>
  <si>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</si>
  <si>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</si>
  <si>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</si>
  <si>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</si>
  <si>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</si>
  <si>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</si>
  <si>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</si>
  <si>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</si>
  <si>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</si>
  <si>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</si>
  <si>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</si>
  <si>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</si>
  <si>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</si>
  <si>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</si>
  <si>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</si>
  <si>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</si>
  <si>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</si>
  <si>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</si>
  <si>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</si>
  <si>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工業用水道事業会計</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</si>
  <si>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</si>
  <si>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</si>
  <si>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</si>
  <si>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</si>
  <si>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</si>
  <si>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</si>
  <si>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</si>
  <si>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</si>
  <si>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</si>
  <si>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</si>
  <si>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</si>
  <si>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</si>
  <si>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</si>
  <si>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</si>
  <si>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</si>
  <si>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</si>
  <si>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</si>
  <si>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</si>
  <si>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</si>
  <si>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</si>
  <si>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</si>
  <si>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</si>
  <si>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</si>
  <si>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</si>
  <si>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</si>
  <si>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</si>
  <si>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</si>
  <si>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</si>
  <si>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</si>
  <si>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</si>
  <si>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</si>
  <si>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</si>
  <si>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</si>
  <si>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</si>
  <si>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</si>
  <si>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t>
    <phoneticPr fontId="5"/>
  </si>
  <si>
    <t>-</t>
    <phoneticPr fontId="5"/>
  </si>
  <si>
    <t>-</t>
    <phoneticPr fontId="5"/>
  </si>
  <si>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</si>
  <si>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</si>
  <si>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</si>
  <si>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</si>
  <si>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</si>
  <si>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</si>
  <si>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</si>
  <si>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</si>
  <si>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</si>
  <si>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</si>
  <si>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</si>
  <si>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</si>
  <si>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</si>
  <si>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</si>
  <si>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</si>
  <si>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</si>
  <si>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</si>
  <si>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</si>
  <si>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</si>
  <si>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</si>
  <si>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</si>
  <si>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</si>
  <si>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</si>
  <si>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</si>
  <si>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</si>
  <si>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</si>
  <si>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</si>
  <si>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</si>
  <si>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</si>
  <si>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</si>
  <si>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</si>
  <si>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</si>
  <si>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</si>
  <si>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</si>
  <si>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</si>
  <si>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工業用水道事業会計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</si>
  <si>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</si>
  <si>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</si>
  <si>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</si>
  <si>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</si>
  <si>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</si>
  <si>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</si>
  <si>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</si>
  <si>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</si>
  <si>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</si>
  <si>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</si>
  <si>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</si>
  <si>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</si>
  <si>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</si>
  <si>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</si>
  <si>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</si>
  <si>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</si>
  <si>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</si>
  <si>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</si>
  <si>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</si>
  <si>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</si>
  <si>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</si>
  <si>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</si>
  <si>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</si>
  <si>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</si>
  <si>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</si>
  <si>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</si>
  <si>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</si>
  <si>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</si>
  <si>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</si>
  <si>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</si>
  <si>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</si>
  <si>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</si>
  <si>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</si>
  <si>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</si>
  <si>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</si>
  <si>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</si>
  <si>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</si>
  <si>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</si>
  <si>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</si>
  <si>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</si>
  <si>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</si>
  <si>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</si>
  <si>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</si>
  <si>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</si>
  <si>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</si>
  <si>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</si>
  <si>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</si>
  <si>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</si>
  <si>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</si>
  <si>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</si>
  <si>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</si>
  <si>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</si>
  <si>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</si>
  <si>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</si>
  <si>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</si>
  <si>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</si>
  <si>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</si>
  <si>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</si>
  <si>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</si>
  <si>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</si>
  <si>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</si>
  <si>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</si>
  <si>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</si>
  <si>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</si>
  <si>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</si>
  <si>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</si>
  <si>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</si>
  <si>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</si>
  <si>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</si>
  <si>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</si>
  <si>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</si>
  <si>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</si>
  <si>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</si>
  <si>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</si>
  <si>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</si>
  <si>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</si>
  <si>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</si>
  <si>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</si>
  <si>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</si>
  <si>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</si>
  <si>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</si>
  <si>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</si>
  <si>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</si>
  <si>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</si>
  <si>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</si>
  <si>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0.93</t>
  </si>
  <si>
    <t>▲ 0.05</t>
  </si>
  <si>
    <t>水道事業会計</t>
  </si>
  <si>
    <t>一般会計</t>
  </si>
  <si>
    <t>工業用水道事業会計</t>
  </si>
  <si>
    <t>介護保険特別会計</t>
  </si>
  <si>
    <t>国民健康保険特別会計</t>
  </si>
  <si>
    <t>後期高齢者医療特別会計</t>
  </si>
  <si>
    <t>市営墓地特別会計</t>
  </si>
  <si>
    <t>公共下水道事業特別会計</t>
  </si>
  <si>
    <t>その他会計（赤字）</t>
  </si>
  <si>
    <t>その他会計（黒字）</t>
  </si>
  <si>
    <t>H25末</t>
    <phoneticPr fontId="5"/>
  </si>
  <si>
    <t>H26末</t>
    <phoneticPr fontId="5"/>
  </si>
  <si>
    <t>H27末</t>
    <phoneticPr fontId="5"/>
  </si>
  <si>
    <t>H28末</t>
    <phoneticPr fontId="5"/>
  </si>
  <si>
    <t>H29末</t>
    <phoneticPr fontId="5"/>
  </si>
  <si>
    <t>法適用企業</t>
  </si>
  <si>
    <t>法非適用企業</t>
  </si>
  <si>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</si>
  <si>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</si>
  <si>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</si>
  <si>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</si>
  <si>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</si>
  <si>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</si>
  <si>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</si>
  <si>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</si>
  <si>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</si>
  <si>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法適用企業</t>
    <rPh sb="0" eb="1">
      <t>ホウ</t>
    </rPh>
    <rPh sb="1" eb="3">
      <t>テキヨウ</t>
    </rPh>
    <rPh sb="3" eb="5">
      <t>キギョウ</t>
    </rPh>
    <phoneticPr fontId="2"/>
  </si>
  <si>
    <t>東根育英会</t>
    <rPh sb="0" eb="2">
      <t>ヒガシネ</t>
    </rPh>
    <rPh sb="2" eb="5">
      <t>イクエイカイ</t>
    </rPh>
    <phoneticPr fontId="2"/>
  </si>
  <si>
    <t>東根市体育協会</t>
    <rPh sb="0" eb="3">
      <t>ヒガシネシ</t>
    </rPh>
    <rPh sb="3" eb="5">
      <t>タイイク</t>
    </rPh>
    <rPh sb="5" eb="7">
      <t>キョウカイ</t>
    </rPh>
    <phoneticPr fontId="2"/>
  </si>
  <si>
    <t>東根市土地開発公社</t>
    <rPh sb="0" eb="2">
      <t>ヒガシネ</t>
    </rPh>
    <rPh sb="2" eb="3">
      <t>シ</t>
    </rPh>
    <rPh sb="3" eb="9">
      <t>トチカイハツコウシャ</t>
    </rPh>
    <phoneticPr fontId="2"/>
  </si>
  <si>
    <t>ふるさとづくり基金</t>
    <rPh sb="7" eb="9">
      <t>キキン</t>
    </rPh>
    <phoneticPr fontId="2"/>
  </si>
  <si>
    <t>市立小中学校建設基金</t>
    <rPh sb="0" eb="2">
      <t>シリツ</t>
    </rPh>
    <rPh sb="2" eb="6">
      <t>ショウチュウガッコウ</t>
    </rPh>
    <rPh sb="6" eb="8">
      <t>ケンセツ</t>
    </rPh>
    <rPh sb="8" eb="10">
      <t>キキン</t>
    </rPh>
    <phoneticPr fontId="2"/>
  </si>
  <si>
    <t>公共文化施設整備基金</t>
    <rPh sb="0" eb="2">
      <t>コウキョウ</t>
    </rPh>
    <rPh sb="2" eb="4">
      <t>ブンカ</t>
    </rPh>
    <rPh sb="4" eb="6">
      <t>シセツ</t>
    </rPh>
    <rPh sb="6" eb="8">
      <t>セイビ</t>
    </rPh>
    <rPh sb="8" eb="10">
      <t>キキン</t>
    </rPh>
    <phoneticPr fontId="2"/>
  </si>
  <si>
    <t>アイジー基金</t>
    <rPh sb="4" eb="6">
      <t>キキン</t>
    </rPh>
    <phoneticPr fontId="2"/>
  </si>
  <si>
    <t>地域振興基金</t>
    <rPh sb="0" eb="2">
      <t>チイキ</t>
    </rPh>
    <rPh sb="2" eb="4">
      <t>シンコウ</t>
    </rPh>
    <rPh sb="4" eb="6">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</si>
  <si>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</si>
  <si>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</si>
  <si>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</si>
  <si>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</si>
  <si>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</si>
  <si>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</si>
  <si>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</si>
  <si>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</si>
  <si>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</si>
  <si>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</si>
  <si>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新幹線延伸関連の大型事業の償還が随時完了していることなどから、将来負担比率が低下している。また、計画的な修繕と適正な維持管理を背景に、有形固定資産減価償却率についても、類似団体よりも低く推移している。今後とも公共施設等総合管理計画に基づき老朽化対策に取り組んでいく。</t>
    <phoneticPr fontId="5"/>
  </si>
  <si>
    <t>　実質公債費比率は類似団体と比較すると若干高いものの着実に低下しており、将来負担比率は類似団体よりも低くなっている。これは新幹線延伸にかかる大型事業にかかる起債の償還が完了してきていることなどが要因である。ただし今後は、公益文化施設や防災行政無線の整備等の大型事業へ充当した起債や、小学校新設に充当予定の起債の影響により、実質公債費比率の上昇が想定されることから、事業の優先度による調整や有利な起債の活用等により健全財政の維持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</si>
</sst>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19"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83623</c:v>
                </c:pt>
                <c:pt idx="1">
                  <c:v>87974</c:v>
                </c:pt>
                <c:pt idx="2">
                  <c:v>78864</c:v>
                </c:pt>
                <c:pt idx="3">
                  <c:v>85042</c:v>
                </c:pt>
                <c:pt idx="4">
                  <c:v>83774</c:v>
                </c:pt>
              </c:numCache>
            </c:numRef>
          </c:val>
          <c:smooth val="0"/>
          <c:extLst xmlns:c16r2="http://schemas.microsoft.com/office/drawing/2015/06/chart">
            <c:ext xmlns:c16="http://schemas.microsoft.com/office/drawing/2014/chart" uri="{C3380CC4-5D6E-409C-BE32-E72D297353CC}">
              <c16:uniqueId val="{00000000-BCC0-48BB-B117-B22DB45905D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54773</c:v>
                </c:pt>
                <c:pt idx="1">
                  <c:v>92436</c:v>
                </c:pt>
                <c:pt idx="2">
                  <c:v>103925</c:v>
                </c:pt>
                <c:pt idx="3">
                  <c:v>60343</c:v>
                </c:pt>
                <c:pt idx="4">
                  <c:v>50636</c:v>
                </c:pt>
              </c:numCache>
            </c:numRef>
          </c:val>
          <c:smooth val="0"/>
          <c:extLst xmlns:c16r2="http://schemas.microsoft.com/office/drawing/2015/06/chart">
            <c:ext xmlns:c16="http://schemas.microsoft.com/office/drawing/2014/chart" uri="{C3380CC4-5D6E-409C-BE32-E72D297353CC}">
              <c16:uniqueId val="{00000001-BCC0-48BB-B117-B22DB45905D8}"/>
            </c:ext>
          </c:extLst>
        </c:ser>
        <c:dLbls>
          <c:showLegendKey val="0"/>
          <c:showVal val="0"/>
          <c:showCatName val="0"/>
          <c:showSerName val="0"/>
          <c:showPercent val="0"/>
          <c:showBubbleSize val="0"/>
        </c:dLbls>
        <c:marker val="1"/>
        <c:smooth val="0"/>
        <c:axId val="148988672"/>
        <c:axId val="148990592"/>
      </c:lineChart>
      <c:catAx>
        <c:axId val="1489886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990592"/>
        <c:crosses val="autoZero"/>
        <c:auto val="1"/>
        <c:lblAlgn val="ctr"/>
        <c:lblOffset val="100"/>
        <c:tickLblSkip val="1"/>
        <c:tickMarkSkip val="1"/>
        <c:noMultiLvlLbl val="0"/>
      </c:catAx>
      <c:valAx>
        <c:axId val="14899059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9886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6.65</c:v>
                </c:pt>
                <c:pt idx="1">
                  <c:v>5.44</c:v>
                </c:pt>
                <c:pt idx="2">
                  <c:v>5.0199999999999996</c:v>
                </c:pt>
                <c:pt idx="3">
                  <c:v>4.84</c:v>
                </c:pt>
                <c:pt idx="4">
                  <c:v>8.75</c:v>
                </c:pt>
              </c:numCache>
            </c:numRef>
          </c:val>
          <c:extLst xmlns:c16r2="http://schemas.microsoft.com/office/drawing/2015/06/chart">
            <c:ext xmlns:c16="http://schemas.microsoft.com/office/drawing/2014/chart" uri="{C3380CC4-5D6E-409C-BE32-E72D297353CC}">
              <c16:uniqueId val="{00000000-1C37-400B-AA7C-014FE47E972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19.48</c:v>
                </c:pt>
                <c:pt idx="1">
                  <c:v>19.86</c:v>
                </c:pt>
                <c:pt idx="2">
                  <c:v>22.43</c:v>
                </c:pt>
                <c:pt idx="3">
                  <c:v>21.94</c:v>
                </c:pt>
                <c:pt idx="4">
                  <c:v>21.99</c:v>
                </c:pt>
              </c:numCache>
            </c:numRef>
          </c:val>
          <c:extLst xmlns:c16r2="http://schemas.microsoft.com/office/drawing/2015/06/chart">
            <c:ext xmlns:c16="http://schemas.microsoft.com/office/drawing/2014/chart" uri="{C3380CC4-5D6E-409C-BE32-E72D297353CC}">
              <c16:uniqueId val="{00000001-1C37-400B-AA7C-014FE47E972F}"/>
            </c:ext>
          </c:extLst>
        </c:ser>
        <c:dLbls>
          <c:showLegendKey val="0"/>
          <c:showVal val="0"/>
          <c:showCatName val="0"/>
          <c:showSerName val="0"/>
          <c:showPercent val="0"/>
          <c:showBubbleSize val="0"/>
        </c:dLbls>
        <c:gapWidth val="250"/>
        <c:overlap val="100"/>
        <c:axId val="352911360"/>
        <c:axId val="3529132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1.47</c:v>
                </c:pt>
                <c:pt idx="1">
                  <c:v>-0.93</c:v>
                </c:pt>
                <c:pt idx="2">
                  <c:v>2.54</c:v>
                </c:pt>
                <c:pt idx="3">
                  <c:v>-0.05</c:v>
                </c:pt>
                <c:pt idx="4">
                  <c:v>4.78</c:v>
                </c:pt>
              </c:numCache>
            </c:numRef>
          </c:val>
          <c:smooth val="0"/>
          <c:extLst xmlns:c16r2="http://schemas.microsoft.com/office/drawing/2015/06/chart">
            <c:ext xmlns:c16="http://schemas.microsoft.com/office/drawing/2014/chart" uri="{C3380CC4-5D6E-409C-BE32-E72D297353CC}">
              <c16:uniqueId val="{00000002-1C37-400B-AA7C-014FE47E972F}"/>
            </c:ext>
          </c:extLst>
        </c:ser>
        <c:dLbls>
          <c:showLegendKey val="0"/>
          <c:showVal val="0"/>
          <c:showCatName val="0"/>
          <c:showSerName val="0"/>
          <c:showPercent val="0"/>
          <c:showBubbleSize val="0"/>
        </c:dLbls>
        <c:marker val="1"/>
        <c:smooth val="0"/>
        <c:axId val="352911360"/>
        <c:axId val="352913280"/>
      </c:lineChart>
      <c:catAx>
        <c:axId val="352911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52913280"/>
        <c:crosses val="autoZero"/>
        <c:auto val="1"/>
        <c:lblAlgn val="ctr"/>
        <c:lblOffset val="100"/>
        <c:tickLblSkip val="1"/>
        <c:tickMarkSkip val="1"/>
        <c:noMultiLvlLbl val="0"/>
      </c:catAx>
      <c:valAx>
        <c:axId val="352913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2911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88E0-4BB6-9A2D-E2B49F38BC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8E0-4BB6-9A2D-E2B49F38BC08}"/>
            </c:ext>
          </c:extLst>
        </c:ser>
        <c:ser>
          <c:idx val="2"/>
          <c:order val="2"/>
          <c:tx>
            <c:strRef>
              <c:f>データシート!$A$29</c:f>
              <c:strCache>
                <c:ptCount val="1"/>
                <c:pt idx="0">
                  <c:v>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88E0-4BB6-9A2D-E2B49F38BC08}"/>
            </c:ext>
          </c:extLst>
        </c:ser>
        <c:ser>
          <c:idx val="3"/>
          <c:order val="3"/>
          <c:tx>
            <c:strRef>
              <c:f>データシート!$A$30</c:f>
              <c:strCache>
                <c:ptCount val="1"/>
                <c:pt idx="0">
                  <c:v>市営墓地特別会計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3-88E0-4BB6-9A2D-E2B49F38BC0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0.09</c:v>
                </c:pt>
                <c:pt idx="2">
                  <c:v>#N/A</c:v>
                </c:pt>
                <c:pt idx="3">
                  <c:v>0.02</c:v>
                </c:pt>
                <c:pt idx="4">
                  <c:v>#N/A</c:v>
                </c:pt>
                <c:pt idx="5">
                  <c:v>0.03</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4-88E0-4BB6-9A2D-E2B49F38BC08}"/>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0.14000000000000001</c:v>
                </c:pt>
                <c:pt idx="2">
                  <c:v>#N/A</c:v>
                </c:pt>
                <c:pt idx="3">
                  <c:v>0.08</c:v>
                </c:pt>
                <c:pt idx="4">
                  <c:v>#N/A</c:v>
                </c:pt>
                <c:pt idx="5">
                  <c:v>0.18</c:v>
                </c:pt>
                <c:pt idx="6">
                  <c:v>#N/A</c:v>
                </c:pt>
                <c:pt idx="7">
                  <c:v>1.54</c:v>
                </c:pt>
                <c:pt idx="8">
                  <c:v>#N/A</c:v>
                </c:pt>
                <c:pt idx="9">
                  <c:v>0.51</c:v>
                </c:pt>
              </c:numCache>
            </c:numRef>
          </c:val>
          <c:extLst xmlns:c16r2="http://schemas.microsoft.com/office/drawing/2015/06/chart">
            <c:ext xmlns:c16="http://schemas.microsoft.com/office/drawing/2014/chart" uri="{C3380CC4-5D6E-409C-BE32-E72D297353CC}">
              <c16:uniqueId val="{00000005-88E0-4BB6-9A2D-E2B49F38BC0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c:v>
                </c:pt>
                <c:pt idx="2">
                  <c:v>#N/A</c:v>
                </c:pt>
                <c:pt idx="3">
                  <c:v>0.64</c:v>
                </c:pt>
                <c:pt idx="4">
                  <c:v>#N/A</c:v>
                </c:pt>
                <c:pt idx="5">
                  <c:v>1.31</c:v>
                </c:pt>
                <c:pt idx="6">
                  <c:v>#N/A</c:v>
                </c:pt>
                <c:pt idx="7">
                  <c:v>1.25</c:v>
                </c:pt>
                <c:pt idx="8">
                  <c:v>#N/A</c:v>
                </c:pt>
                <c:pt idx="9">
                  <c:v>1.38</c:v>
                </c:pt>
              </c:numCache>
            </c:numRef>
          </c:val>
          <c:extLst xmlns:c16r2="http://schemas.microsoft.com/office/drawing/2015/06/chart">
            <c:ext xmlns:c16="http://schemas.microsoft.com/office/drawing/2014/chart" uri="{C3380CC4-5D6E-409C-BE32-E72D297353CC}">
              <c16:uniqueId val="{00000006-88E0-4BB6-9A2D-E2B49F38BC08}"/>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4.3499999999999996</c:v>
                </c:pt>
                <c:pt idx="2">
                  <c:v>#N/A</c:v>
                </c:pt>
                <c:pt idx="3">
                  <c:v>4.51</c:v>
                </c:pt>
                <c:pt idx="4">
                  <c:v>#N/A</c:v>
                </c:pt>
                <c:pt idx="5">
                  <c:v>3.46</c:v>
                </c:pt>
                <c:pt idx="6">
                  <c:v>#N/A</c:v>
                </c:pt>
                <c:pt idx="7">
                  <c:v>3.75</c:v>
                </c:pt>
                <c:pt idx="8">
                  <c:v>#N/A</c:v>
                </c:pt>
                <c:pt idx="9">
                  <c:v>3.97</c:v>
                </c:pt>
              </c:numCache>
            </c:numRef>
          </c:val>
          <c:extLst xmlns:c16r2="http://schemas.microsoft.com/office/drawing/2015/06/chart">
            <c:ext xmlns:c16="http://schemas.microsoft.com/office/drawing/2014/chart" uri="{C3380CC4-5D6E-409C-BE32-E72D297353CC}">
              <c16:uniqueId val="{00000007-88E0-4BB6-9A2D-E2B49F38BC0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6.63</c:v>
                </c:pt>
                <c:pt idx="2">
                  <c:v>#N/A</c:v>
                </c:pt>
                <c:pt idx="3">
                  <c:v>5.42</c:v>
                </c:pt>
                <c:pt idx="4">
                  <c:v>#N/A</c:v>
                </c:pt>
                <c:pt idx="5">
                  <c:v>5</c:v>
                </c:pt>
                <c:pt idx="6">
                  <c:v>#N/A</c:v>
                </c:pt>
                <c:pt idx="7">
                  <c:v>4.82</c:v>
                </c:pt>
                <c:pt idx="8">
                  <c:v>#N/A</c:v>
                </c:pt>
                <c:pt idx="9">
                  <c:v>8.7200000000000006</c:v>
                </c:pt>
              </c:numCache>
            </c:numRef>
          </c:val>
          <c:extLst xmlns:c16r2="http://schemas.microsoft.com/office/drawing/2015/06/chart">
            <c:ext xmlns:c16="http://schemas.microsoft.com/office/drawing/2014/chart" uri="{C3380CC4-5D6E-409C-BE32-E72D297353CC}">
              <c16:uniqueId val="{00000008-88E0-4BB6-9A2D-E2B49F38BC0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17.5</c:v>
                </c:pt>
                <c:pt idx="2">
                  <c:v>#N/A</c:v>
                </c:pt>
                <c:pt idx="3">
                  <c:v>18.739999999999998</c:v>
                </c:pt>
                <c:pt idx="4">
                  <c:v>#N/A</c:v>
                </c:pt>
                <c:pt idx="5">
                  <c:v>19.739999999999998</c:v>
                </c:pt>
                <c:pt idx="6">
                  <c:v>#N/A</c:v>
                </c:pt>
                <c:pt idx="7">
                  <c:v>20.18</c:v>
                </c:pt>
                <c:pt idx="8">
                  <c:v>#N/A</c:v>
                </c:pt>
                <c:pt idx="9">
                  <c:v>20.399999999999999</c:v>
                </c:pt>
              </c:numCache>
            </c:numRef>
          </c:val>
          <c:extLst xmlns:c16r2="http://schemas.microsoft.com/office/drawing/2015/06/chart">
            <c:ext xmlns:c16="http://schemas.microsoft.com/office/drawing/2014/chart" uri="{C3380CC4-5D6E-409C-BE32-E72D297353CC}">
              <c16:uniqueId val="{00000009-88E0-4BB6-9A2D-E2B49F38BC08}"/>
            </c:ext>
          </c:extLst>
        </c:ser>
        <c:dLbls>
          <c:showLegendKey val="0"/>
          <c:showVal val="0"/>
          <c:showCatName val="0"/>
          <c:showSerName val="0"/>
          <c:showPercent val="0"/>
          <c:showBubbleSize val="0"/>
        </c:dLbls>
        <c:gapWidth val="150"/>
        <c:overlap val="100"/>
        <c:axId val="281339776"/>
        <c:axId val="281341312"/>
      </c:barChart>
      <c:catAx>
        <c:axId val="281339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81341312"/>
        <c:crosses val="autoZero"/>
        <c:auto val="1"/>
        <c:lblAlgn val="ctr"/>
        <c:lblOffset val="100"/>
        <c:tickLblSkip val="1"/>
        <c:tickMarkSkip val="1"/>
        <c:noMultiLvlLbl val="0"/>
      </c:catAx>
      <c:valAx>
        <c:axId val="281341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813397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2427</c:v>
                </c:pt>
                <c:pt idx="5">
                  <c:v>2219</c:v>
                </c:pt>
                <c:pt idx="8">
                  <c:v>2261</c:v>
                </c:pt>
                <c:pt idx="11">
                  <c:v>2236</c:v>
                </c:pt>
                <c:pt idx="14">
                  <c:v>2181</c:v>
                </c:pt>
              </c:numCache>
            </c:numRef>
          </c:val>
          <c:extLst xmlns:c16r2="http://schemas.microsoft.com/office/drawing/2015/06/chart">
            <c:ext xmlns:c16="http://schemas.microsoft.com/office/drawing/2014/chart" uri="{C3380CC4-5D6E-409C-BE32-E72D297353CC}">
              <c16:uniqueId val="{00000000-1C5A-4CE4-B279-66F975A1B7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1C5A-4CE4-B279-66F975A1B7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180</c:v>
                </c:pt>
                <c:pt idx="3">
                  <c:v>293</c:v>
                </c:pt>
                <c:pt idx="6">
                  <c:v>273</c:v>
                </c:pt>
                <c:pt idx="9">
                  <c:v>165</c:v>
                </c:pt>
                <c:pt idx="12">
                  <c:v>159</c:v>
                </c:pt>
              </c:numCache>
            </c:numRef>
          </c:val>
          <c:extLst xmlns:c16r2="http://schemas.microsoft.com/office/drawing/2015/06/chart">
            <c:ext xmlns:c16="http://schemas.microsoft.com/office/drawing/2014/chart" uri="{C3380CC4-5D6E-409C-BE32-E72D297353CC}">
              <c16:uniqueId val="{00000002-1C5A-4CE4-B279-66F975A1B7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313</c:v>
                </c:pt>
                <c:pt idx="3">
                  <c:v>260</c:v>
                </c:pt>
                <c:pt idx="6">
                  <c:v>270</c:v>
                </c:pt>
                <c:pt idx="9">
                  <c:v>291</c:v>
                </c:pt>
                <c:pt idx="12">
                  <c:v>296</c:v>
                </c:pt>
              </c:numCache>
            </c:numRef>
          </c:val>
          <c:extLst xmlns:c16r2="http://schemas.microsoft.com/office/drawing/2015/06/chart">
            <c:ext xmlns:c16="http://schemas.microsoft.com/office/drawing/2014/chart" uri="{C3380CC4-5D6E-409C-BE32-E72D297353CC}">
              <c16:uniqueId val="{00000003-1C5A-4CE4-B279-66F975A1B7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678</c:v>
                </c:pt>
                <c:pt idx="3">
                  <c:v>624</c:v>
                </c:pt>
                <c:pt idx="6">
                  <c:v>582</c:v>
                </c:pt>
                <c:pt idx="9">
                  <c:v>542</c:v>
                </c:pt>
                <c:pt idx="12">
                  <c:v>541</c:v>
                </c:pt>
              </c:numCache>
            </c:numRef>
          </c:val>
          <c:extLst xmlns:c16r2="http://schemas.microsoft.com/office/drawing/2015/06/chart">
            <c:ext xmlns:c16="http://schemas.microsoft.com/office/drawing/2014/chart" uri="{C3380CC4-5D6E-409C-BE32-E72D297353CC}">
              <c16:uniqueId val="{00000004-1C5A-4CE4-B279-66F975A1B7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C5A-4CE4-B279-66F975A1B7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C5A-4CE4-B279-66F975A1B7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2223</c:v>
                </c:pt>
                <c:pt idx="3">
                  <c:v>1978</c:v>
                </c:pt>
                <c:pt idx="6">
                  <c:v>1915</c:v>
                </c:pt>
                <c:pt idx="9">
                  <c:v>1879</c:v>
                </c:pt>
                <c:pt idx="12">
                  <c:v>1837</c:v>
                </c:pt>
              </c:numCache>
            </c:numRef>
          </c:val>
          <c:extLst xmlns:c16r2="http://schemas.microsoft.com/office/drawing/2015/06/chart">
            <c:ext xmlns:c16="http://schemas.microsoft.com/office/drawing/2014/chart" uri="{C3380CC4-5D6E-409C-BE32-E72D297353CC}">
              <c16:uniqueId val="{00000007-1C5A-4CE4-B279-66F975A1B752}"/>
            </c:ext>
          </c:extLst>
        </c:ser>
        <c:dLbls>
          <c:showLegendKey val="0"/>
          <c:showVal val="0"/>
          <c:showCatName val="0"/>
          <c:showSerName val="0"/>
          <c:showPercent val="0"/>
          <c:showBubbleSize val="0"/>
        </c:dLbls>
        <c:gapWidth val="100"/>
        <c:overlap val="100"/>
        <c:axId val="148524032"/>
        <c:axId val="1485303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967</c:v>
                </c:pt>
                <c:pt idx="2">
                  <c:v>#N/A</c:v>
                </c:pt>
                <c:pt idx="3">
                  <c:v>#N/A</c:v>
                </c:pt>
                <c:pt idx="4">
                  <c:v>936</c:v>
                </c:pt>
                <c:pt idx="5">
                  <c:v>#N/A</c:v>
                </c:pt>
                <c:pt idx="6">
                  <c:v>#N/A</c:v>
                </c:pt>
                <c:pt idx="7">
                  <c:v>779</c:v>
                </c:pt>
                <c:pt idx="8">
                  <c:v>#N/A</c:v>
                </c:pt>
                <c:pt idx="9">
                  <c:v>#N/A</c:v>
                </c:pt>
                <c:pt idx="10">
                  <c:v>641</c:v>
                </c:pt>
                <c:pt idx="11">
                  <c:v>#N/A</c:v>
                </c:pt>
                <c:pt idx="12">
                  <c:v>#N/A</c:v>
                </c:pt>
                <c:pt idx="13">
                  <c:v>652</c:v>
                </c:pt>
                <c:pt idx="14">
                  <c:v>#N/A</c:v>
                </c:pt>
              </c:numCache>
            </c:numRef>
          </c:val>
          <c:smooth val="0"/>
          <c:extLst xmlns:c16r2="http://schemas.microsoft.com/office/drawing/2015/06/chart">
            <c:ext xmlns:c16="http://schemas.microsoft.com/office/drawing/2014/chart" uri="{C3380CC4-5D6E-409C-BE32-E72D297353CC}">
              <c16:uniqueId val="{00000008-1C5A-4CE4-B279-66F975A1B752}"/>
            </c:ext>
          </c:extLst>
        </c:ser>
        <c:dLbls>
          <c:showLegendKey val="0"/>
          <c:showVal val="0"/>
          <c:showCatName val="0"/>
          <c:showSerName val="0"/>
          <c:showPercent val="0"/>
          <c:showBubbleSize val="0"/>
        </c:dLbls>
        <c:marker val="1"/>
        <c:smooth val="0"/>
        <c:axId val="148524032"/>
        <c:axId val="148530304"/>
      </c:lineChart>
      <c:catAx>
        <c:axId val="148524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48530304"/>
        <c:crosses val="autoZero"/>
        <c:auto val="1"/>
        <c:lblAlgn val="ctr"/>
        <c:lblOffset val="100"/>
        <c:tickLblSkip val="1"/>
        <c:tickMarkSkip val="1"/>
        <c:noMultiLvlLbl val="0"/>
      </c:catAx>
      <c:valAx>
        <c:axId val="1485303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8524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18684</c:v>
                </c:pt>
                <c:pt idx="5">
                  <c:v>18768</c:v>
                </c:pt>
                <c:pt idx="8">
                  <c:v>18792</c:v>
                </c:pt>
                <c:pt idx="11">
                  <c:v>18218</c:v>
                </c:pt>
                <c:pt idx="14">
                  <c:v>18124</c:v>
                </c:pt>
              </c:numCache>
            </c:numRef>
          </c:val>
          <c:extLst xmlns:c16r2="http://schemas.microsoft.com/office/drawing/2015/06/chart">
            <c:ext xmlns:c16="http://schemas.microsoft.com/office/drawing/2014/chart" uri="{C3380CC4-5D6E-409C-BE32-E72D297353CC}">
              <c16:uniqueId val="{00000000-7B48-42A2-AB2D-5B8530E92E5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3325</c:v>
                </c:pt>
                <c:pt idx="5">
                  <c:v>3027</c:v>
                </c:pt>
                <c:pt idx="8">
                  <c:v>3107</c:v>
                </c:pt>
                <c:pt idx="11">
                  <c:v>3104</c:v>
                </c:pt>
                <c:pt idx="14">
                  <c:v>3279</c:v>
                </c:pt>
              </c:numCache>
            </c:numRef>
          </c:val>
          <c:extLst xmlns:c16r2="http://schemas.microsoft.com/office/drawing/2015/06/chart">
            <c:ext xmlns:c16="http://schemas.microsoft.com/office/drawing/2014/chart" uri="{C3380CC4-5D6E-409C-BE32-E72D297353CC}">
              <c16:uniqueId val="{00000001-7B48-42A2-AB2D-5B8530E92E5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6604</c:v>
                </c:pt>
                <c:pt idx="5">
                  <c:v>7168</c:v>
                </c:pt>
                <c:pt idx="8">
                  <c:v>6989</c:v>
                </c:pt>
                <c:pt idx="11">
                  <c:v>7090</c:v>
                </c:pt>
                <c:pt idx="14">
                  <c:v>6303</c:v>
                </c:pt>
              </c:numCache>
            </c:numRef>
          </c:val>
          <c:extLst xmlns:c16r2="http://schemas.microsoft.com/office/drawing/2015/06/chart">
            <c:ext xmlns:c16="http://schemas.microsoft.com/office/drawing/2014/chart" uri="{C3380CC4-5D6E-409C-BE32-E72D297353CC}">
              <c16:uniqueId val="{00000002-7B48-42A2-AB2D-5B8530E92E5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B48-42A2-AB2D-5B8530E92E5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B48-42A2-AB2D-5B8530E92E5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B48-42A2-AB2D-5B8530E92E5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2677</c:v>
                </c:pt>
                <c:pt idx="3">
                  <c:v>2547</c:v>
                </c:pt>
                <c:pt idx="6">
                  <c:v>2324</c:v>
                </c:pt>
                <c:pt idx="9">
                  <c:v>2295</c:v>
                </c:pt>
                <c:pt idx="12">
                  <c:v>2192</c:v>
                </c:pt>
              </c:numCache>
            </c:numRef>
          </c:val>
          <c:extLst xmlns:c16r2="http://schemas.microsoft.com/office/drawing/2015/06/chart">
            <c:ext xmlns:c16="http://schemas.microsoft.com/office/drawing/2014/chart" uri="{C3380CC4-5D6E-409C-BE32-E72D297353CC}">
              <c16:uniqueId val="{00000006-7B48-42A2-AB2D-5B8530E92E5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1723</c:v>
                </c:pt>
                <c:pt idx="3">
                  <c:v>1815</c:v>
                </c:pt>
                <c:pt idx="6">
                  <c:v>1588</c:v>
                </c:pt>
                <c:pt idx="9">
                  <c:v>1355</c:v>
                </c:pt>
                <c:pt idx="12">
                  <c:v>1412</c:v>
                </c:pt>
              </c:numCache>
            </c:numRef>
          </c:val>
          <c:extLst xmlns:c16r2="http://schemas.microsoft.com/office/drawing/2015/06/chart">
            <c:ext xmlns:c16="http://schemas.microsoft.com/office/drawing/2014/chart" uri="{C3380CC4-5D6E-409C-BE32-E72D297353CC}">
              <c16:uniqueId val="{00000007-7B48-42A2-AB2D-5B8530E92E5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7341</c:v>
                </c:pt>
                <c:pt idx="3">
                  <c:v>6972</c:v>
                </c:pt>
                <c:pt idx="6">
                  <c:v>6587</c:v>
                </c:pt>
                <c:pt idx="9">
                  <c:v>6099</c:v>
                </c:pt>
                <c:pt idx="12">
                  <c:v>5794</c:v>
                </c:pt>
              </c:numCache>
            </c:numRef>
          </c:val>
          <c:extLst xmlns:c16r2="http://schemas.microsoft.com/office/drawing/2015/06/chart">
            <c:ext xmlns:c16="http://schemas.microsoft.com/office/drawing/2014/chart" uri="{C3380CC4-5D6E-409C-BE32-E72D297353CC}">
              <c16:uniqueId val="{00000008-7B48-42A2-AB2D-5B8530E92E5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1209</c:v>
                </c:pt>
                <c:pt idx="3">
                  <c:v>1067</c:v>
                </c:pt>
                <c:pt idx="6">
                  <c:v>918</c:v>
                </c:pt>
                <c:pt idx="9">
                  <c:v>768</c:v>
                </c:pt>
                <c:pt idx="12">
                  <c:v>619</c:v>
                </c:pt>
              </c:numCache>
            </c:numRef>
          </c:val>
          <c:extLst xmlns:c16r2="http://schemas.microsoft.com/office/drawing/2015/06/chart">
            <c:ext xmlns:c16="http://schemas.microsoft.com/office/drawing/2014/chart" uri="{C3380CC4-5D6E-409C-BE32-E72D297353CC}">
              <c16:uniqueId val="{00000009-7B48-42A2-AB2D-5B8530E92E5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18065</c:v>
                </c:pt>
                <c:pt idx="3">
                  <c:v>18568</c:v>
                </c:pt>
                <c:pt idx="6">
                  <c:v>19173</c:v>
                </c:pt>
                <c:pt idx="9">
                  <c:v>19023</c:v>
                </c:pt>
                <c:pt idx="12">
                  <c:v>18438</c:v>
                </c:pt>
              </c:numCache>
            </c:numRef>
          </c:val>
          <c:extLst xmlns:c16r2="http://schemas.microsoft.com/office/drawing/2015/06/chart">
            <c:ext xmlns:c16="http://schemas.microsoft.com/office/drawing/2014/chart" uri="{C3380CC4-5D6E-409C-BE32-E72D297353CC}">
              <c16:uniqueId val="{0000000A-7B48-42A2-AB2D-5B8530E92E59}"/>
            </c:ext>
          </c:extLst>
        </c:ser>
        <c:dLbls>
          <c:showLegendKey val="0"/>
          <c:showVal val="0"/>
          <c:showCatName val="0"/>
          <c:showSerName val="0"/>
          <c:showPercent val="0"/>
          <c:showBubbleSize val="0"/>
        </c:dLbls>
        <c:gapWidth val="100"/>
        <c:overlap val="100"/>
        <c:axId val="354673024"/>
        <c:axId val="354674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2401</c:v>
                </c:pt>
                <c:pt idx="2">
                  <c:v>#N/A</c:v>
                </c:pt>
                <c:pt idx="3">
                  <c:v>#N/A</c:v>
                </c:pt>
                <c:pt idx="4">
                  <c:v>2006</c:v>
                </c:pt>
                <c:pt idx="5">
                  <c:v>#N/A</c:v>
                </c:pt>
                <c:pt idx="6">
                  <c:v>#N/A</c:v>
                </c:pt>
                <c:pt idx="7">
                  <c:v>1701</c:v>
                </c:pt>
                <c:pt idx="8">
                  <c:v>#N/A</c:v>
                </c:pt>
                <c:pt idx="9">
                  <c:v>#N/A</c:v>
                </c:pt>
                <c:pt idx="10">
                  <c:v>1128</c:v>
                </c:pt>
                <c:pt idx="11">
                  <c:v>#N/A</c:v>
                </c:pt>
                <c:pt idx="12">
                  <c:v>#N/A</c:v>
                </c:pt>
                <c:pt idx="13">
                  <c:v>749</c:v>
                </c:pt>
                <c:pt idx="14">
                  <c:v>#N/A</c:v>
                </c:pt>
              </c:numCache>
            </c:numRef>
          </c:val>
          <c:smooth val="0"/>
          <c:extLst xmlns:c16r2="http://schemas.microsoft.com/office/drawing/2015/06/chart">
            <c:ext xmlns:c16="http://schemas.microsoft.com/office/drawing/2014/chart" uri="{C3380CC4-5D6E-409C-BE32-E72D297353CC}">
              <c16:uniqueId val="{0000000B-7B48-42A2-AB2D-5B8530E92E59}"/>
            </c:ext>
          </c:extLst>
        </c:ser>
        <c:dLbls>
          <c:showLegendKey val="0"/>
          <c:showVal val="0"/>
          <c:showCatName val="0"/>
          <c:showSerName val="0"/>
          <c:showPercent val="0"/>
          <c:showBubbleSize val="0"/>
        </c:dLbls>
        <c:marker val="1"/>
        <c:smooth val="0"/>
        <c:axId val="354673024"/>
        <c:axId val="354674944"/>
      </c:lineChart>
      <c:catAx>
        <c:axId val="354673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54674944"/>
        <c:crosses val="autoZero"/>
        <c:auto val="1"/>
        <c:lblAlgn val="ctr"/>
        <c:lblOffset val="100"/>
        <c:tickLblSkip val="1"/>
        <c:tickMarkSkip val="1"/>
        <c:noMultiLvlLbl val="0"/>
      </c:catAx>
      <c:valAx>
        <c:axId val="354674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4673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2519</c:v>
                </c:pt>
                <c:pt idx="1">
                  <c:v>2521</c:v>
                </c:pt>
                <c:pt idx="2">
                  <c:v>2522</c:v>
                </c:pt>
              </c:numCache>
            </c:numRef>
          </c:val>
          <c:extLst xmlns:c16r2="http://schemas.microsoft.com/office/drawing/2015/06/chart">
            <c:ext xmlns:c16="http://schemas.microsoft.com/office/drawing/2014/chart" uri="{C3380CC4-5D6E-409C-BE32-E72D297353CC}">
              <c16:uniqueId val="{00000000-6063-4AB6-8BFE-8488953F615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769</c:v>
                </c:pt>
                <c:pt idx="1">
                  <c:v>781</c:v>
                </c:pt>
                <c:pt idx="2">
                  <c:v>692</c:v>
                </c:pt>
              </c:numCache>
            </c:numRef>
          </c:val>
          <c:extLst xmlns:c16r2="http://schemas.microsoft.com/office/drawing/2015/06/chart">
            <c:ext xmlns:c16="http://schemas.microsoft.com/office/drawing/2014/chart" uri="{C3380CC4-5D6E-409C-BE32-E72D297353CC}">
              <c16:uniqueId val="{00000001-6063-4AB6-8BFE-8488953F615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2948</c:v>
                </c:pt>
                <c:pt idx="1">
                  <c:v>3330</c:v>
                </c:pt>
                <c:pt idx="2">
                  <c:v>2449</c:v>
                </c:pt>
              </c:numCache>
            </c:numRef>
          </c:val>
          <c:extLst xmlns:c16r2="http://schemas.microsoft.com/office/drawing/2015/06/chart">
            <c:ext xmlns:c16="http://schemas.microsoft.com/office/drawing/2014/chart" uri="{C3380CC4-5D6E-409C-BE32-E72D297353CC}">
              <c16:uniqueId val="{00000002-6063-4AB6-8BFE-8488953F6157}"/>
            </c:ext>
          </c:extLst>
        </c:ser>
        <c:dLbls>
          <c:showLegendKey val="0"/>
          <c:showVal val="0"/>
          <c:showCatName val="0"/>
          <c:showSerName val="0"/>
          <c:showPercent val="0"/>
          <c:showBubbleSize val="0"/>
        </c:dLbls>
        <c:gapWidth val="120"/>
        <c:overlap val="100"/>
        <c:axId val="354364416"/>
        <c:axId val="354366208"/>
      </c:barChart>
      <c:catAx>
        <c:axId val="354364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54366208"/>
        <c:crosses val="autoZero"/>
        <c:auto val="1"/>
        <c:lblAlgn val="ctr"/>
        <c:lblOffset val="100"/>
        <c:tickLblSkip val="1"/>
        <c:tickMarkSkip val="1"/>
        <c:noMultiLvlLbl val="0"/>
      </c:catAx>
      <c:valAx>
        <c:axId val="35436620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54364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{86D4A0D8-3676-42D0-92A5-608A09E3FB8E}</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C3DD-42BE-A098-A83309BB961E}"/>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{E58C98F8-C7EF-4F57-861F-A0ABFC7F7840}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DD-42BE-A098-A83309BB961E}"/>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{1AAC9566-53AC-44A1-97DA-7515A9EB67B7}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DD-42BE-A098-A83309BB961E}"/>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{2F75EC09-780E-4FED-82E7-60FC8909C2A1}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DD-42BE-A098-A83309BB961E}"/>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{5511F091-9B9B-40D4-AB64-E58F390123D4}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DD-42BE-A098-A83309BB961E}"/>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{C751321F-481C-4C87-BF7C-20ABFF42A87F}</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C3DD-42BE-A098-A83309BB961E}"/>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{B73069EE-6738-4693-9951-7B6D2891B1B0}</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C3DD-42BE-A098-A83309BB961E}"/>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{3D1ADE7A-90F3-4565-B344-ED0E33AEACEA}</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C3DD-42BE-A098-A83309BB961E}"/>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{D1CDD9C7-57DF-4432-80BE-8FF87C1732E3}</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C3DD-42BE-A098-A83309BB96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48.4</c:v>
                </c:pt>
                <c:pt idx="16">
                  <c:v>47.4</c:v>
                </c:pt>
                <c:pt idx="24">
                  <c:v>56.4</c:v>
                </c:pt>
                <c:pt idx="32">
                  <c:v>57.9</c:v>
                </c:pt>
              </c:numCache>
            </c:numRef>
          </c:xVal>
          <c:yVal>
            <c:numRef>
              <c:f>公会計指標分析・財政指標組合せ分析表!$BP$51:$DC$51</c:f>
              <c:numCache>
                <c:formatCode>#,##0.0;"▲ "#,##0.0</c:formatCode>
                <c:ptCount val="40"/>
                <c:pt idx="8">
                  <c:v>21.7</c:v>
                </c:pt>
                <c:pt idx="16">
                  <c:v>18</c:v>
                </c:pt>
                <c:pt idx="24">
                  <c:v>11.6</c:v>
                </c:pt>
                <c:pt idx="32">
                  <c:v>7.7</c:v>
                </c:pt>
              </c:numCache>
            </c:numRef>
          </c:yVal>
          <c:smooth val="0"/>
          <c:extLst xmlns:c16r2="http://schemas.microsoft.com/office/drawing/2015/06/chart">
            <c:ext xmlns:c16="http://schemas.microsoft.com/office/drawing/2014/chart" uri="{C3380CC4-5D6E-409C-BE32-E72D297353CC}">
              <c16:uniqueId val="{00000009-C3DD-42BE-A098-A83309BB961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{4AEFC0B9-2E64-45CE-A698-C35BF94805FB}</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C3DD-42BE-A098-A83309BB961E}"/>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{EB0E6A38-8104-4AC4-BC9C-EDBFCF53DE2A}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DD-42BE-A098-A83309BB961E}"/>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{EABC2719-5CA5-4377-968B-05E9F1271BD9}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DD-42BE-A098-A83309BB961E}"/>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{811B6826-1D6E-45EC-ADD3-6550BD5FAF59}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DD-42BE-A098-A83309BB961E}"/>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{FD5BCD5C-683A-4371-8A90-2B86DAEF11BC}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DD-42BE-A098-A83309BB961E}"/>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{53EA1BDE-B980-4B39-B3D1-BBCA0DAF8F06}</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C3DD-42BE-A098-A83309BB961E}"/>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{2C47906E-FAC8-4A40-A87F-67B16A465B54}</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C3DD-42BE-A098-A83309BB961E}"/>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{B4D8935C-3E34-4B06-A77B-68103CD4B2ED}</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C3DD-42BE-A098-A83309BB961E}"/>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{0F43DEF4-72AC-4F31-A6DA-AA31F17E5B09}</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C3DD-42BE-A098-A83309BB96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58.6</c:v>
                </c:pt>
                <c:pt idx="16">
                  <c:v>53.6</c:v>
                </c:pt>
                <c:pt idx="24">
                  <c:v>56.1</c:v>
                </c:pt>
                <c:pt idx="32">
                  <c:v>57.5</c:v>
                </c:pt>
              </c:numCache>
            </c:numRef>
          </c:xVal>
          <c:yVal>
            <c:numRef>
              <c:f>公会計指標分析・財政指標組合せ分析表!$BP$55:$DC$55</c:f>
              <c:numCache>
                <c:formatCode>#,##0.0;"▲ "#,##0.0</c:formatCode>
                <c:ptCount val="40"/>
                <c:pt idx="8">
                  <c:v>32.799999999999997</c:v>
                </c:pt>
                <c:pt idx="16">
                  <c:v>20.2</c:v>
                </c:pt>
                <c:pt idx="24">
                  <c:v>19</c:v>
                </c:pt>
                <c:pt idx="32">
                  <c:v>15.4</c:v>
                </c:pt>
              </c:numCache>
            </c:numRef>
          </c:yVal>
          <c:smooth val="0"/>
          <c:extLst xmlns:c16r2="http://schemas.microsoft.com/office/drawing/2015/06/chart">
            <c:ext xmlns:c16="http://schemas.microsoft.com/office/drawing/2014/chart" uri="{C3380CC4-5D6E-409C-BE32-E72D297353CC}">
              <c16:uniqueId val="{00000013-C3DD-42BE-A098-A83309BB961E}"/>
            </c:ext>
          </c:extLst>
        </c:ser>
        <c:dLbls>
          <c:showLegendKey val="0"/>
          <c:showVal val="1"/>
          <c:showCatName val="0"/>
          <c:showSerName val="0"/>
          <c:showPercent val="0"/>
          <c:showBubbleSize val="0"/>
        </c:dLbls>
        <c:axId val="353884416"/>
        <c:axId val="354967936"/>
      </c:scatterChart>
      <c:valAx>
        <c:axId val="353884416"/>
        <c:scaling>
          <c:orientation val="minMax"/>
          <c:max val="60"/>
          <c:min val="4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54967936"/>
        <c:crosses val="autoZero"/>
        <c:crossBetween val="midCat"/>
      </c:valAx>
      <c:valAx>
        <c:axId val="354967936"/>
        <c:scaling>
          <c:orientation val="minMax"/>
          <c:max val="37"/>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538844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{246FD92C-2E02-48D8-A78D-778B87BE1408}</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9D34-42B3-95E8-0C709BA2053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{247026E2-0277-4AE0-9DC2-9F040CD0F342}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34-42B3-95E8-0C709BA2053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{8909185B-F555-4E64-BBAE-81F31626D769}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34-42B3-95E8-0C709BA2053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{FC5EC342-1628-42CC-997A-F08717943A2B}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34-42B3-95E8-0C709BA2053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{8941E12E-AAB6-44C7-8D31-C67ADD569528}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34-42B3-95E8-0C709BA2053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{56838FFE-80E8-486F-91E5-816D30EB378E}</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9D34-42B3-95E8-0C709BA2053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{1728C9AF-31BA-43AD-89D2-D435B7E90BCB}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9D34-42B3-95E8-0C709BA2053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{85BE9B12-8DBE-439E-9113-FF6359FA7F72}</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9D34-42B3-95E8-0C709BA2053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{ECFAAB10-4045-4DAC-BFA0-7D2BF5E1424D}</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9D34-42B3-95E8-0C709BA205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10.5</c:v>
                </c:pt>
                <c:pt idx="16">
                  <c:v>9.6</c:v>
                </c:pt>
                <c:pt idx="24">
                  <c:v>8.3000000000000007</c:v>
                </c:pt>
                <c:pt idx="32">
                  <c:v>7.1</c:v>
                </c:pt>
              </c:numCache>
            </c:numRef>
          </c:xVal>
          <c:yVal>
            <c:numRef>
              <c:f>公会計指標分析・財政指標組合せ分析表!$BP$73:$DC$73</c:f>
              <c:numCache>
                <c:formatCode>#,##0.0;"▲ "#,##0.0</c:formatCode>
                <c:ptCount val="40"/>
                <c:pt idx="0">
                  <c:v>26.3</c:v>
                </c:pt>
                <c:pt idx="8">
                  <c:v>21.7</c:v>
                </c:pt>
                <c:pt idx="16">
                  <c:v>18</c:v>
                </c:pt>
                <c:pt idx="24">
                  <c:v>11.6</c:v>
                </c:pt>
                <c:pt idx="32">
                  <c:v>7.7</c:v>
                </c:pt>
              </c:numCache>
            </c:numRef>
          </c:yVal>
          <c:smooth val="0"/>
          <c:extLst xmlns:c16r2="http://schemas.microsoft.com/office/drawing/2015/06/chart">
            <c:ext xmlns:c16="http://schemas.microsoft.com/office/drawing/2014/chart" uri="{C3380CC4-5D6E-409C-BE32-E72D297353CC}">
              <c16:uniqueId val="{00000009-9D34-42B3-95E8-0C709BA205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{164E5B85-B9FC-43B5-9FB9-908BF8AE723A}</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9D34-42B3-95E8-0C709BA205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{FB7122F5-4C40-4E09-8061-C2C53C115BF7}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34-42B3-95E8-0C709BA2053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{8835DF21-B50D-497D-99C5-6920EA723BF7}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34-42B3-95E8-0C709BA2053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{7356FDD7-2CEE-47FF-BEEA-5E33CC7E3328}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34-42B3-95E8-0C709BA2053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{D3121128-2840-4008-BA0F-62EA91A5A43D}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34-42B3-95E8-0C709BA2053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{73646A69-12F0-441E-88AB-7094F424B12E}</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9D34-42B3-95E8-0C709BA20530}"/>
                </c:ext>
              </c:extLst>
            </c:dLbl>
            <c:dLbl>
              <c:idx val="16"/>
              <c:layout>
                <c:manualLayout>
                  <c:x val="-2.7252033767081182E-2"/>
                  <c:y val="-7.2680314567982754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{EB4650D4-FCE0-4C8F-A819-2C98EAC6C392}</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9D34-42B3-95E8-0C709BA20530}"/>
                </c:ext>
              </c:extLst>
            </c:dLbl>
            <c:dLbl>
              <c:idx val="24"/>
              <c:layout>
                <c:manualLayout>
                  <c:x val="-3.6143949471140149E-2"/>
                  <c:y val="-5.2152979607605142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{9882579E-21C7-4FB5-BD9A-538AEF8C8200}</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9D34-42B3-95E8-0C709BA2053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{7BF6758E-4978-430D-9C35-C48EA09EC60C}</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9D34-42B3-95E8-0C709BA205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10.4</c:v>
                </c:pt>
                <c:pt idx="8">
                  <c:v>9.5</c:v>
                </c:pt>
                <c:pt idx="16">
                  <c:v>8.6</c:v>
                </c:pt>
                <c:pt idx="24">
                  <c:v>8.5</c:v>
                </c:pt>
                <c:pt idx="32">
                  <c:v>8.5</c:v>
                </c:pt>
              </c:numCache>
            </c:numRef>
          </c:xVal>
          <c:yVal>
            <c:numRef>
              <c:f>公会計指標分析・財政指標組合せ分析表!$BP$77:$DC$77</c:f>
              <c:numCache>
                <c:formatCode>#,##0.0;"▲ "#,##0.0</c:formatCode>
                <c:ptCount val="40"/>
                <c:pt idx="0">
                  <c:v>48.6</c:v>
                </c:pt>
                <c:pt idx="8">
                  <c:v>32.799999999999997</c:v>
                </c:pt>
                <c:pt idx="16">
                  <c:v>20.2</c:v>
                </c:pt>
                <c:pt idx="24">
                  <c:v>19</c:v>
                </c:pt>
                <c:pt idx="32">
                  <c:v>15.4</c:v>
                </c:pt>
              </c:numCache>
            </c:numRef>
          </c:yVal>
          <c:smooth val="0"/>
          <c:extLst xmlns:c16r2="http://schemas.microsoft.com/office/drawing/2015/06/chart">
            <c:ext xmlns:c16="http://schemas.microsoft.com/office/drawing/2014/chart" uri="{C3380CC4-5D6E-409C-BE32-E72D297353CC}">
              <c16:uniqueId val="{00000013-9D34-42B3-95E8-0C709BA20530}"/>
            </c:ext>
          </c:extLst>
        </c:ser>
        <c:dLbls>
          <c:showLegendKey val="0"/>
          <c:showVal val="1"/>
          <c:showCatName val="0"/>
          <c:showSerName val="0"/>
          <c:showPercent val="0"/>
          <c:showBubbleSize val="0"/>
        </c:dLbls>
        <c:axId val="357902208"/>
        <c:axId val="357937152"/>
      </c:scatterChart>
      <c:valAx>
        <c:axId val="357902208"/>
        <c:scaling>
          <c:orientation val="minMax"/>
          <c:max val="11.5"/>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57937152"/>
        <c:crosses val="autoZero"/>
        <c:crossBetween val="midCat"/>
      </c:valAx>
      <c:valAx>
        <c:axId val="357937152"/>
        <c:scaling>
          <c:orientation val="minMax"/>
          <c:max val="56"/>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5790220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47,812
47,504
206.94
21,759,661
20,753,507
1,003,642
11,472,900
18,438,156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内には大森工業団地をはじめとして、大型事業所を有する工業団地が多いことから、本市においては歳入に占める法人市民税の割合が比較的高い。近年、この法人市民税の決算額が大幅な上昇傾向にあったことから、当該指数も上昇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今後も税収増加に向け、収納確保対策を推進し、当該数値のさらなる上昇に努めたい。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a:extLst>
            <a:ext uri="{FF2B5EF4-FFF2-40B4-BE49-F238E27FC236}">
              <a16:creationId xmlns="" xmlns:a16="http://schemas.microsoft.com/office/drawing/2014/main" id="{00000000-0008-0000-0300-000040000000}"/>
            </a:ext>
          </a:extLst>
        </xdr:cNvPr>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a:extLst>
            <a:ext uri="{FF2B5EF4-FFF2-40B4-BE49-F238E27FC236}">
              <a16:creationId xmlns="" xmlns:a16="http://schemas.microsoft.com/office/drawing/2014/main" id="{00000000-0008-0000-0300-000041000000}"/>
            </a:ext>
          </a:extLst>
        </xdr:cNvPr>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a:extLst>
            <a:ext uri="{FF2B5EF4-FFF2-40B4-BE49-F238E27FC236}">
              <a16:creationId xmlns="" xmlns:a16="http://schemas.microsoft.com/office/drawing/2014/main" id="{00000000-0008-0000-0300-000042000000}"/>
            </a:ext>
          </a:extLst>
        </xdr:cNvPr>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a:extLst>
            <a:ext uri="{FF2B5EF4-FFF2-40B4-BE49-F238E27FC236}">
              <a16:creationId xmlns="" xmlns:a16="http://schemas.microsoft.com/office/drawing/2014/main" id="{00000000-0008-0000-0300-000043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a:extLst>
            <a:ext uri="{FF2B5EF4-FFF2-40B4-BE49-F238E27FC236}">
              <a16:creationId xmlns="" xmlns:a16="http://schemas.microsoft.com/office/drawing/2014/main" id="{00000000-0008-0000-0300-000044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26458</xdr:rowOff>
    </xdr:from>
    <xdr:to>
      <xdr:col>23</xdr:col>
      <xdr:colOff>133350</xdr:colOff>
      <xdr:row>40</xdr:row>
      <xdr:rowOff>86783</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flipV="1">
          <a:off x="4114800" y="6884458"/>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147108</xdr:rowOff>
    </xdr:to>
    <xdr:cxnSp macro="">
      <xdr:nvCxnSpPr>
        <xdr:cNvPr id="72" name="直線コネクタ 71">
          <a:extLst>
            <a:ext uri="{FF2B5EF4-FFF2-40B4-BE49-F238E27FC236}">
              <a16:creationId xmlns="" xmlns:a16="http://schemas.microsoft.com/office/drawing/2014/main" id="{00000000-0008-0000-0300-000048000000}"/>
            </a:ext>
          </a:extLst>
        </xdr:cNvPr>
        <xdr:cNvCxnSpPr/>
      </xdr:nvCxnSpPr>
      <xdr:spPr>
        <a:xfrm flipV="1">
          <a:off x="3225800" y="69447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a:extLst>
            <a:ext uri="{FF2B5EF4-FFF2-40B4-BE49-F238E27FC236}">
              <a16:creationId xmlns="" xmlns:a16="http://schemas.microsoft.com/office/drawing/2014/main" id="{00000000-0008-0000-0300-000049000000}"/>
            </a:ext>
          </a:extLst>
        </xdr:cNvPr>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74" name="テキスト ボックス 73">
          <a:extLst>
            <a:ext uri="{FF2B5EF4-FFF2-40B4-BE49-F238E27FC236}">
              <a16:creationId xmlns="" xmlns:a16="http://schemas.microsoft.com/office/drawing/2014/main" id="{00000000-0008-0000-0300-00004A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147108</xdr:rowOff>
    </xdr:from>
    <xdr:to>
      <xdr:col>15</xdr:col>
      <xdr:colOff>82550</xdr:colOff>
      <xdr:row>40</xdr:row>
      <xdr:rowOff>147108</xdr:rowOff>
    </xdr:to>
    <xdr:cxnSp macro="">
      <xdr:nvCxnSpPr>
        <xdr:cNvPr id="75" name="直線コネクタ 74">
          <a:extLst>
            <a:ext uri="{FF2B5EF4-FFF2-40B4-BE49-F238E27FC236}">
              <a16:creationId xmlns="" xmlns:a16="http://schemas.microsoft.com/office/drawing/2014/main" id="{00000000-0008-0000-0300-00004B000000}"/>
            </a:ext>
          </a:extLst>
        </xdr:cNvPr>
        <xdr:cNvCxnSpPr/>
      </xdr:nvCxnSpPr>
      <xdr:spPr>
        <a:xfrm>
          <a:off x="2336800" y="7005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a:extLst>
            <a:ext uri="{FF2B5EF4-FFF2-40B4-BE49-F238E27FC236}">
              <a16:creationId xmlns="" xmlns:a16="http://schemas.microsoft.com/office/drawing/2014/main" id="{00000000-0008-0000-0300-00004C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7" name="テキスト ボックス 76">
          <a:extLst>
            <a:ext uri="{FF2B5EF4-FFF2-40B4-BE49-F238E27FC236}">
              <a16:creationId xmlns="" xmlns:a16="http://schemas.microsoft.com/office/drawing/2014/main" id="{00000000-0008-0000-0300-00004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147108</xdr:rowOff>
    </xdr:from>
    <xdr:to>
      <xdr:col>11</xdr:col>
      <xdr:colOff>31750</xdr:colOff>
      <xdr:row>40</xdr:row>
      <xdr:rowOff>167217</xdr:rowOff>
    </xdr:to>
    <xdr:cxnSp macro="">
      <xdr:nvCxnSpPr>
        <xdr:cNvPr id="78" name="直線コネクタ 77">
          <a:extLst>
            <a:ext uri="{FF2B5EF4-FFF2-40B4-BE49-F238E27FC236}">
              <a16:creationId xmlns="" xmlns:a16="http://schemas.microsoft.com/office/drawing/2014/main" id="{00000000-0008-0000-0300-00004E000000}"/>
            </a:ext>
          </a:extLst>
        </xdr:cNvPr>
        <xdr:cNvCxnSpPr/>
      </xdr:nvCxnSpPr>
      <xdr:spPr>
        <a:xfrm flipV="1">
          <a:off x="1447800" y="70051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 xmlns:a16="http://schemas.microsoft.com/office/drawing/2014/main"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300-000050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a:extLst>
            <a:ext uri="{FF2B5EF4-FFF2-40B4-BE49-F238E27FC236}">
              <a16:creationId xmlns="" xmlns:a16="http://schemas.microsoft.com/office/drawing/2014/main" id="{00000000-0008-0000-0300-000051000000}"/>
            </a:ext>
          </a:extLst>
        </xdr:cNvPr>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82" name="テキスト ボックス 81">
          <a:extLst>
            <a:ext uri="{FF2B5EF4-FFF2-40B4-BE49-F238E27FC236}">
              <a16:creationId xmlns="" xmlns:a16="http://schemas.microsoft.com/office/drawing/2014/main" id="{00000000-0008-0000-0300-000052000000}"/>
            </a:ext>
          </a:extLst>
        </xdr:cNvPr>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147108</xdr:rowOff>
    </xdr:from>
    <xdr:to>
      <xdr:col>23</xdr:col>
      <xdr:colOff>184150</xdr:colOff>
      <xdr:row>40</xdr:row>
      <xdr:rowOff>77258</xdr:rowOff>
    </xdr:to>
    <xdr:sp macro="" textlink="">
      <xdr:nvSpPr>
        <xdr:cNvPr id="88" name="楕円 87">
          <a:extLst>
            <a:ext uri="{FF2B5EF4-FFF2-40B4-BE49-F238E27FC236}">
              <a16:creationId xmlns="" xmlns:a16="http://schemas.microsoft.com/office/drawing/2014/main" id="{00000000-0008-0000-0300-000058000000}"/>
            </a:ext>
          </a:extLst>
        </xdr:cNvPr>
        <xdr:cNvSpPr/>
      </xdr:nvSpPr>
      <xdr:spPr>
        <a:xfrm>
          <a:off x="49022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163635</xdr:rowOff>
    </xdr:from>
    <xdr:ext cx="762000" cy="259045"/>
    <xdr:sp macro="" textlink="">
      <xdr:nvSpPr>
        <xdr:cNvPr id="89" name="財政力該当値テキスト">
          <a:extLst>
            <a:ext uri="{FF2B5EF4-FFF2-40B4-BE49-F238E27FC236}">
              <a16:creationId xmlns="" xmlns:a16="http://schemas.microsoft.com/office/drawing/2014/main" id="{00000000-0008-0000-0300-000059000000}"/>
            </a:ext>
          </a:extLst>
        </xdr:cNvPr>
        <xdr:cNvSpPr txBox="1"/>
      </xdr:nvSpPr>
      <xdr:spPr>
        <a:xfrm>
          <a:off x="5041900" y="667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35983</xdr:rowOff>
    </xdr:from>
    <xdr:to>
      <xdr:col>19</xdr:col>
      <xdr:colOff>184150</xdr:colOff>
      <xdr:row>40</xdr:row>
      <xdr:rowOff>137583</xdr:rowOff>
    </xdr:to>
    <xdr:sp macro="" textlink="">
      <xdr:nvSpPr>
        <xdr:cNvPr id="90" name="楕円 89">
          <a:extLst>
            <a:ext uri="{FF2B5EF4-FFF2-40B4-BE49-F238E27FC236}">
              <a16:creationId xmlns="" xmlns:a16="http://schemas.microsoft.com/office/drawing/2014/main" id="{00000000-0008-0000-0300-00005A000000}"/>
            </a:ext>
          </a:extLst>
        </xdr:cNvPr>
        <xdr:cNvSpPr/>
      </xdr:nvSpPr>
      <xdr:spPr>
        <a:xfrm>
          <a:off x="4064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147760</xdr:rowOff>
    </xdr:from>
    <xdr:ext cx="736600" cy="259045"/>
    <xdr:sp macro="" textlink="">
      <xdr:nvSpPr>
        <xdr:cNvPr id="91" name="テキスト ボックス 90">
          <a:extLst>
            <a:ext uri="{FF2B5EF4-FFF2-40B4-BE49-F238E27FC236}">
              <a16:creationId xmlns="" xmlns:a16="http://schemas.microsoft.com/office/drawing/2014/main" id="{00000000-0008-0000-0300-00005B000000}"/>
            </a:ext>
          </a:extLst>
        </xdr:cNvPr>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96308</xdr:rowOff>
    </xdr:from>
    <xdr:to>
      <xdr:col>15</xdr:col>
      <xdr:colOff>133350</xdr:colOff>
      <xdr:row>41</xdr:row>
      <xdr:rowOff>26458</xdr:rowOff>
    </xdr:to>
    <xdr:sp macro="" textlink="">
      <xdr:nvSpPr>
        <xdr:cNvPr id="92" name="楕円 91">
          <a:extLst>
            <a:ext uri="{FF2B5EF4-FFF2-40B4-BE49-F238E27FC236}">
              <a16:creationId xmlns="" xmlns:a16="http://schemas.microsoft.com/office/drawing/2014/main" id="{00000000-0008-0000-0300-00005C000000}"/>
            </a:ext>
          </a:extLst>
        </xdr:cNvPr>
        <xdr:cNvSpPr/>
      </xdr:nvSpPr>
      <xdr:spPr>
        <a:xfrm>
          <a:off x="3175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36635</xdr:rowOff>
    </xdr:from>
    <xdr:ext cx="762000" cy="259045"/>
    <xdr:sp macro="" textlink="">
      <xdr:nvSpPr>
        <xdr:cNvPr id="93" name="テキスト ボックス 92">
          <a:extLst>
            <a:ext uri="{FF2B5EF4-FFF2-40B4-BE49-F238E27FC236}">
              <a16:creationId xmlns="" xmlns:a16="http://schemas.microsoft.com/office/drawing/2014/main" id="{00000000-0008-0000-0300-00005D000000}"/>
            </a:ext>
          </a:extLst>
        </xdr:cNvPr>
        <xdr:cNvSpPr txBox="1"/>
      </xdr:nvSpPr>
      <xdr:spPr>
        <a:xfrm>
          <a:off x="2844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96308</xdr:rowOff>
    </xdr:from>
    <xdr:to>
      <xdr:col>11</xdr:col>
      <xdr:colOff>82550</xdr:colOff>
      <xdr:row>41</xdr:row>
      <xdr:rowOff>26458</xdr:rowOff>
    </xdr:to>
    <xdr:sp macro="" textlink="">
      <xdr:nvSpPr>
        <xdr:cNvPr id="94" name="楕円 93">
          <a:extLst>
            <a:ext uri="{FF2B5EF4-FFF2-40B4-BE49-F238E27FC236}">
              <a16:creationId xmlns="" xmlns:a16="http://schemas.microsoft.com/office/drawing/2014/main" id="{00000000-0008-0000-0300-00005E000000}"/>
            </a:ext>
          </a:extLst>
        </xdr:cNvPr>
        <xdr:cNvSpPr/>
      </xdr:nvSpPr>
      <xdr:spPr>
        <a:xfrm>
          <a:off x="2286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36635</xdr:rowOff>
    </xdr:from>
    <xdr:ext cx="762000" cy="259045"/>
    <xdr:sp macro="" textlink="">
      <xdr:nvSpPr>
        <xdr:cNvPr id="95" name="テキスト ボックス 94">
          <a:extLst>
            <a:ext uri="{FF2B5EF4-FFF2-40B4-BE49-F238E27FC236}">
              <a16:creationId xmlns="" xmlns:a16="http://schemas.microsoft.com/office/drawing/2014/main" id="{00000000-0008-0000-0300-00005F000000}"/>
            </a:ext>
          </a:extLst>
        </xdr:cNvPr>
        <xdr:cNvSpPr txBox="1"/>
      </xdr:nvSpPr>
      <xdr:spPr>
        <a:xfrm>
          <a:off x="1955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96" name="楕円 95">
          <a:extLst>
            <a:ext uri="{FF2B5EF4-FFF2-40B4-BE49-F238E27FC236}">
              <a16:creationId xmlns="" xmlns:a16="http://schemas.microsoft.com/office/drawing/2014/main" id="{00000000-0008-0000-0300-000060000000}"/>
            </a:ext>
          </a:extLst>
        </xdr:cNvPr>
        <xdr:cNvSpPr/>
      </xdr:nvSpPr>
      <xdr:spPr>
        <a:xfrm>
          <a:off x="1397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97" name="テキスト ボックス 96">
          <a:extLst>
            <a:ext uri="{FF2B5EF4-FFF2-40B4-BE49-F238E27FC236}">
              <a16:creationId xmlns="" xmlns:a16="http://schemas.microsoft.com/office/drawing/2014/main" id="{00000000-0008-0000-0300-000061000000}"/>
            </a:ext>
          </a:extLst>
        </xdr:cNvPr>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H30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年度は、前年度の法人市民税の大幅増に伴い、普通交付税が大幅に減少したことや、扶助費をはじめとする経常経費の伸びもあり、結果として当該数値も対前年度比で悪化となった。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今後はさらなる経常経費の伸びも想定されるため、一層の経費削減や財源確保に努め、当該比率の抑制を図る。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129540</xdr:rowOff>
    </xdr:from>
    <xdr:to>
      <xdr:col>23</xdr:col>
      <xdr:colOff>133350</xdr:colOff>
      <xdr:row>66</xdr:row>
      <xdr:rowOff>50377</xdr:rowOff>
    </xdr:to>
    <xdr:cxnSp macro="">
      <xdr:nvCxnSpPr>
        <xdr:cNvPr id="127" name="直線コネクタ 126">
          <a:extLst>
            <a:ext uri="{FF2B5EF4-FFF2-40B4-BE49-F238E27FC236}">
              <a16:creationId xmlns="" xmlns:a16="http://schemas.microsoft.com/office/drawing/2014/main" id="{00000000-0008-0000-0300-00007F000000}"/>
            </a:ext>
          </a:extLst>
        </xdr:cNvPr>
        <xdr:cNvCxnSpPr/>
      </xdr:nvCxnSpPr>
      <xdr:spPr>
        <a:xfrm flipV="1">
          <a:off x="4953000" y="990219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22454</xdr:rowOff>
    </xdr:from>
    <xdr:ext cx="762000" cy="259045"/>
    <xdr:sp macro="" textlink="">
      <xdr:nvSpPr>
        <xdr:cNvPr id="128" name="財政構造の弾力性最小値テキスト">
          <a:extLst>
            <a:ext uri="{FF2B5EF4-FFF2-40B4-BE49-F238E27FC236}">
              <a16:creationId xmlns="" xmlns:a16="http://schemas.microsoft.com/office/drawing/2014/main" id="{00000000-0008-0000-0300-000080000000}"/>
            </a:ext>
          </a:extLst>
        </xdr:cNvPr>
        <xdr:cNvSpPr txBox="1"/>
      </xdr:nvSpPr>
      <xdr:spPr>
        <a:xfrm>
          <a:off x="5041900" y="1133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50377</xdr:rowOff>
    </xdr:from>
    <xdr:to>
      <xdr:col>24</xdr:col>
      <xdr:colOff>12700</xdr:colOff>
      <xdr:row>66</xdr:row>
      <xdr:rowOff>50377</xdr:rowOff>
    </xdr:to>
    <xdr:cxnSp macro="">
      <xdr:nvCxnSpPr>
        <xdr:cNvPr id="129" name="直線コネクタ 128">
          <a:extLst>
            <a:ext uri="{FF2B5EF4-FFF2-40B4-BE49-F238E27FC236}">
              <a16:creationId xmlns="" xmlns:a16="http://schemas.microsoft.com/office/drawing/2014/main" id="{00000000-0008-0000-0300-000081000000}"/>
            </a:ext>
          </a:extLst>
        </xdr:cNvPr>
        <xdr:cNvCxnSpPr/>
      </xdr:nvCxnSpPr>
      <xdr:spPr>
        <a:xfrm>
          <a:off x="4864100" y="1136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44467</xdr:rowOff>
    </xdr:from>
    <xdr:ext cx="762000" cy="259045"/>
    <xdr:sp macro="" textlink="">
      <xdr:nvSpPr>
        <xdr:cNvPr id="130" name="財政構造の弾力性最大値テキスト">
          <a:extLst>
            <a:ext uri="{FF2B5EF4-FFF2-40B4-BE49-F238E27FC236}">
              <a16:creationId xmlns="" xmlns:a16="http://schemas.microsoft.com/office/drawing/2014/main" id="{00000000-0008-0000-0300-000082000000}"/>
            </a:ext>
          </a:extLst>
        </xdr:cNvPr>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129540</xdr:rowOff>
    </xdr:from>
    <xdr:to>
      <xdr:col>24</xdr:col>
      <xdr:colOff>12700</xdr:colOff>
      <xdr:row>57</xdr:row>
      <xdr:rowOff>129540</xdr:rowOff>
    </xdr:to>
    <xdr:cxnSp macro="">
      <xdr:nvCxnSpPr>
        <xdr:cNvPr id="131" name="直線コネクタ 130">
          <a:extLst>
            <a:ext uri="{FF2B5EF4-FFF2-40B4-BE49-F238E27FC236}">
              <a16:creationId xmlns="" xmlns:a16="http://schemas.microsoft.com/office/drawing/2014/main" id="{00000000-0008-0000-0300-000083000000}"/>
            </a:ext>
          </a:extLst>
        </xdr:cNvPr>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25400</xdr:rowOff>
    </xdr:from>
    <xdr:to>
      <xdr:col>23</xdr:col>
      <xdr:colOff>133350</xdr:colOff>
      <xdr:row>61</xdr:row>
      <xdr:rowOff>46990</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a:off x="4114800" y="1031240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163847</xdr:rowOff>
    </xdr:from>
    <xdr:ext cx="762000" cy="259045"/>
    <xdr:sp macro="" textlink="">
      <xdr:nvSpPr>
        <xdr:cNvPr id="133" name="財政構造の弾力性平均値テキスト">
          <a:extLst>
            <a:ext uri="{FF2B5EF4-FFF2-40B4-BE49-F238E27FC236}">
              <a16:creationId xmlns="" xmlns:a16="http://schemas.microsoft.com/office/drawing/2014/main" id="{00000000-0008-0000-0300-000085000000}"/>
            </a:ext>
          </a:extLst>
        </xdr:cNvPr>
        <xdr:cNvSpPr txBox="1"/>
      </xdr:nvSpPr>
      <xdr:spPr>
        <a:xfrm>
          <a:off x="5041900" y="10450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34" name="フローチャート: 判断 133">
          <a:extLst>
            <a:ext uri="{FF2B5EF4-FFF2-40B4-BE49-F238E27FC236}">
              <a16:creationId xmlns="" xmlns:a16="http://schemas.microsoft.com/office/drawing/2014/main" id="{00000000-0008-0000-0300-000086000000}"/>
            </a:ext>
          </a:extLst>
        </xdr:cNvPr>
        <xdr:cNvSpPr/>
      </xdr:nvSpPr>
      <xdr:spPr>
        <a:xfrm>
          <a:off x="49022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22437</xdr:rowOff>
    </xdr:from>
    <xdr:to>
      <xdr:col>19</xdr:col>
      <xdr:colOff>133350</xdr:colOff>
      <xdr:row>60</xdr:row>
      <xdr:rowOff>25400</xdr:rowOff>
    </xdr:to>
    <xdr:cxnSp macro="">
      <xdr:nvCxnSpPr>
        <xdr:cNvPr id="135" name="直線コネクタ 134">
          <a:extLst>
            <a:ext uri="{FF2B5EF4-FFF2-40B4-BE49-F238E27FC236}">
              <a16:creationId xmlns="" xmlns:a16="http://schemas.microsoft.com/office/drawing/2014/main" id="{00000000-0008-0000-0300-000087000000}"/>
            </a:ext>
          </a:extLst>
        </xdr:cNvPr>
        <xdr:cNvCxnSpPr/>
      </xdr:nvCxnSpPr>
      <xdr:spPr>
        <a:xfrm>
          <a:off x="3225800" y="9966537"/>
          <a:ext cx="889000" cy="34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79163</xdr:rowOff>
    </xdr:from>
    <xdr:to>
      <xdr:col>19</xdr:col>
      <xdr:colOff>184150</xdr:colOff>
      <xdr:row>61</xdr:row>
      <xdr:rowOff>9313</xdr:rowOff>
    </xdr:to>
    <xdr:sp macro="" textlink="">
      <xdr:nvSpPr>
        <xdr:cNvPr id="136" name="フローチャート: 判断 135">
          <a:extLst>
            <a:ext uri="{FF2B5EF4-FFF2-40B4-BE49-F238E27FC236}">
              <a16:creationId xmlns="" xmlns:a16="http://schemas.microsoft.com/office/drawing/2014/main" id="{00000000-0008-0000-0300-000088000000}"/>
            </a:ext>
          </a:extLst>
        </xdr:cNvPr>
        <xdr:cNvSpPr/>
      </xdr:nvSpPr>
      <xdr:spPr>
        <a:xfrm>
          <a:off x="4064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165540</xdr:rowOff>
    </xdr:from>
    <xdr:ext cx="736600" cy="259045"/>
    <xdr:sp macro="" textlink="">
      <xdr:nvSpPr>
        <xdr:cNvPr id="137" name="テキスト ボックス 136">
          <a:extLst>
            <a:ext uri="{FF2B5EF4-FFF2-40B4-BE49-F238E27FC236}">
              <a16:creationId xmlns="" xmlns:a16="http://schemas.microsoft.com/office/drawing/2014/main" id="{00000000-0008-0000-0300-000089000000}"/>
            </a:ext>
          </a:extLst>
        </xdr:cNvPr>
        <xdr:cNvSpPr txBox="1"/>
      </xdr:nvSpPr>
      <xdr:spPr>
        <a:xfrm>
          <a:off x="3733800" y="10452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22437</xdr:rowOff>
    </xdr:from>
    <xdr:to>
      <xdr:col>15</xdr:col>
      <xdr:colOff>82550</xdr:colOff>
      <xdr:row>60</xdr:row>
      <xdr:rowOff>41487</xdr:rowOff>
    </xdr:to>
    <xdr:cxnSp macro="">
      <xdr:nvCxnSpPr>
        <xdr:cNvPr id="138" name="直線コネクタ 137">
          <a:extLst>
            <a:ext uri="{FF2B5EF4-FFF2-40B4-BE49-F238E27FC236}">
              <a16:creationId xmlns="" xmlns:a16="http://schemas.microsoft.com/office/drawing/2014/main" id="{00000000-0008-0000-0300-00008A000000}"/>
            </a:ext>
          </a:extLst>
        </xdr:cNvPr>
        <xdr:cNvCxnSpPr/>
      </xdr:nvCxnSpPr>
      <xdr:spPr>
        <a:xfrm flipV="1">
          <a:off x="2336800" y="9966537"/>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138006</xdr:rowOff>
    </xdr:from>
    <xdr:to>
      <xdr:col>15</xdr:col>
      <xdr:colOff>133350</xdr:colOff>
      <xdr:row>60</xdr:row>
      <xdr:rowOff>68156</xdr:rowOff>
    </xdr:to>
    <xdr:sp macro="" textlink="">
      <xdr:nvSpPr>
        <xdr:cNvPr id="139" name="フローチャート: 判断 138">
          <a:extLst>
            <a:ext uri="{FF2B5EF4-FFF2-40B4-BE49-F238E27FC236}">
              <a16:creationId xmlns="" xmlns:a16="http://schemas.microsoft.com/office/drawing/2014/main" id="{00000000-0008-0000-0300-00008B000000}"/>
            </a:ext>
          </a:extLst>
        </xdr:cNvPr>
        <xdr:cNvSpPr/>
      </xdr:nvSpPr>
      <xdr:spPr>
        <a:xfrm>
          <a:off x="3175000" y="102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52933</xdr:rowOff>
    </xdr:from>
    <xdr:ext cx="762000" cy="259045"/>
    <xdr:sp macro="" textlink="">
      <xdr:nvSpPr>
        <xdr:cNvPr id="140" name="テキスト ボックス 139">
          <a:extLst>
            <a:ext uri="{FF2B5EF4-FFF2-40B4-BE49-F238E27FC236}">
              <a16:creationId xmlns="" xmlns:a16="http://schemas.microsoft.com/office/drawing/2014/main" id="{00000000-0008-0000-0300-00008C000000}"/>
            </a:ext>
          </a:extLst>
        </xdr:cNvPr>
        <xdr:cNvSpPr txBox="1"/>
      </xdr:nvSpPr>
      <xdr:spPr>
        <a:xfrm>
          <a:off x="28448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164677</xdr:rowOff>
    </xdr:from>
    <xdr:to>
      <xdr:col>11</xdr:col>
      <xdr:colOff>31750</xdr:colOff>
      <xdr:row>60</xdr:row>
      <xdr:rowOff>41487</xdr:rowOff>
    </xdr:to>
    <xdr:cxnSp macro="">
      <xdr:nvCxnSpPr>
        <xdr:cNvPr id="141" name="直線コネクタ 140">
          <a:extLst>
            <a:ext uri="{FF2B5EF4-FFF2-40B4-BE49-F238E27FC236}">
              <a16:creationId xmlns="" xmlns:a16="http://schemas.microsoft.com/office/drawing/2014/main" id="{00000000-0008-0000-0300-00008D000000}"/>
            </a:ext>
          </a:extLst>
        </xdr:cNvPr>
        <xdr:cNvCxnSpPr/>
      </xdr:nvCxnSpPr>
      <xdr:spPr>
        <a:xfrm>
          <a:off x="1447800" y="1028022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1270</xdr:rowOff>
    </xdr:from>
    <xdr:to>
      <xdr:col>11</xdr:col>
      <xdr:colOff>82550</xdr:colOff>
      <xdr:row>59</xdr:row>
      <xdr:rowOff>102870</xdr:rowOff>
    </xdr:to>
    <xdr:sp macro="" textlink="">
      <xdr:nvSpPr>
        <xdr:cNvPr id="142" name="フローチャート: 判断 141">
          <a:extLst>
            <a:ext uri="{FF2B5EF4-FFF2-40B4-BE49-F238E27FC236}">
              <a16:creationId xmlns="" xmlns:a16="http://schemas.microsoft.com/office/drawing/2014/main" id="{00000000-0008-0000-0300-00008E000000}"/>
            </a:ext>
          </a:extLst>
        </xdr:cNvPr>
        <xdr:cNvSpPr/>
      </xdr:nvSpPr>
      <xdr:spPr>
        <a:xfrm>
          <a:off x="2286000" y="1011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113047</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1955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89746</xdr:rowOff>
    </xdr:from>
    <xdr:to>
      <xdr:col>7</xdr:col>
      <xdr:colOff>31750</xdr:colOff>
      <xdr:row>60</xdr:row>
      <xdr:rowOff>19896</xdr:rowOff>
    </xdr:to>
    <xdr:sp macro="" textlink="">
      <xdr:nvSpPr>
        <xdr:cNvPr id="144" name="フローチャート: 判断 143">
          <a:extLst>
            <a:ext uri="{FF2B5EF4-FFF2-40B4-BE49-F238E27FC236}">
              <a16:creationId xmlns="" xmlns:a16="http://schemas.microsoft.com/office/drawing/2014/main" id="{00000000-0008-0000-0300-000090000000}"/>
            </a:ext>
          </a:extLst>
        </xdr:cNvPr>
        <xdr:cNvSpPr/>
      </xdr:nvSpPr>
      <xdr:spPr>
        <a:xfrm>
          <a:off x="1397000" y="1020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30073</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1066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167640</xdr:rowOff>
    </xdr:from>
    <xdr:to>
      <xdr:col>23</xdr:col>
      <xdr:colOff>184150</xdr:colOff>
      <xdr:row>61</xdr:row>
      <xdr:rowOff>97790</xdr:rowOff>
    </xdr:to>
    <xdr:sp macro="" textlink="">
      <xdr:nvSpPr>
        <xdr:cNvPr id="151" name="楕円 150">
          <a:extLst>
            <a:ext uri="{FF2B5EF4-FFF2-40B4-BE49-F238E27FC236}">
              <a16:creationId xmlns="" xmlns:a16="http://schemas.microsoft.com/office/drawing/2014/main" id="{00000000-0008-0000-0300-000097000000}"/>
            </a:ext>
          </a:extLst>
        </xdr:cNvPr>
        <xdr:cNvSpPr/>
      </xdr:nvSpPr>
      <xdr:spPr>
        <a:xfrm>
          <a:off x="49022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12717</xdr:rowOff>
    </xdr:from>
    <xdr:ext cx="762000" cy="259045"/>
    <xdr:sp macro="" textlink="">
      <xdr:nvSpPr>
        <xdr:cNvPr id="152" name="財政構造の弾力性該当値テキスト">
          <a:extLst>
            <a:ext uri="{FF2B5EF4-FFF2-40B4-BE49-F238E27FC236}">
              <a16:creationId xmlns="" xmlns:a16="http://schemas.microsoft.com/office/drawing/2014/main" id="{00000000-0008-0000-0300-000098000000}"/>
            </a:ext>
          </a:extLst>
        </xdr:cNvPr>
        <xdr:cNvSpPr txBox="1"/>
      </xdr:nvSpPr>
      <xdr:spPr>
        <a:xfrm>
          <a:off x="50419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146050</xdr:rowOff>
    </xdr:from>
    <xdr:to>
      <xdr:col>19</xdr:col>
      <xdr:colOff>184150</xdr:colOff>
      <xdr:row>60</xdr:row>
      <xdr:rowOff>76200</xdr:rowOff>
    </xdr:to>
    <xdr:sp macro="" textlink="">
      <xdr:nvSpPr>
        <xdr:cNvPr id="153" name="楕円 152">
          <a:extLst>
            <a:ext uri="{FF2B5EF4-FFF2-40B4-BE49-F238E27FC236}">
              <a16:creationId xmlns="" xmlns:a16="http://schemas.microsoft.com/office/drawing/2014/main" id="{00000000-0008-0000-0300-000099000000}"/>
            </a:ext>
          </a:extLst>
        </xdr:cNvPr>
        <xdr:cNvSpPr/>
      </xdr:nvSpPr>
      <xdr:spPr>
        <a:xfrm>
          <a:off x="4064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86377</xdr:rowOff>
    </xdr:from>
    <xdr:ext cx="736600" cy="259045"/>
    <xdr:sp macro="" textlink="">
      <xdr:nvSpPr>
        <xdr:cNvPr id="154" name="テキスト ボックス 153">
          <a:extLst>
            <a:ext uri="{FF2B5EF4-FFF2-40B4-BE49-F238E27FC236}">
              <a16:creationId xmlns="" xmlns:a16="http://schemas.microsoft.com/office/drawing/2014/main" id="{00000000-0008-0000-0300-00009A000000}"/>
            </a:ext>
          </a:extLst>
        </xdr:cNvPr>
        <xdr:cNvSpPr txBox="1"/>
      </xdr:nvSpPr>
      <xdr:spPr>
        <a:xfrm>
          <a:off x="3733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143087</xdr:rowOff>
    </xdr:from>
    <xdr:to>
      <xdr:col>15</xdr:col>
      <xdr:colOff>133350</xdr:colOff>
      <xdr:row>58</xdr:row>
      <xdr:rowOff>73237</xdr:rowOff>
    </xdr:to>
    <xdr:sp macro="" textlink="">
      <xdr:nvSpPr>
        <xdr:cNvPr id="155" name="楕円 154">
          <a:extLst>
            <a:ext uri="{FF2B5EF4-FFF2-40B4-BE49-F238E27FC236}">
              <a16:creationId xmlns="" xmlns:a16="http://schemas.microsoft.com/office/drawing/2014/main" id="{00000000-0008-0000-0300-00009B000000}"/>
            </a:ext>
          </a:extLst>
        </xdr:cNvPr>
        <xdr:cNvSpPr/>
      </xdr:nvSpPr>
      <xdr:spPr>
        <a:xfrm>
          <a:off x="3175000" y="991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83414</xdr:rowOff>
    </xdr:from>
    <xdr:ext cx="762000" cy="259045"/>
    <xdr:sp macro="" textlink="">
      <xdr:nvSpPr>
        <xdr:cNvPr id="156" name="テキスト ボックス 155">
          <a:extLst>
            <a:ext uri="{FF2B5EF4-FFF2-40B4-BE49-F238E27FC236}">
              <a16:creationId xmlns="" xmlns:a16="http://schemas.microsoft.com/office/drawing/2014/main" id="{00000000-0008-0000-0300-00009C000000}"/>
            </a:ext>
          </a:extLst>
        </xdr:cNvPr>
        <xdr:cNvSpPr txBox="1"/>
      </xdr:nvSpPr>
      <xdr:spPr>
        <a:xfrm>
          <a:off x="2844800" y="9684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162137</xdr:rowOff>
    </xdr:from>
    <xdr:to>
      <xdr:col>11</xdr:col>
      <xdr:colOff>82550</xdr:colOff>
      <xdr:row>60</xdr:row>
      <xdr:rowOff>92287</xdr:rowOff>
    </xdr:to>
    <xdr:sp macro="" textlink="">
      <xdr:nvSpPr>
        <xdr:cNvPr id="157" name="楕円 156">
          <a:extLst>
            <a:ext uri="{FF2B5EF4-FFF2-40B4-BE49-F238E27FC236}">
              <a16:creationId xmlns="" xmlns:a16="http://schemas.microsoft.com/office/drawing/2014/main" id="{00000000-0008-0000-0300-00009D000000}"/>
            </a:ext>
          </a:extLst>
        </xdr:cNvPr>
        <xdr:cNvSpPr/>
      </xdr:nvSpPr>
      <xdr:spPr>
        <a:xfrm>
          <a:off x="2286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77064</xdr:rowOff>
    </xdr:from>
    <xdr:ext cx="762000" cy="259045"/>
    <xdr:sp macro="" textlink="">
      <xdr:nvSpPr>
        <xdr:cNvPr id="158" name="テキスト ボックス 157">
          <a:extLst>
            <a:ext uri="{FF2B5EF4-FFF2-40B4-BE49-F238E27FC236}">
              <a16:creationId xmlns="" xmlns:a16="http://schemas.microsoft.com/office/drawing/2014/main" id="{00000000-0008-0000-0300-00009E000000}"/>
            </a:ext>
          </a:extLst>
        </xdr:cNvPr>
        <xdr:cNvSpPr txBox="1"/>
      </xdr:nvSpPr>
      <xdr:spPr>
        <a:xfrm>
          <a:off x="19558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113877</xdr:rowOff>
    </xdr:from>
    <xdr:to>
      <xdr:col>7</xdr:col>
      <xdr:colOff>31750</xdr:colOff>
      <xdr:row>60</xdr:row>
      <xdr:rowOff>44027</xdr:rowOff>
    </xdr:to>
    <xdr:sp macro="" textlink="">
      <xdr:nvSpPr>
        <xdr:cNvPr id="159" name="楕円 158">
          <a:extLst>
            <a:ext uri="{FF2B5EF4-FFF2-40B4-BE49-F238E27FC236}">
              <a16:creationId xmlns="" xmlns:a16="http://schemas.microsoft.com/office/drawing/2014/main" id="{00000000-0008-0000-0300-00009F000000}"/>
            </a:ext>
          </a:extLst>
        </xdr:cNvPr>
        <xdr:cNvSpPr/>
      </xdr:nvSpPr>
      <xdr:spPr>
        <a:xfrm>
          <a:off x="1397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28804</xdr:rowOff>
    </xdr:from>
    <xdr:ext cx="762000" cy="259045"/>
    <xdr:sp macro="" textlink="">
      <xdr:nvSpPr>
        <xdr:cNvPr id="160" name="テキスト ボックス 159">
          <a:extLst>
            <a:ext uri="{FF2B5EF4-FFF2-40B4-BE49-F238E27FC236}">
              <a16:creationId xmlns="" xmlns:a16="http://schemas.microsoft.com/office/drawing/2014/main" id="{00000000-0008-0000-0300-0000A0000000}"/>
            </a:ext>
          </a:extLst>
        </xdr:cNvPr>
        <xdr:cNvSpPr txBox="1"/>
      </xdr:nvSpPr>
      <xdr:spPr>
        <a:xfrm>
          <a:off x="1066800" y="1031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[145,585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定員管理計画に基づく人件費の抑制等、経常経費の削減に努めてきたところである。しかし、人勧に伴う人件費の増や、ふるさと納税制度のへの対応のための関連経費の大幅な増等が影響し、近年悪化傾向であ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においては、対前年度では若干の改善はあるものの、依然高い数値となっているため、さらなる経費削減等を図り、当該数値の改善を図る。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7379</xdr:rowOff>
    </xdr:from>
    <xdr:to>
      <xdr:col>23</xdr:col>
      <xdr:colOff>133350</xdr:colOff>
      <xdr:row>88</xdr:row>
      <xdr:rowOff>166007</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flipV="1">
          <a:off x="4953000" y="13894829"/>
          <a:ext cx="0" cy="13587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138084</xdr:rowOff>
    </xdr:from>
    <xdr:ext cx="762000" cy="259045"/>
    <xdr:sp macro="" textlink="">
      <xdr:nvSpPr>
        <xdr:cNvPr id="191" name="人件費・物件費等の状況最小値テキスト">
          <a:extLst>
            <a:ext uri="{FF2B5EF4-FFF2-40B4-BE49-F238E27FC236}">
              <a16:creationId xmlns="" xmlns:a16="http://schemas.microsoft.com/office/drawing/2014/main" id="{00000000-0008-0000-0300-0000BF000000}"/>
            </a:ext>
          </a:extLst>
        </xdr:cNvPr>
        <xdr:cNvSpPr txBox="1"/>
      </xdr:nvSpPr>
      <xdr:spPr>
        <a:xfrm>
          <a:off x="5041900" y="1522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166007</xdr:rowOff>
    </xdr:from>
    <xdr:to>
      <xdr:col>24</xdr:col>
      <xdr:colOff>12700</xdr:colOff>
      <xdr:row>88</xdr:row>
      <xdr:rowOff>166007</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4864100" y="1525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93756</xdr:rowOff>
    </xdr:from>
    <xdr:ext cx="762000" cy="259045"/>
    <xdr:sp macro="" textlink="">
      <xdr:nvSpPr>
        <xdr:cNvPr id="193" name="人件費・物件費等の状況最大値テキスト">
          <a:extLst>
            <a:ext uri="{FF2B5EF4-FFF2-40B4-BE49-F238E27FC236}">
              <a16:creationId xmlns="" xmlns:a16="http://schemas.microsoft.com/office/drawing/2014/main" id="{00000000-0008-0000-0300-0000C1000000}"/>
            </a:ext>
          </a:extLst>
        </xdr:cNvPr>
        <xdr:cNvSpPr txBox="1"/>
      </xdr:nvSpPr>
      <xdr:spPr>
        <a:xfrm>
          <a:off x="5041900" y="1363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7379</xdr:rowOff>
    </xdr:from>
    <xdr:to>
      <xdr:col>24</xdr:col>
      <xdr:colOff>12700</xdr:colOff>
      <xdr:row>81</xdr:row>
      <xdr:rowOff>7379</xdr:rowOff>
    </xdr:to>
    <xdr:cxnSp macro="">
      <xdr:nvCxnSpPr>
        <xdr:cNvPr id="194" name="直線コネクタ 193">
          <a:extLst>
            <a:ext uri="{FF2B5EF4-FFF2-40B4-BE49-F238E27FC236}">
              <a16:creationId xmlns="" xmlns:a16="http://schemas.microsoft.com/office/drawing/2014/main" id="{00000000-0008-0000-0300-0000C2000000}"/>
            </a:ext>
          </a:extLst>
        </xdr:cNvPr>
        <xdr:cNvCxnSpPr/>
      </xdr:nvCxnSpPr>
      <xdr:spPr>
        <a:xfrm>
          <a:off x="4864100" y="138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108421</xdr:rowOff>
    </xdr:from>
    <xdr:to>
      <xdr:col>23</xdr:col>
      <xdr:colOff>133350</xdr:colOff>
      <xdr:row>82</xdr:row>
      <xdr:rowOff>148743</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flipV="1">
          <a:off x="4114800" y="14167321"/>
          <a:ext cx="838200" cy="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25695</xdr:rowOff>
    </xdr:from>
    <xdr:ext cx="762000" cy="259045"/>
    <xdr:sp macro="" textlink="">
      <xdr:nvSpPr>
        <xdr:cNvPr id="196" name="人件費・物件費等の状況平均値テキスト">
          <a:extLst>
            <a:ext uri="{FF2B5EF4-FFF2-40B4-BE49-F238E27FC236}">
              <a16:creationId xmlns="" xmlns:a16="http://schemas.microsoft.com/office/drawing/2014/main" id="{00000000-0008-0000-0300-0000C4000000}"/>
            </a:ext>
          </a:extLst>
        </xdr:cNvPr>
        <xdr:cNvSpPr txBox="1"/>
      </xdr:nvSpPr>
      <xdr:spPr>
        <a:xfrm>
          <a:off x="5041900" y="14256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53618</xdr:rowOff>
    </xdr:from>
    <xdr:to>
      <xdr:col>23</xdr:col>
      <xdr:colOff>184150</xdr:colOff>
      <xdr:row>83</xdr:row>
      <xdr:rowOff>155218</xdr:rowOff>
    </xdr:to>
    <xdr:sp macro="" textlink="">
      <xdr:nvSpPr>
        <xdr:cNvPr id="197" name="フローチャート: 判断 196">
          <a:extLst>
            <a:ext uri="{FF2B5EF4-FFF2-40B4-BE49-F238E27FC236}">
              <a16:creationId xmlns="" xmlns:a16="http://schemas.microsoft.com/office/drawing/2014/main" id="{00000000-0008-0000-0300-0000C5000000}"/>
            </a:ext>
          </a:extLst>
        </xdr:cNvPr>
        <xdr:cNvSpPr/>
      </xdr:nvSpPr>
      <xdr:spPr>
        <a:xfrm>
          <a:off x="4902200" y="1428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38855</xdr:rowOff>
    </xdr:from>
    <xdr:to>
      <xdr:col>19</xdr:col>
      <xdr:colOff>133350</xdr:colOff>
      <xdr:row>82</xdr:row>
      <xdr:rowOff>148743</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a:off x="3225800" y="14097755"/>
          <a:ext cx="889000" cy="10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158276</xdr:rowOff>
    </xdr:from>
    <xdr:to>
      <xdr:col>19</xdr:col>
      <xdr:colOff>184150</xdr:colOff>
      <xdr:row>83</xdr:row>
      <xdr:rowOff>88426</xdr:rowOff>
    </xdr:to>
    <xdr:sp macro="" textlink="">
      <xdr:nvSpPr>
        <xdr:cNvPr id="199" name="フローチャート: 判断 198">
          <a:extLst>
            <a:ext uri="{FF2B5EF4-FFF2-40B4-BE49-F238E27FC236}">
              <a16:creationId xmlns="" xmlns:a16="http://schemas.microsoft.com/office/drawing/2014/main" id="{00000000-0008-0000-0300-0000C7000000}"/>
            </a:ext>
          </a:extLst>
        </xdr:cNvPr>
        <xdr:cNvSpPr/>
      </xdr:nvSpPr>
      <xdr:spPr>
        <a:xfrm>
          <a:off x="4064000" y="142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73203</xdr:rowOff>
    </xdr:from>
    <xdr:ext cx="736600" cy="259045"/>
    <xdr:sp macro="" textlink="">
      <xdr:nvSpPr>
        <xdr:cNvPr id="200" name="テキスト ボックス 199">
          <a:extLst>
            <a:ext uri="{FF2B5EF4-FFF2-40B4-BE49-F238E27FC236}">
              <a16:creationId xmlns="" xmlns:a16="http://schemas.microsoft.com/office/drawing/2014/main" id="{00000000-0008-0000-0300-0000C8000000}"/>
            </a:ext>
          </a:extLst>
        </xdr:cNvPr>
        <xdr:cNvSpPr txBox="1"/>
      </xdr:nvSpPr>
      <xdr:spPr>
        <a:xfrm>
          <a:off x="3733800" y="14303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66475</xdr:rowOff>
    </xdr:from>
    <xdr:to>
      <xdr:col>15</xdr:col>
      <xdr:colOff>82550</xdr:colOff>
      <xdr:row>82</xdr:row>
      <xdr:rowOff>38855</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a:off x="2336800" y="13953925"/>
          <a:ext cx="889000" cy="14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153530</xdr:rowOff>
    </xdr:from>
    <xdr:to>
      <xdr:col>15</xdr:col>
      <xdr:colOff>133350</xdr:colOff>
      <xdr:row>83</xdr:row>
      <xdr:rowOff>83680</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3175000" y="1421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68457</xdr:rowOff>
    </xdr:from>
    <xdr:ext cx="7620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2844800" y="1429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19469</xdr:rowOff>
    </xdr:from>
    <xdr:to>
      <xdr:col>11</xdr:col>
      <xdr:colOff>31750</xdr:colOff>
      <xdr:row>81</xdr:row>
      <xdr:rowOff>66475</xdr:rowOff>
    </xdr:to>
    <xdr:cxnSp macro="">
      <xdr:nvCxnSpPr>
        <xdr:cNvPr id="204" name="直線コネクタ 203">
          <a:extLst>
            <a:ext uri="{FF2B5EF4-FFF2-40B4-BE49-F238E27FC236}">
              <a16:creationId xmlns="" xmlns:a16="http://schemas.microsoft.com/office/drawing/2014/main" id="{00000000-0008-0000-0300-0000CC000000}"/>
            </a:ext>
          </a:extLst>
        </xdr:cNvPr>
        <xdr:cNvCxnSpPr/>
      </xdr:nvCxnSpPr>
      <xdr:spPr>
        <a:xfrm>
          <a:off x="1447800" y="13906919"/>
          <a:ext cx="889000" cy="4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125250</xdr:rowOff>
    </xdr:from>
    <xdr:to>
      <xdr:col>11</xdr:col>
      <xdr:colOff>82550</xdr:colOff>
      <xdr:row>83</xdr:row>
      <xdr:rowOff>55400</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2286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40177</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1955800" y="142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106300</xdr:rowOff>
    </xdr:from>
    <xdr:to>
      <xdr:col>7</xdr:col>
      <xdr:colOff>31750</xdr:colOff>
      <xdr:row>83</xdr:row>
      <xdr:rowOff>36450</xdr:rowOff>
    </xdr:to>
    <xdr:sp macro="" textlink="">
      <xdr:nvSpPr>
        <xdr:cNvPr id="207" name="フローチャート: 判断 206">
          <a:extLst>
            <a:ext uri="{FF2B5EF4-FFF2-40B4-BE49-F238E27FC236}">
              <a16:creationId xmlns="" xmlns:a16="http://schemas.microsoft.com/office/drawing/2014/main" id="{00000000-0008-0000-0300-0000CF000000}"/>
            </a:ext>
          </a:extLst>
        </xdr:cNvPr>
        <xdr:cNvSpPr/>
      </xdr:nvSpPr>
      <xdr:spPr>
        <a:xfrm>
          <a:off x="1397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21227</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1066800" y="142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57621</xdr:rowOff>
    </xdr:from>
    <xdr:to>
      <xdr:col>23</xdr:col>
      <xdr:colOff>184150</xdr:colOff>
      <xdr:row>82</xdr:row>
      <xdr:rowOff>159221</xdr:rowOff>
    </xdr:to>
    <xdr:sp macro="" textlink="">
      <xdr:nvSpPr>
        <xdr:cNvPr id="214" name="楕円 213">
          <a:extLst>
            <a:ext uri="{FF2B5EF4-FFF2-40B4-BE49-F238E27FC236}">
              <a16:creationId xmlns="" xmlns:a16="http://schemas.microsoft.com/office/drawing/2014/main" id="{00000000-0008-0000-0300-0000D6000000}"/>
            </a:ext>
          </a:extLst>
        </xdr:cNvPr>
        <xdr:cNvSpPr/>
      </xdr:nvSpPr>
      <xdr:spPr>
        <a:xfrm>
          <a:off x="4902200" y="141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74148</xdr:rowOff>
    </xdr:from>
    <xdr:ext cx="762000" cy="259045"/>
    <xdr:sp macro="" textlink="">
      <xdr:nvSpPr>
        <xdr:cNvPr id="215" name="人件費・物件費等の状況該当値テキスト">
          <a:extLst>
            <a:ext uri="{FF2B5EF4-FFF2-40B4-BE49-F238E27FC236}">
              <a16:creationId xmlns="" xmlns:a16="http://schemas.microsoft.com/office/drawing/2014/main" id="{00000000-0008-0000-0300-0000D7000000}"/>
            </a:ext>
          </a:extLst>
        </xdr:cNvPr>
        <xdr:cNvSpPr txBox="1"/>
      </xdr:nvSpPr>
      <xdr:spPr>
        <a:xfrm>
          <a:off x="5041900" y="13961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97943</xdr:rowOff>
    </xdr:from>
    <xdr:to>
      <xdr:col>19</xdr:col>
      <xdr:colOff>184150</xdr:colOff>
      <xdr:row>83</xdr:row>
      <xdr:rowOff>28093</xdr:rowOff>
    </xdr:to>
    <xdr:sp macro="" textlink="">
      <xdr:nvSpPr>
        <xdr:cNvPr id="216" name="楕円 215">
          <a:extLst>
            <a:ext uri="{FF2B5EF4-FFF2-40B4-BE49-F238E27FC236}">
              <a16:creationId xmlns="" xmlns:a16="http://schemas.microsoft.com/office/drawing/2014/main" id="{00000000-0008-0000-0300-0000D8000000}"/>
            </a:ext>
          </a:extLst>
        </xdr:cNvPr>
        <xdr:cNvSpPr/>
      </xdr:nvSpPr>
      <xdr:spPr>
        <a:xfrm>
          <a:off x="4064000" y="1415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38270</xdr:rowOff>
    </xdr:from>
    <xdr:ext cx="736600" cy="259045"/>
    <xdr:sp macro="" textlink="">
      <xdr:nvSpPr>
        <xdr:cNvPr id="217" name="テキスト ボックス 216">
          <a:extLst>
            <a:ext uri="{FF2B5EF4-FFF2-40B4-BE49-F238E27FC236}">
              <a16:creationId xmlns="" xmlns:a16="http://schemas.microsoft.com/office/drawing/2014/main" id="{00000000-0008-0000-0300-0000D9000000}"/>
            </a:ext>
          </a:extLst>
        </xdr:cNvPr>
        <xdr:cNvSpPr txBox="1"/>
      </xdr:nvSpPr>
      <xdr:spPr>
        <a:xfrm>
          <a:off x="3733800" y="13925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159505</xdr:rowOff>
    </xdr:from>
    <xdr:to>
      <xdr:col>15</xdr:col>
      <xdr:colOff>133350</xdr:colOff>
      <xdr:row>82</xdr:row>
      <xdr:rowOff>89655</xdr:rowOff>
    </xdr:to>
    <xdr:sp macro="" textlink="">
      <xdr:nvSpPr>
        <xdr:cNvPr id="218" name="楕円 217">
          <a:extLst>
            <a:ext uri="{FF2B5EF4-FFF2-40B4-BE49-F238E27FC236}">
              <a16:creationId xmlns="" xmlns:a16="http://schemas.microsoft.com/office/drawing/2014/main" id="{00000000-0008-0000-0300-0000DA000000}"/>
            </a:ext>
          </a:extLst>
        </xdr:cNvPr>
        <xdr:cNvSpPr/>
      </xdr:nvSpPr>
      <xdr:spPr>
        <a:xfrm>
          <a:off x="3175000" y="140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99832</xdr:rowOff>
    </xdr:from>
    <xdr:ext cx="762000" cy="259045"/>
    <xdr:sp macro="" textlink="">
      <xdr:nvSpPr>
        <xdr:cNvPr id="219" name="テキスト ボックス 218">
          <a:extLst>
            <a:ext uri="{FF2B5EF4-FFF2-40B4-BE49-F238E27FC236}">
              <a16:creationId xmlns="" xmlns:a16="http://schemas.microsoft.com/office/drawing/2014/main" id="{00000000-0008-0000-0300-0000DB000000}"/>
            </a:ext>
          </a:extLst>
        </xdr:cNvPr>
        <xdr:cNvSpPr txBox="1"/>
      </xdr:nvSpPr>
      <xdr:spPr>
        <a:xfrm>
          <a:off x="2844800" y="138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15675</xdr:rowOff>
    </xdr:from>
    <xdr:to>
      <xdr:col>11</xdr:col>
      <xdr:colOff>82550</xdr:colOff>
      <xdr:row>81</xdr:row>
      <xdr:rowOff>117275</xdr:rowOff>
    </xdr:to>
    <xdr:sp macro="" textlink="">
      <xdr:nvSpPr>
        <xdr:cNvPr id="220" name="楕円 219">
          <a:extLst>
            <a:ext uri="{FF2B5EF4-FFF2-40B4-BE49-F238E27FC236}">
              <a16:creationId xmlns="" xmlns:a16="http://schemas.microsoft.com/office/drawing/2014/main" id="{00000000-0008-0000-0300-0000DC000000}"/>
            </a:ext>
          </a:extLst>
        </xdr:cNvPr>
        <xdr:cNvSpPr/>
      </xdr:nvSpPr>
      <xdr:spPr>
        <a:xfrm>
          <a:off x="2286000" y="139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127452</xdr:rowOff>
    </xdr:from>
    <xdr:ext cx="762000" cy="259045"/>
    <xdr:sp macro="" textlink="">
      <xdr:nvSpPr>
        <xdr:cNvPr id="221" name="テキスト ボックス 220">
          <a:extLst>
            <a:ext uri="{FF2B5EF4-FFF2-40B4-BE49-F238E27FC236}">
              <a16:creationId xmlns="" xmlns:a16="http://schemas.microsoft.com/office/drawing/2014/main" id="{00000000-0008-0000-0300-0000DD000000}"/>
            </a:ext>
          </a:extLst>
        </xdr:cNvPr>
        <xdr:cNvSpPr txBox="1"/>
      </xdr:nvSpPr>
      <xdr:spPr>
        <a:xfrm>
          <a:off x="1955800" y="1367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140119</xdr:rowOff>
    </xdr:from>
    <xdr:to>
      <xdr:col>7</xdr:col>
      <xdr:colOff>31750</xdr:colOff>
      <xdr:row>81</xdr:row>
      <xdr:rowOff>70269</xdr:rowOff>
    </xdr:to>
    <xdr:sp macro="" textlink="">
      <xdr:nvSpPr>
        <xdr:cNvPr id="222" name="楕円 221">
          <a:extLst>
            <a:ext uri="{FF2B5EF4-FFF2-40B4-BE49-F238E27FC236}">
              <a16:creationId xmlns="" xmlns:a16="http://schemas.microsoft.com/office/drawing/2014/main" id="{00000000-0008-0000-0300-0000DE000000}"/>
            </a:ext>
          </a:extLst>
        </xdr:cNvPr>
        <xdr:cNvSpPr/>
      </xdr:nvSpPr>
      <xdr:spPr>
        <a:xfrm>
          <a:off x="1397000" y="1385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80446</xdr:rowOff>
    </xdr:from>
    <xdr:ext cx="762000" cy="259045"/>
    <xdr:sp macro="" textlink="">
      <xdr:nvSpPr>
        <xdr:cNvPr id="223" name="テキスト ボックス 222">
          <a:extLst>
            <a:ext uri="{FF2B5EF4-FFF2-40B4-BE49-F238E27FC236}">
              <a16:creationId xmlns="" xmlns:a16="http://schemas.microsoft.com/office/drawing/2014/main" id="{00000000-0008-0000-0300-0000DF000000}"/>
            </a:ext>
          </a:extLst>
        </xdr:cNvPr>
        <xdr:cNvSpPr txBox="1"/>
      </xdr:nvSpPr>
      <xdr:spPr>
        <a:xfrm>
          <a:off x="1066800" y="1362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となった。しかし、経常経費分析表の人口一人当たりの人件費は類似団体が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83,394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円に対し、本市は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56,883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非常に低くなっている。これは、本市の人件費抑制の方法として、短期的な給与カット等によらず、職員採用平準化計画や職員定員管理計画に基づく職員数の減による抑制を重視したもので、より効果的な人件費抑制ができていると分析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113393</xdr:rowOff>
    </xdr:from>
    <xdr:to>
      <xdr:col>81</xdr:col>
      <xdr:colOff>44450</xdr:colOff>
      <xdr:row>88</xdr:row>
      <xdr:rowOff>137886</xdr:rowOff>
    </xdr:to>
    <xdr:cxnSp macro="">
      <xdr:nvCxnSpPr>
        <xdr:cNvPr id="254" name="直線コネクタ 253">
          <a:extLst>
            <a:ext uri="{FF2B5EF4-FFF2-40B4-BE49-F238E27FC236}">
              <a16:creationId xmlns="" xmlns:a16="http://schemas.microsoft.com/office/drawing/2014/main" id="{00000000-0008-0000-0300-0000FE000000}"/>
            </a:ext>
          </a:extLst>
        </xdr:cNvPr>
        <xdr:cNvCxnSpPr/>
      </xdr:nvCxnSpPr>
      <xdr:spPr>
        <a:xfrm flipV="1">
          <a:off x="17018000" y="13829393"/>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a:extLst>
            <a:ext uri="{FF2B5EF4-FFF2-40B4-BE49-F238E27FC236}">
              <a16:creationId xmlns=""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28320</xdr:rowOff>
    </xdr:from>
    <xdr:ext cx="762000" cy="259045"/>
    <xdr:sp macro="" textlink="">
      <xdr:nvSpPr>
        <xdr:cNvPr id="257" name="給与水準   （国との比較）最大値テキスト">
          <a:extLst>
            <a:ext uri="{FF2B5EF4-FFF2-40B4-BE49-F238E27FC236}">
              <a16:creationId xmlns="" xmlns:a16="http://schemas.microsoft.com/office/drawing/2014/main" id="{00000000-0008-0000-0300-000001010000}"/>
            </a:ext>
          </a:extLst>
        </xdr:cNvPr>
        <xdr:cNvSpPr txBox="1"/>
      </xdr:nvSpPr>
      <xdr:spPr>
        <a:xfrm>
          <a:off x="17106900" y="1357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113393</xdr:rowOff>
    </xdr:from>
    <xdr:to>
      <xdr:col>81</xdr:col>
      <xdr:colOff>133350</xdr:colOff>
      <xdr:row>80</xdr:row>
      <xdr:rowOff>113393</xdr:rowOff>
    </xdr:to>
    <xdr:cxnSp macro="">
      <xdr:nvCxnSpPr>
        <xdr:cNvPr id="258" name="直線コネクタ 257">
          <a:extLst>
            <a:ext uri="{FF2B5EF4-FFF2-40B4-BE49-F238E27FC236}">
              <a16:creationId xmlns="" xmlns:a16="http://schemas.microsoft.com/office/drawing/2014/main" id="{00000000-0008-0000-0300-000002010000}"/>
            </a:ext>
          </a:extLst>
        </xdr:cNvPr>
        <xdr:cNvCxnSpPr/>
      </xdr:nvCxnSpPr>
      <xdr:spPr>
        <a:xfrm>
          <a:off x="16929100" y="1382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169636</xdr:rowOff>
    </xdr:to>
    <xdr:cxnSp macro="">
      <xdr:nvCxnSpPr>
        <xdr:cNvPr id="259" name="直線コネクタ 258">
          <a:extLst>
            <a:ext uri="{FF2B5EF4-FFF2-40B4-BE49-F238E27FC236}">
              <a16:creationId xmlns="" xmlns:a16="http://schemas.microsoft.com/office/drawing/2014/main" id="{00000000-0008-0000-0300-000003010000}"/>
            </a:ext>
          </a:extLst>
        </xdr:cNvPr>
        <xdr:cNvCxnSpPr/>
      </xdr:nvCxnSpPr>
      <xdr:spPr>
        <a:xfrm flipV="1">
          <a:off x="16179800" y="1469117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60" name="給与水準   （国との比較）平均値テキスト">
          <a:extLst>
            <a:ext uri="{FF2B5EF4-FFF2-40B4-BE49-F238E27FC236}">
              <a16:creationId xmlns="" xmlns:a16="http://schemas.microsoft.com/office/drawing/2014/main" id="{00000000-0008-0000-0300-000004010000}"/>
            </a:ext>
          </a:extLst>
        </xdr:cNvPr>
        <xdr:cNvSpPr txBox="1"/>
      </xdr:nvSpPr>
      <xdr:spPr>
        <a:xfrm>
          <a:off x="17106900" y="1446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1" name="フローチャート: 判断 260">
          <a:extLst>
            <a:ext uri="{FF2B5EF4-FFF2-40B4-BE49-F238E27FC236}">
              <a16:creationId xmlns="" xmlns:a16="http://schemas.microsoft.com/office/drawing/2014/main" id="{00000000-0008-0000-0300-000005010000}"/>
            </a:ext>
          </a:extLst>
        </xdr:cNvPr>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101600</xdr:rowOff>
    </xdr:to>
    <xdr:cxnSp macro="">
      <xdr:nvCxnSpPr>
        <xdr:cNvPr id="262" name="直線コネクタ 261">
          <a:extLst>
            <a:ext uri="{FF2B5EF4-FFF2-40B4-BE49-F238E27FC236}">
              <a16:creationId xmlns="" xmlns:a16="http://schemas.microsoft.com/office/drawing/2014/main" id="{00000000-0008-0000-0300-000006010000}"/>
            </a:ext>
          </a:extLst>
        </xdr:cNvPr>
        <xdr:cNvCxnSpPr/>
      </xdr:nvCxnSpPr>
      <xdr:spPr>
        <a:xfrm flipV="1">
          <a:off x="15290800" y="147428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63" name="フローチャート: 判断 262">
          <a:extLst>
            <a:ext uri="{FF2B5EF4-FFF2-40B4-BE49-F238E27FC236}">
              <a16:creationId xmlns="" xmlns:a16="http://schemas.microsoft.com/office/drawing/2014/main" id="{00000000-0008-0000-0300-000007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64" name="テキスト ボックス 263">
          <a:extLst>
            <a:ext uri="{FF2B5EF4-FFF2-40B4-BE49-F238E27FC236}">
              <a16:creationId xmlns="" xmlns:a16="http://schemas.microsoft.com/office/drawing/2014/main" id="{00000000-0008-0000-0300-000008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50800</xdr:rowOff>
    </xdr:to>
    <xdr:cxnSp macro="">
      <xdr:nvCxnSpPr>
        <xdr:cNvPr id="265" name="直線コネクタ 264">
          <a:extLst>
            <a:ext uri="{FF2B5EF4-FFF2-40B4-BE49-F238E27FC236}">
              <a16:creationId xmlns="" xmlns:a16="http://schemas.microsoft.com/office/drawing/2014/main" id="{00000000-0008-0000-0300-000009010000}"/>
            </a:ext>
          </a:extLst>
        </xdr:cNvPr>
        <xdr:cNvCxnSpPr/>
      </xdr:nvCxnSpPr>
      <xdr:spPr>
        <a:xfrm flipV="1">
          <a:off x="14401800" y="1484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a:extLst>
            <a:ext uri="{FF2B5EF4-FFF2-40B4-BE49-F238E27FC236}">
              <a16:creationId xmlns="" xmlns:a16="http://schemas.microsoft.com/office/drawing/2014/main" id="{00000000-0008-0000-0300-00000B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87</xdr:row>
      <xdr:rowOff>50800</xdr:rowOff>
    </xdr:to>
    <xdr:cxnSp macro="">
      <xdr:nvCxnSpPr>
        <xdr:cNvPr id="268" name="直線コネクタ 267">
          <a:extLst>
            <a:ext uri="{FF2B5EF4-FFF2-40B4-BE49-F238E27FC236}">
              <a16:creationId xmlns="" xmlns:a16="http://schemas.microsoft.com/office/drawing/2014/main" id="{00000000-0008-0000-0300-00000C010000}"/>
            </a:ext>
          </a:extLst>
        </xdr:cNvPr>
        <xdr:cNvCxnSpPr/>
      </xdr:nvCxnSpPr>
      <xdr:spPr>
        <a:xfrm>
          <a:off x="13512800" y="1472565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9" name="フローチャート: 判断 268">
          <a:extLst>
            <a:ext uri="{FF2B5EF4-FFF2-40B4-BE49-F238E27FC236}">
              <a16:creationId xmlns="" xmlns:a16="http://schemas.microsoft.com/office/drawing/2014/main" id="{00000000-0008-0000-0300-00000D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70" name="テキスト ボックス 269">
          <a:extLst>
            <a:ext uri="{FF2B5EF4-FFF2-40B4-BE49-F238E27FC236}">
              <a16:creationId xmlns="" xmlns:a16="http://schemas.microsoft.com/office/drawing/2014/main" id="{00000000-0008-0000-0300-00000E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71" name="フローチャート: 判断 270">
          <a:extLst>
            <a:ext uri="{FF2B5EF4-FFF2-40B4-BE49-F238E27FC236}">
              <a16:creationId xmlns="" xmlns:a16="http://schemas.microsoft.com/office/drawing/2014/main" id="{00000000-0008-0000-0300-00000F010000}"/>
            </a:ext>
          </a:extLst>
        </xdr:cNvPr>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75491</xdr:rowOff>
    </xdr:from>
    <xdr:ext cx="762000" cy="259045"/>
    <xdr:sp macro="" textlink="">
      <xdr:nvSpPr>
        <xdr:cNvPr id="272" name="テキスト ボックス 271">
          <a:extLst>
            <a:ext uri="{FF2B5EF4-FFF2-40B4-BE49-F238E27FC236}">
              <a16:creationId xmlns="" xmlns:a16="http://schemas.microsoft.com/office/drawing/2014/main" id="{00000000-0008-0000-0300-000010010000}"/>
            </a:ext>
          </a:extLst>
        </xdr:cNvPr>
        <xdr:cNvSpPr txBox="1"/>
      </xdr:nvSpPr>
      <xdr:spPr>
        <a:xfrm>
          <a:off x="13131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8" name="楕円 277">
          <a:extLst>
            <a:ext uri="{FF2B5EF4-FFF2-40B4-BE49-F238E27FC236}">
              <a16:creationId xmlns="" xmlns:a16="http://schemas.microsoft.com/office/drawing/2014/main" id="{00000000-0008-0000-0300-000016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9" name="給与水準   （国との比較）該当値テキスト">
          <a:extLst>
            <a:ext uri="{FF2B5EF4-FFF2-40B4-BE49-F238E27FC236}">
              <a16:creationId xmlns="" xmlns:a16="http://schemas.microsoft.com/office/drawing/2014/main" id="{00000000-0008-0000-0300-000017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80" name="楕円 279">
          <a:extLst>
            <a:ext uri="{FF2B5EF4-FFF2-40B4-BE49-F238E27FC236}">
              <a16:creationId xmlns="" xmlns:a16="http://schemas.microsoft.com/office/drawing/2014/main" id="{00000000-0008-0000-0300-000018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81" name="テキスト ボックス 280">
          <a:extLst>
            <a:ext uri="{FF2B5EF4-FFF2-40B4-BE49-F238E27FC236}">
              <a16:creationId xmlns="" xmlns:a16="http://schemas.microsoft.com/office/drawing/2014/main" id="{00000000-0008-0000-0300-000019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2" name="楕円 281">
          <a:extLst>
            <a:ext uri="{FF2B5EF4-FFF2-40B4-BE49-F238E27FC236}">
              <a16:creationId xmlns="" xmlns:a16="http://schemas.microsoft.com/office/drawing/2014/main" id="{00000000-0008-0000-0300-00001A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3" name="テキスト ボックス 282">
          <a:extLst>
            <a:ext uri="{FF2B5EF4-FFF2-40B4-BE49-F238E27FC236}">
              <a16:creationId xmlns="" xmlns:a16="http://schemas.microsoft.com/office/drawing/2014/main" id="{00000000-0008-0000-0300-00001B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4" name="楕円 283">
          <a:extLst>
            <a:ext uri="{FF2B5EF4-FFF2-40B4-BE49-F238E27FC236}">
              <a16:creationId xmlns="" xmlns:a16="http://schemas.microsoft.com/office/drawing/2014/main" id="{00000000-0008-0000-0300-00001C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5" name="テキスト ボックス 284">
          <a:extLst>
            <a:ext uri="{FF2B5EF4-FFF2-40B4-BE49-F238E27FC236}">
              <a16:creationId xmlns="" xmlns:a16="http://schemas.microsoft.com/office/drawing/2014/main" id="{00000000-0008-0000-0300-00001D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6" name="楕円 285">
          <a:extLst>
            <a:ext uri="{FF2B5EF4-FFF2-40B4-BE49-F238E27FC236}">
              <a16:creationId xmlns="" xmlns:a16="http://schemas.microsoft.com/office/drawing/2014/main" id="{00000000-0008-0000-0300-00001E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7" name="テキスト ボックス 286">
          <a:extLst>
            <a:ext uri="{FF2B5EF4-FFF2-40B4-BE49-F238E27FC236}">
              <a16:creationId xmlns="" xmlns:a16="http://schemas.microsoft.com/office/drawing/2014/main" id="{00000000-0008-0000-0300-00001F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6.88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人となり昨年度に引き続き類似団体の中で最も低い数値となった。職員採用平準化計画や現行の職員定員管理計画に基づき、職員数の平準化に取り組んできた成果である。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今後も、職員定員管理計画に基づき適正な定員管理を図っていく。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140788</xdr:rowOff>
    </xdr:from>
    <xdr:to>
      <xdr:col>81</xdr:col>
      <xdr:colOff>44450</xdr:colOff>
      <xdr:row>67</xdr:row>
      <xdr:rowOff>5897</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flipV="1">
          <a:off x="17018000" y="10084888"/>
          <a:ext cx="0" cy="14081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149424</xdr:rowOff>
    </xdr:from>
    <xdr:ext cx="762000" cy="259045"/>
    <xdr:sp macro="" textlink="">
      <xdr:nvSpPr>
        <xdr:cNvPr id="320" name="定員管理の状況最小値テキスト">
          <a:extLst>
            <a:ext uri="{FF2B5EF4-FFF2-40B4-BE49-F238E27FC236}">
              <a16:creationId xmlns="" xmlns:a16="http://schemas.microsoft.com/office/drawing/2014/main" id="{00000000-0008-0000-0300-000040010000}"/>
            </a:ext>
          </a:extLst>
        </xdr:cNvPr>
        <xdr:cNvSpPr txBox="1"/>
      </xdr:nvSpPr>
      <xdr:spPr>
        <a:xfrm>
          <a:off x="17106900" y="1146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5897</xdr:rowOff>
    </xdr:from>
    <xdr:to>
      <xdr:col>81</xdr:col>
      <xdr:colOff>133350</xdr:colOff>
      <xdr:row>67</xdr:row>
      <xdr:rowOff>5897</xdr:rowOff>
    </xdr:to>
    <xdr:cxnSp macro="">
      <xdr:nvCxnSpPr>
        <xdr:cNvPr id="321" name="直線コネクタ 320">
          <a:extLst>
            <a:ext uri="{FF2B5EF4-FFF2-40B4-BE49-F238E27FC236}">
              <a16:creationId xmlns="" xmlns:a16="http://schemas.microsoft.com/office/drawing/2014/main" id="{00000000-0008-0000-0300-000041010000}"/>
            </a:ext>
          </a:extLst>
        </xdr:cNvPr>
        <xdr:cNvCxnSpPr/>
      </xdr:nvCxnSpPr>
      <xdr:spPr>
        <a:xfrm>
          <a:off x="16929100" y="1149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55715</xdr:rowOff>
    </xdr:from>
    <xdr:ext cx="762000" cy="259045"/>
    <xdr:sp macro="" textlink="">
      <xdr:nvSpPr>
        <xdr:cNvPr id="322" name="定員管理の状況最大値テキスト">
          <a:extLst>
            <a:ext uri="{FF2B5EF4-FFF2-40B4-BE49-F238E27FC236}">
              <a16:creationId xmlns="" xmlns:a16="http://schemas.microsoft.com/office/drawing/2014/main" id="{00000000-0008-0000-0300-000042010000}"/>
            </a:ext>
          </a:extLst>
        </xdr:cNvPr>
        <xdr:cNvSpPr txBox="1"/>
      </xdr:nvSpPr>
      <xdr:spPr>
        <a:xfrm>
          <a:off x="17106900" y="982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140788</xdr:rowOff>
    </xdr:from>
    <xdr:to>
      <xdr:col>81</xdr:col>
      <xdr:colOff>133350</xdr:colOff>
      <xdr:row>58</xdr:row>
      <xdr:rowOff>140788</xdr:rowOff>
    </xdr:to>
    <xdr:cxnSp macro="">
      <xdr:nvCxnSpPr>
        <xdr:cNvPr id="323" name="直線コネクタ 322">
          <a:extLst>
            <a:ext uri="{FF2B5EF4-FFF2-40B4-BE49-F238E27FC236}">
              <a16:creationId xmlns="" xmlns:a16="http://schemas.microsoft.com/office/drawing/2014/main" id="{00000000-0008-0000-0300-000043010000}"/>
            </a:ext>
          </a:extLst>
        </xdr:cNvPr>
        <xdr:cNvCxnSpPr/>
      </xdr:nvCxnSpPr>
      <xdr:spPr>
        <a:xfrm>
          <a:off x="16929100" y="1008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128724</xdr:rowOff>
    </xdr:from>
    <xdr:to>
      <xdr:col>81</xdr:col>
      <xdr:colOff>44450</xdr:colOff>
      <xdr:row>58</xdr:row>
      <xdr:rowOff>140788</xdr:rowOff>
    </xdr:to>
    <xdr:cxnSp macro="">
      <xdr:nvCxnSpPr>
        <xdr:cNvPr id="324" name="直線コネクタ 323">
          <a:extLst>
            <a:ext uri="{FF2B5EF4-FFF2-40B4-BE49-F238E27FC236}">
              <a16:creationId xmlns="" xmlns:a16="http://schemas.microsoft.com/office/drawing/2014/main" id="{00000000-0008-0000-0300-000044010000}"/>
            </a:ext>
          </a:extLst>
        </xdr:cNvPr>
        <xdr:cNvCxnSpPr/>
      </xdr:nvCxnSpPr>
      <xdr:spPr>
        <a:xfrm>
          <a:off x="16179800" y="10072824"/>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6186</xdr:rowOff>
    </xdr:from>
    <xdr:ext cx="762000" cy="259045"/>
    <xdr:sp macro="" textlink="">
      <xdr:nvSpPr>
        <xdr:cNvPr id="325" name="定員管理の状況平均値テキスト">
          <a:extLst>
            <a:ext uri="{FF2B5EF4-FFF2-40B4-BE49-F238E27FC236}">
              <a16:creationId xmlns="" xmlns:a16="http://schemas.microsoft.com/office/drawing/2014/main" id="{00000000-0008-0000-0300-000045010000}"/>
            </a:ext>
          </a:extLst>
        </xdr:cNvPr>
        <xdr:cNvSpPr txBox="1"/>
      </xdr:nvSpPr>
      <xdr:spPr>
        <a:xfrm>
          <a:off x="17106900" y="104646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34109</xdr:rowOff>
    </xdr:from>
    <xdr:to>
      <xdr:col>81</xdr:col>
      <xdr:colOff>95250</xdr:colOff>
      <xdr:row>61</xdr:row>
      <xdr:rowOff>135709</xdr:rowOff>
    </xdr:to>
    <xdr:sp macro="" textlink="">
      <xdr:nvSpPr>
        <xdr:cNvPr id="326" name="フローチャート: 判断 325">
          <a:extLst>
            <a:ext uri="{FF2B5EF4-FFF2-40B4-BE49-F238E27FC236}">
              <a16:creationId xmlns="" xmlns:a16="http://schemas.microsoft.com/office/drawing/2014/main" id="{00000000-0008-0000-0300-000046010000}"/>
            </a:ext>
          </a:extLst>
        </xdr:cNvPr>
        <xdr:cNvSpPr/>
      </xdr:nvSpPr>
      <xdr:spPr>
        <a:xfrm>
          <a:off x="169672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118382</xdr:rowOff>
    </xdr:from>
    <xdr:to>
      <xdr:col>77</xdr:col>
      <xdr:colOff>44450</xdr:colOff>
      <xdr:row>58</xdr:row>
      <xdr:rowOff>128724</xdr:rowOff>
    </xdr:to>
    <xdr:cxnSp macro="">
      <xdr:nvCxnSpPr>
        <xdr:cNvPr id="327" name="直線コネクタ 326">
          <a:extLst>
            <a:ext uri="{FF2B5EF4-FFF2-40B4-BE49-F238E27FC236}">
              <a16:creationId xmlns="" xmlns:a16="http://schemas.microsoft.com/office/drawing/2014/main" id="{00000000-0008-0000-0300-000047010000}"/>
            </a:ext>
          </a:extLst>
        </xdr:cNvPr>
        <xdr:cNvCxnSpPr/>
      </xdr:nvCxnSpPr>
      <xdr:spPr>
        <a:xfrm>
          <a:off x="15290800" y="10062482"/>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18597</xdr:rowOff>
    </xdr:from>
    <xdr:to>
      <xdr:col>77</xdr:col>
      <xdr:colOff>95250</xdr:colOff>
      <xdr:row>61</xdr:row>
      <xdr:rowOff>120197</xdr:rowOff>
    </xdr:to>
    <xdr:sp macro="" textlink="">
      <xdr:nvSpPr>
        <xdr:cNvPr id="328" name="フローチャート: 判断 327">
          <a:extLst>
            <a:ext uri="{FF2B5EF4-FFF2-40B4-BE49-F238E27FC236}">
              <a16:creationId xmlns="" xmlns:a16="http://schemas.microsoft.com/office/drawing/2014/main" id="{00000000-0008-0000-0300-000048010000}"/>
            </a:ext>
          </a:extLst>
        </xdr:cNvPr>
        <xdr:cNvSpPr/>
      </xdr:nvSpPr>
      <xdr:spPr>
        <a:xfrm>
          <a:off x="16129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104974</xdr:rowOff>
    </xdr:from>
    <xdr:ext cx="736600" cy="259045"/>
    <xdr:sp macro="" textlink="">
      <xdr:nvSpPr>
        <xdr:cNvPr id="329" name="テキスト ボックス 328">
          <a:extLst>
            <a:ext uri="{FF2B5EF4-FFF2-40B4-BE49-F238E27FC236}">
              <a16:creationId xmlns="" xmlns:a16="http://schemas.microsoft.com/office/drawing/2014/main" id="{00000000-0008-0000-0300-000049010000}"/>
            </a:ext>
          </a:extLst>
        </xdr:cNvPr>
        <xdr:cNvSpPr txBox="1"/>
      </xdr:nvSpPr>
      <xdr:spPr>
        <a:xfrm>
          <a:off x="15798800" y="10563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118382</xdr:rowOff>
    </xdr:from>
    <xdr:to>
      <xdr:col>72</xdr:col>
      <xdr:colOff>203200</xdr:colOff>
      <xdr:row>58</xdr:row>
      <xdr:rowOff>121829</xdr:rowOff>
    </xdr:to>
    <xdr:cxnSp macro="">
      <xdr:nvCxnSpPr>
        <xdr:cNvPr id="330" name="直線コネクタ 329">
          <a:extLst>
            <a:ext uri="{FF2B5EF4-FFF2-40B4-BE49-F238E27FC236}">
              <a16:creationId xmlns="" xmlns:a16="http://schemas.microsoft.com/office/drawing/2014/main" id="{00000000-0008-0000-0300-00004A010000}"/>
            </a:ext>
          </a:extLst>
        </xdr:cNvPr>
        <xdr:cNvCxnSpPr/>
      </xdr:nvCxnSpPr>
      <xdr:spPr>
        <a:xfrm flipV="1">
          <a:off x="14401800" y="10062482"/>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46174</xdr:rowOff>
    </xdr:from>
    <xdr:to>
      <xdr:col>73</xdr:col>
      <xdr:colOff>44450</xdr:colOff>
      <xdr:row>61</xdr:row>
      <xdr:rowOff>147774</xdr:rowOff>
    </xdr:to>
    <xdr:sp macro="" textlink="">
      <xdr:nvSpPr>
        <xdr:cNvPr id="331" name="フローチャート: 判断 330">
          <a:extLst>
            <a:ext uri="{FF2B5EF4-FFF2-40B4-BE49-F238E27FC236}">
              <a16:creationId xmlns="" xmlns:a16="http://schemas.microsoft.com/office/drawing/2014/main" id="{00000000-0008-0000-0300-00004B010000}"/>
            </a:ext>
          </a:extLst>
        </xdr:cNvPr>
        <xdr:cNvSpPr/>
      </xdr:nvSpPr>
      <xdr:spPr>
        <a:xfrm>
          <a:off x="15240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132551</xdr:rowOff>
    </xdr:from>
    <xdr:ext cx="762000" cy="259045"/>
    <xdr:sp macro="" textlink="">
      <xdr:nvSpPr>
        <xdr:cNvPr id="332" name="テキスト ボックス 331">
          <a:extLst>
            <a:ext uri="{FF2B5EF4-FFF2-40B4-BE49-F238E27FC236}">
              <a16:creationId xmlns="" xmlns:a16="http://schemas.microsoft.com/office/drawing/2014/main" id="{00000000-0008-0000-0300-00004C010000}"/>
            </a:ext>
          </a:extLst>
        </xdr:cNvPr>
        <xdr:cNvSpPr txBox="1"/>
      </xdr:nvSpPr>
      <xdr:spPr>
        <a:xfrm>
          <a:off x="14909800" y="1059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116659</xdr:rowOff>
    </xdr:from>
    <xdr:to>
      <xdr:col>68</xdr:col>
      <xdr:colOff>152400</xdr:colOff>
      <xdr:row>58</xdr:row>
      <xdr:rowOff>121829</xdr:rowOff>
    </xdr:to>
    <xdr:cxnSp macro="">
      <xdr:nvCxnSpPr>
        <xdr:cNvPr id="333" name="直線コネクタ 332">
          <a:extLst>
            <a:ext uri="{FF2B5EF4-FFF2-40B4-BE49-F238E27FC236}">
              <a16:creationId xmlns="" xmlns:a16="http://schemas.microsoft.com/office/drawing/2014/main" id="{00000000-0008-0000-0300-00004D010000}"/>
            </a:ext>
          </a:extLst>
        </xdr:cNvPr>
        <xdr:cNvCxnSpPr/>
      </xdr:nvCxnSpPr>
      <xdr:spPr>
        <a:xfrm>
          <a:off x="13512800" y="10060759"/>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165916</xdr:rowOff>
    </xdr:from>
    <xdr:to>
      <xdr:col>68</xdr:col>
      <xdr:colOff>203200</xdr:colOff>
      <xdr:row>61</xdr:row>
      <xdr:rowOff>96066</xdr:rowOff>
    </xdr:to>
    <xdr:sp macro="" textlink="">
      <xdr:nvSpPr>
        <xdr:cNvPr id="334" name="フローチャート: 判断 333">
          <a:extLst>
            <a:ext uri="{FF2B5EF4-FFF2-40B4-BE49-F238E27FC236}">
              <a16:creationId xmlns="" xmlns:a16="http://schemas.microsoft.com/office/drawing/2014/main" id="{00000000-0008-0000-0300-00004E010000}"/>
            </a:ext>
          </a:extLst>
        </xdr:cNvPr>
        <xdr:cNvSpPr/>
      </xdr:nvSpPr>
      <xdr:spPr>
        <a:xfrm>
          <a:off x="14351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80843</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4020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134892</xdr:rowOff>
    </xdr:from>
    <xdr:to>
      <xdr:col>64</xdr:col>
      <xdr:colOff>152400</xdr:colOff>
      <xdr:row>61</xdr:row>
      <xdr:rowOff>65042</xdr:rowOff>
    </xdr:to>
    <xdr:sp macro="" textlink="">
      <xdr:nvSpPr>
        <xdr:cNvPr id="336" name="フローチャート: 判断 335">
          <a:extLst>
            <a:ext uri="{FF2B5EF4-FFF2-40B4-BE49-F238E27FC236}">
              <a16:creationId xmlns="" xmlns:a16="http://schemas.microsoft.com/office/drawing/2014/main" id="{00000000-0008-0000-0300-000050010000}"/>
            </a:ext>
          </a:extLst>
        </xdr:cNvPr>
        <xdr:cNvSpPr/>
      </xdr:nvSpPr>
      <xdr:spPr>
        <a:xfrm>
          <a:off x="13462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49819</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3131800" y="1050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89988</xdr:rowOff>
    </xdr:from>
    <xdr:to>
      <xdr:col>81</xdr:col>
      <xdr:colOff>95250</xdr:colOff>
      <xdr:row>59</xdr:row>
      <xdr:rowOff>20138</xdr:rowOff>
    </xdr:to>
    <xdr:sp macro="" textlink="">
      <xdr:nvSpPr>
        <xdr:cNvPr id="343" name="楕円 342">
          <a:extLst>
            <a:ext uri="{FF2B5EF4-FFF2-40B4-BE49-F238E27FC236}">
              <a16:creationId xmlns="" xmlns:a16="http://schemas.microsoft.com/office/drawing/2014/main" id="{00000000-0008-0000-0300-000057010000}"/>
            </a:ext>
          </a:extLst>
        </xdr:cNvPr>
        <xdr:cNvSpPr/>
      </xdr:nvSpPr>
      <xdr:spPr>
        <a:xfrm>
          <a:off x="16967200" y="1003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11265</xdr:rowOff>
    </xdr:from>
    <xdr:ext cx="762000" cy="259045"/>
    <xdr:sp macro="" textlink="">
      <xdr:nvSpPr>
        <xdr:cNvPr id="344" name="定員管理の状況該当値テキスト">
          <a:extLst>
            <a:ext uri="{FF2B5EF4-FFF2-40B4-BE49-F238E27FC236}">
              <a16:creationId xmlns="" xmlns:a16="http://schemas.microsoft.com/office/drawing/2014/main" id="{00000000-0008-0000-0300-000058010000}"/>
            </a:ext>
          </a:extLst>
        </xdr:cNvPr>
        <xdr:cNvSpPr txBox="1"/>
      </xdr:nvSpPr>
      <xdr:spPr>
        <a:xfrm>
          <a:off x="17106900" y="995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77924</xdr:rowOff>
    </xdr:from>
    <xdr:to>
      <xdr:col>77</xdr:col>
      <xdr:colOff>95250</xdr:colOff>
      <xdr:row>59</xdr:row>
      <xdr:rowOff>8074</xdr:rowOff>
    </xdr:to>
    <xdr:sp macro="" textlink="">
      <xdr:nvSpPr>
        <xdr:cNvPr id="345" name="楕円 344">
          <a:extLst>
            <a:ext uri="{FF2B5EF4-FFF2-40B4-BE49-F238E27FC236}">
              <a16:creationId xmlns="" xmlns:a16="http://schemas.microsoft.com/office/drawing/2014/main" id="{00000000-0008-0000-0300-000059010000}"/>
            </a:ext>
          </a:extLst>
        </xdr:cNvPr>
        <xdr:cNvSpPr/>
      </xdr:nvSpPr>
      <xdr:spPr>
        <a:xfrm>
          <a:off x="16129000" y="1002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18251</xdr:rowOff>
    </xdr:from>
    <xdr:ext cx="736600" cy="259045"/>
    <xdr:sp macro="" textlink="">
      <xdr:nvSpPr>
        <xdr:cNvPr id="346" name="テキスト ボックス 345">
          <a:extLst>
            <a:ext uri="{FF2B5EF4-FFF2-40B4-BE49-F238E27FC236}">
              <a16:creationId xmlns="" xmlns:a16="http://schemas.microsoft.com/office/drawing/2014/main" id="{00000000-0008-0000-0300-00005A010000}"/>
            </a:ext>
          </a:extLst>
        </xdr:cNvPr>
        <xdr:cNvSpPr txBox="1"/>
      </xdr:nvSpPr>
      <xdr:spPr>
        <a:xfrm>
          <a:off x="15798800" y="9790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67582</xdr:rowOff>
    </xdr:from>
    <xdr:to>
      <xdr:col>73</xdr:col>
      <xdr:colOff>44450</xdr:colOff>
      <xdr:row>58</xdr:row>
      <xdr:rowOff>169182</xdr:rowOff>
    </xdr:to>
    <xdr:sp macro="" textlink="">
      <xdr:nvSpPr>
        <xdr:cNvPr id="347" name="楕円 346">
          <a:extLst>
            <a:ext uri="{FF2B5EF4-FFF2-40B4-BE49-F238E27FC236}">
              <a16:creationId xmlns="" xmlns:a16="http://schemas.microsoft.com/office/drawing/2014/main" id="{00000000-0008-0000-0300-00005B010000}"/>
            </a:ext>
          </a:extLst>
        </xdr:cNvPr>
        <xdr:cNvSpPr/>
      </xdr:nvSpPr>
      <xdr:spPr>
        <a:xfrm>
          <a:off x="15240000" y="100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7909</xdr:rowOff>
    </xdr:from>
    <xdr:ext cx="762000" cy="259045"/>
    <xdr:sp macro="" textlink="">
      <xdr:nvSpPr>
        <xdr:cNvPr id="348" name="テキスト ボックス 347">
          <a:extLst>
            <a:ext uri="{FF2B5EF4-FFF2-40B4-BE49-F238E27FC236}">
              <a16:creationId xmlns="" xmlns:a16="http://schemas.microsoft.com/office/drawing/2014/main" id="{00000000-0008-0000-0300-00005C010000}"/>
            </a:ext>
          </a:extLst>
        </xdr:cNvPr>
        <xdr:cNvSpPr txBox="1"/>
      </xdr:nvSpPr>
      <xdr:spPr>
        <a:xfrm>
          <a:off x="14909800" y="9780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71029</xdr:rowOff>
    </xdr:from>
    <xdr:to>
      <xdr:col>68</xdr:col>
      <xdr:colOff>203200</xdr:colOff>
      <xdr:row>59</xdr:row>
      <xdr:rowOff>1179</xdr:rowOff>
    </xdr:to>
    <xdr:sp macro="" textlink="">
      <xdr:nvSpPr>
        <xdr:cNvPr id="349" name="楕円 348">
          <a:extLst>
            <a:ext uri="{FF2B5EF4-FFF2-40B4-BE49-F238E27FC236}">
              <a16:creationId xmlns="" xmlns:a16="http://schemas.microsoft.com/office/drawing/2014/main" id="{00000000-0008-0000-0300-00005D010000}"/>
            </a:ext>
          </a:extLst>
        </xdr:cNvPr>
        <xdr:cNvSpPr/>
      </xdr:nvSpPr>
      <xdr:spPr>
        <a:xfrm>
          <a:off x="14351000" y="1001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11356</xdr:rowOff>
    </xdr:from>
    <xdr:ext cx="762000" cy="259045"/>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4020800" y="978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65859</xdr:rowOff>
    </xdr:from>
    <xdr:to>
      <xdr:col>64</xdr:col>
      <xdr:colOff>152400</xdr:colOff>
      <xdr:row>58</xdr:row>
      <xdr:rowOff>167459</xdr:rowOff>
    </xdr:to>
    <xdr:sp macro="" textlink="">
      <xdr:nvSpPr>
        <xdr:cNvPr id="351" name="楕円 350">
          <a:extLst>
            <a:ext uri="{FF2B5EF4-FFF2-40B4-BE49-F238E27FC236}">
              <a16:creationId xmlns="" xmlns:a16="http://schemas.microsoft.com/office/drawing/2014/main" id="{00000000-0008-0000-0300-00005F010000}"/>
            </a:ext>
          </a:extLst>
        </xdr:cNvPr>
        <xdr:cNvSpPr/>
      </xdr:nvSpPr>
      <xdr:spPr>
        <a:xfrm>
          <a:off x="13462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6186</xdr:rowOff>
    </xdr:from>
    <xdr:ext cx="762000" cy="259045"/>
    <xdr:sp macro="" textlink="">
      <xdr:nvSpPr>
        <xdr:cNvPr id="352" name="テキスト ボックス 351">
          <a:extLst>
            <a:ext uri="{FF2B5EF4-FFF2-40B4-BE49-F238E27FC236}">
              <a16:creationId xmlns="" xmlns:a16="http://schemas.microsoft.com/office/drawing/2014/main" id="{00000000-0008-0000-0300-000060010000}"/>
            </a:ext>
          </a:extLst>
        </xdr:cNvPr>
        <xdr:cNvSpPr txBox="1"/>
      </xdr:nvSpPr>
      <xdr:spPr>
        <a:xfrm>
          <a:off x="13131800" y="977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％となり、近年の改善傾向は続いている。当該数値は過去３か年の平均値であることから、今回の数値は単年度値で比較的高かった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が外れたこととあわせ、起債の償還が順調に進み償還額が減ってきていることが改善の要因である。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は改善傾向が続いているものの、今後大型事業に伴う元金償還の開始や大型事業の実施も続くため、一時的な数値の悪化も想定されることから、起債発行額の調整等の取り組みをより一層進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a:extLst>
            <a:ext uri="{FF2B5EF4-FFF2-40B4-BE49-F238E27FC236}">
              <a16:creationId xmlns="" xmlns:a16="http://schemas.microsoft.com/office/drawing/2014/main" id="{00000000-0008-0000-0300-000071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a:extLst>
            <a:ext uri="{FF2B5EF4-FFF2-40B4-BE49-F238E27FC236}">
              <a16:creationId xmlns="" xmlns:a16="http://schemas.microsoft.com/office/drawing/2014/main" id="{00000000-0008-0000-0300-000072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a:extLst>
            <a:ext uri="{FF2B5EF4-FFF2-40B4-BE49-F238E27FC236}">
              <a16:creationId xmlns="" xmlns:a16="http://schemas.microsoft.com/office/drawing/2014/main" id="{00000000-0008-0000-0300-000073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a:extLst>
            <a:ext uri="{FF2B5EF4-FFF2-40B4-BE49-F238E27FC236}">
              <a16:creationId xmlns="" xmlns:a16="http://schemas.microsoft.com/office/drawing/2014/main" id="{00000000-0008-0000-0300-000074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a:extLst>
            <a:ext uri="{FF2B5EF4-FFF2-40B4-BE49-F238E27FC236}">
              <a16:creationId xmlns="" xmlns:a16="http://schemas.microsoft.com/office/drawing/2014/main" id="{00000000-0008-0000-0300-000075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a:extLst>
            <a:ext uri="{FF2B5EF4-FFF2-40B4-BE49-F238E27FC236}">
              <a16:creationId xmlns="" xmlns:a16="http://schemas.microsoft.com/office/drawing/2014/main" id="{00000000-0008-0000-0300-000076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a:extLst>
            <a:ext uri="{FF2B5EF4-FFF2-40B4-BE49-F238E27FC236}">
              <a16:creationId xmlns="" xmlns:a16="http://schemas.microsoft.com/office/drawing/2014/main" id="{00000000-0008-0000-0300-000077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a:extLst>
            <a:ext uri="{FF2B5EF4-FFF2-40B4-BE49-F238E27FC236}">
              <a16:creationId xmlns="" xmlns:a16="http://schemas.microsoft.com/office/drawing/2014/main" id="{00000000-0008-0000-0300-000078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125222</xdr:rowOff>
    </xdr:from>
    <xdr:to>
      <xdr:col>81</xdr:col>
      <xdr:colOff>44450</xdr:colOff>
      <xdr:row>44</xdr:row>
      <xdr:rowOff>165100</xdr:rowOff>
    </xdr:to>
    <xdr:cxnSp macro="">
      <xdr:nvCxnSpPr>
        <xdr:cNvPr id="379" name="直線コネクタ 378">
          <a:extLst>
            <a:ext uri="{FF2B5EF4-FFF2-40B4-BE49-F238E27FC236}">
              <a16:creationId xmlns="" xmlns:a16="http://schemas.microsoft.com/office/drawing/2014/main" id="{00000000-0008-0000-0300-00007B010000}"/>
            </a:ext>
          </a:extLst>
        </xdr:cNvPr>
        <xdr:cNvCxnSpPr/>
      </xdr:nvCxnSpPr>
      <xdr:spPr>
        <a:xfrm flipV="1">
          <a:off x="17018000" y="6125972"/>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40149</xdr:rowOff>
    </xdr:from>
    <xdr:ext cx="762000" cy="259045"/>
    <xdr:sp macro="" textlink="">
      <xdr:nvSpPr>
        <xdr:cNvPr id="382" name="公債費負担の状況最大値テキスト">
          <a:extLst>
            <a:ext uri="{FF2B5EF4-FFF2-40B4-BE49-F238E27FC236}">
              <a16:creationId xmlns="" xmlns:a16="http://schemas.microsoft.com/office/drawing/2014/main" id="{00000000-0008-0000-0300-00007E010000}"/>
            </a:ext>
          </a:extLst>
        </xdr:cNvPr>
        <xdr:cNvSpPr txBox="1"/>
      </xdr:nvSpPr>
      <xdr:spPr>
        <a:xfrm>
          <a:off x="17106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125222</xdr:rowOff>
    </xdr:from>
    <xdr:to>
      <xdr:col>81</xdr:col>
      <xdr:colOff>133350</xdr:colOff>
      <xdr:row>35</xdr:row>
      <xdr:rowOff>125222</xdr:rowOff>
    </xdr:to>
    <xdr:cxnSp macro="">
      <xdr:nvCxnSpPr>
        <xdr:cNvPr id="383" name="直線コネクタ 382">
          <a:extLst>
            <a:ext uri="{FF2B5EF4-FFF2-40B4-BE49-F238E27FC236}">
              <a16:creationId xmlns="" xmlns:a16="http://schemas.microsoft.com/office/drawing/2014/main" id="{00000000-0008-0000-0300-00007F010000}"/>
            </a:ext>
          </a:extLst>
        </xdr:cNvPr>
        <xdr:cNvCxnSpPr/>
      </xdr:nvCxnSpPr>
      <xdr:spPr>
        <a:xfrm>
          <a:off x="16929100" y="612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88392</xdr:rowOff>
    </xdr:from>
    <xdr:to>
      <xdr:col>81</xdr:col>
      <xdr:colOff>44450</xdr:colOff>
      <xdr:row>41</xdr:row>
      <xdr:rowOff>32766</xdr:rowOff>
    </xdr:to>
    <xdr:cxnSp macro="">
      <xdr:nvCxnSpPr>
        <xdr:cNvPr id="384" name="直線コネクタ 383">
          <a:extLst>
            <a:ext uri="{FF2B5EF4-FFF2-40B4-BE49-F238E27FC236}">
              <a16:creationId xmlns="" xmlns:a16="http://schemas.microsoft.com/office/drawing/2014/main" id="{00000000-0008-0000-0300-000080010000}"/>
            </a:ext>
          </a:extLst>
        </xdr:cNvPr>
        <xdr:cNvCxnSpPr/>
      </xdr:nvCxnSpPr>
      <xdr:spPr>
        <a:xfrm flipV="1">
          <a:off x="16179800" y="6946392"/>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144797</xdr:rowOff>
    </xdr:from>
    <xdr:ext cx="762000" cy="259045"/>
    <xdr:sp macro="" textlink="">
      <xdr:nvSpPr>
        <xdr:cNvPr id="385" name="公債費負担の状況平均値テキスト">
          <a:extLst>
            <a:ext uri="{FF2B5EF4-FFF2-40B4-BE49-F238E27FC236}">
              <a16:creationId xmlns="" xmlns:a16="http://schemas.microsoft.com/office/drawing/2014/main" id="{00000000-0008-0000-0300-000081010000}"/>
            </a:ext>
          </a:extLst>
        </xdr:cNvPr>
        <xdr:cNvSpPr txBox="1"/>
      </xdr:nvSpPr>
      <xdr:spPr>
        <a:xfrm>
          <a:off x="17106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6" name="フローチャート: 判断 385">
          <a:extLst>
            <a:ext uri="{FF2B5EF4-FFF2-40B4-BE49-F238E27FC236}">
              <a16:creationId xmlns="" xmlns:a16="http://schemas.microsoft.com/office/drawing/2014/main" id="{00000000-0008-0000-0300-000082010000}"/>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32766</xdr:rowOff>
    </xdr:from>
    <xdr:to>
      <xdr:col>77</xdr:col>
      <xdr:colOff>44450</xdr:colOff>
      <xdr:row>41</xdr:row>
      <xdr:rowOff>158242</xdr:rowOff>
    </xdr:to>
    <xdr:cxnSp macro="">
      <xdr:nvCxnSpPr>
        <xdr:cNvPr id="387" name="直線コネクタ 386">
          <a:extLst>
            <a:ext uri="{FF2B5EF4-FFF2-40B4-BE49-F238E27FC236}">
              <a16:creationId xmlns="" xmlns:a16="http://schemas.microsoft.com/office/drawing/2014/main" id="{00000000-0008-0000-0300-000083010000}"/>
            </a:ext>
          </a:extLst>
        </xdr:cNvPr>
        <xdr:cNvCxnSpPr/>
      </xdr:nvCxnSpPr>
      <xdr:spPr>
        <a:xfrm flipV="1">
          <a:off x="15290800" y="7062216"/>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1270</xdr:rowOff>
    </xdr:from>
    <xdr:to>
      <xdr:col>77</xdr:col>
      <xdr:colOff>95250</xdr:colOff>
      <xdr:row>41</xdr:row>
      <xdr:rowOff>102870</xdr:rowOff>
    </xdr:to>
    <xdr:sp macro="" textlink="">
      <xdr:nvSpPr>
        <xdr:cNvPr id="388" name="フローチャート: 判断 387">
          <a:extLst>
            <a:ext uri="{FF2B5EF4-FFF2-40B4-BE49-F238E27FC236}">
              <a16:creationId xmlns="" xmlns:a16="http://schemas.microsoft.com/office/drawing/2014/main" id="{00000000-0008-0000-0300-000084010000}"/>
            </a:ext>
          </a:extLst>
        </xdr:cNvPr>
        <xdr:cNvSpPr/>
      </xdr:nvSpPr>
      <xdr:spPr>
        <a:xfrm>
          <a:off x="16129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87647</xdr:rowOff>
    </xdr:from>
    <xdr:ext cx="736600" cy="259045"/>
    <xdr:sp macro="" textlink="">
      <xdr:nvSpPr>
        <xdr:cNvPr id="389" name="テキスト ボックス 388">
          <a:extLst>
            <a:ext uri="{FF2B5EF4-FFF2-40B4-BE49-F238E27FC236}">
              <a16:creationId xmlns="" xmlns:a16="http://schemas.microsoft.com/office/drawing/2014/main" id="{00000000-0008-0000-0300-000085010000}"/>
            </a:ext>
          </a:extLst>
        </xdr:cNvPr>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158242</xdr:rowOff>
    </xdr:from>
    <xdr:to>
      <xdr:col>72</xdr:col>
      <xdr:colOff>203200</xdr:colOff>
      <xdr:row>42</xdr:row>
      <xdr:rowOff>73660</xdr:rowOff>
    </xdr:to>
    <xdr:cxnSp macro="">
      <xdr:nvCxnSpPr>
        <xdr:cNvPr id="390" name="直線コネクタ 389">
          <a:extLst>
            <a:ext uri="{FF2B5EF4-FFF2-40B4-BE49-F238E27FC236}">
              <a16:creationId xmlns="" xmlns:a16="http://schemas.microsoft.com/office/drawing/2014/main" id="{00000000-0008-0000-0300-000086010000}"/>
            </a:ext>
          </a:extLst>
        </xdr:cNvPr>
        <xdr:cNvCxnSpPr/>
      </xdr:nvCxnSpPr>
      <xdr:spPr>
        <a:xfrm flipV="1">
          <a:off x="14401800" y="71876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10922</xdr:rowOff>
    </xdr:from>
    <xdr:to>
      <xdr:col>73</xdr:col>
      <xdr:colOff>44450</xdr:colOff>
      <xdr:row>41</xdr:row>
      <xdr:rowOff>112522</xdr:rowOff>
    </xdr:to>
    <xdr:sp macro="" textlink="">
      <xdr:nvSpPr>
        <xdr:cNvPr id="391" name="フローチャート: 判断 390">
          <a:extLst>
            <a:ext uri="{FF2B5EF4-FFF2-40B4-BE49-F238E27FC236}">
              <a16:creationId xmlns="" xmlns:a16="http://schemas.microsoft.com/office/drawing/2014/main" id="{00000000-0008-0000-0300-000087010000}"/>
            </a:ext>
          </a:extLst>
        </xdr:cNvPr>
        <xdr:cNvSpPr/>
      </xdr:nvSpPr>
      <xdr:spPr>
        <a:xfrm>
          <a:off x="15240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122699</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73660</xdr:rowOff>
    </xdr:from>
    <xdr:to>
      <xdr:col>68</xdr:col>
      <xdr:colOff>152400</xdr:colOff>
      <xdr:row>42</xdr:row>
      <xdr:rowOff>131572</xdr:rowOff>
    </xdr:to>
    <xdr:cxnSp macro="">
      <xdr:nvCxnSpPr>
        <xdr:cNvPr id="393" name="直線コネクタ 392">
          <a:extLst>
            <a:ext uri="{FF2B5EF4-FFF2-40B4-BE49-F238E27FC236}">
              <a16:creationId xmlns="" xmlns:a16="http://schemas.microsoft.com/office/drawing/2014/main" id="{00000000-0008-0000-0300-000089010000}"/>
            </a:ext>
          </a:extLst>
        </xdr:cNvPr>
        <xdr:cNvCxnSpPr/>
      </xdr:nvCxnSpPr>
      <xdr:spPr>
        <a:xfrm flipV="1">
          <a:off x="13512800" y="727456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94" name="フローチャート: 判断 393">
          <a:extLst>
            <a:ext uri="{FF2B5EF4-FFF2-40B4-BE49-F238E27FC236}">
              <a16:creationId xmlns="" xmlns:a16="http://schemas.microsoft.com/office/drawing/2014/main" id="{00000000-0008-0000-0300-00008A010000}"/>
            </a:ext>
          </a:extLst>
        </xdr:cNvPr>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395" name="テキスト ボックス 394">
          <a:extLst>
            <a:ext uri="{FF2B5EF4-FFF2-40B4-BE49-F238E27FC236}">
              <a16:creationId xmlns="" xmlns:a16="http://schemas.microsoft.com/office/drawing/2014/main" id="{00000000-0008-0000-0300-00008B010000}"/>
            </a:ext>
          </a:extLst>
        </xdr:cNvPr>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396" name="フローチャート: 判断 395">
          <a:extLst>
            <a:ext uri="{FF2B5EF4-FFF2-40B4-BE49-F238E27FC236}">
              <a16:creationId xmlns="" xmlns:a16="http://schemas.microsoft.com/office/drawing/2014/main" id="{00000000-0008-0000-0300-00008C010000}"/>
            </a:ext>
          </a:extLst>
        </xdr:cNvPr>
        <xdr:cNvSpPr/>
      </xdr:nvSpPr>
      <xdr:spPr>
        <a:xfrm>
          <a:off x="13462000" y="72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124985</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3131800" y="698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37592</xdr:rowOff>
    </xdr:from>
    <xdr:to>
      <xdr:col>81</xdr:col>
      <xdr:colOff>95250</xdr:colOff>
      <xdr:row>40</xdr:row>
      <xdr:rowOff>139192</xdr:rowOff>
    </xdr:to>
    <xdr:sp macro="" textlink="">
      <xdr:nvSpPr>
        <xdr:cNvPr id="403" name="楕円 402">
          <a:extLst>
            <a:ext uri="{FF2B5EF4-FFF2-40B4-BE49-F238E27FC236}">
              <a16:creationId xmlns="" xmlns:a16="http://schemas.microsoft.com/office/drawing/2014/main" id="{00000000-0008-0000-0300-000093010000}"/>
            </a:ext>
          </a:extLst>
        </xdr:cNvPr>
        <xdr:cNvSpPr/>
      </xdr:nvSpPr>
      <xdr:spPr>
        <a:xfrm>
          <a:off x="169672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54119</xdr:rowOff>
    </xdr:from>
    <xdr:ext cx="762000" cy="259045"/>
    <xdr:sp macro="" textlink="">
      <xdr:nvSpPr>
        <xdr:cNvPr id="404" name="公債費負担の状況該当値テキスト">
          <a:extLst>
            <a:ext uri="{FF2B5EF4-FFF2-40B4-BE49-F238E27FC236}">
              <a16:creationId xmlns="" xmlns:a16="http://schemas.microsoft.com/office/drawing/2014/main" id="{00000000-0008-0000-0300-000094010000}"/>
            </a:ext>
          </a:extLst>
        </xdr:cNvPr>
        <xdr:cNvSpPr txBox="1"/>
      </xdr:nvSpPr>
      <xdr:spPr>
        <a:xfrm>
          <a:off x="17106900" y="674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153416</xdr:rowOff>
    </xdr:from>
    <xdr:to>
      <xdr:col>77</xdr:col>
      <xdr:colOff>95250</xdr:colOff>
      <xdr:row>41</xdr:row>
      <xdr:rowOff>83566</xdr:rowOff>
    </xdr:to>
    <xdr:sp macro="" textlink="">
      <xdr:nvSpPr>
        <xdr:cNvPr id="405" name="楕円 404">
          <a:extLst>
            <a:ext uri="{FF2B5EF4-FFF2-40B4-BE49-F238E27FC236}">
              <a16:creationId xmlns="" xmlns:a16="http://schemas.microsoft.com/office/drawing/2014/main" id="{00000000-0008-0000-0300-000095010000}"/>
            </a:ext>
          </a:extLst>
        </xdr:cNvPr>
        <xdr:cNvSpPr/>
      </xdr:nvSpPr>
      <xdr:spPr>
        <a:xfrm>
          <a:off x="16129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93743</xdr:rowOff>
    </xdr:from>
    <xdr:ext cx="736600" cy="259045"/>
    <xdr:sp macro="" textlink="">
      <xdr:nvSpPr>
        <xdr:cNvPr id="406" name="テキスト ボックス 405">
          <a:extLst>
            <a:ext uri="{FF2B5EF4-FFF2-40B4-BE49-F238E27FC236}">
              <a16:creationId xmlns="" xmlns:a16="http://schemas.microsoft.com/office/drawing/2014/main" id="{00000000-0008-0000-0300-000096010000}"/>
            </a:ext>
          </a:extLst>
        </xdr:cNvPr>
        <xdr:cNvSpPr txBox="1"/>
      </xdr:nvSpPr>
      <xdr:spPr>
        <a:xfrm>
          <a:off x="15798800" y="6780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107442</xdr:rowOff>
    </xdr:from>
    <xdr:to>
      <xdr:col>73</xdr:col>
      <xdr:colOff>44450</xdr:colOff>
      <xdr:row>42</xdr:row>
      <xdr:rowOff>37592</xdr:rowOff>
    </xdr:to>
    <xdr:sp macro="" textlink="">
      <xdr:nvSpPr>
        <xdr:cNvPr id="407" name="楕円 406">
          <a:extLst>
            <a:ext uri="{FF2B5EF4-FFF2-40B4-BE49-F238E27FC236}">
              <a16:creationId xmlns="" xmlns:a16="http://schemas.microsoft.com/office/drawing/2014/main" id="{00000000-0008-0000-0300-000097010000}"/>
            </a:ext>
          </a:extLst>
        </xdr:cNvPr>
        <xdr:cNvSpPr/>
      </xdr:nvSpPr>
      <xdr:spPr>
        <a:xfrm>
          <a:off x="15240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22369</xdr:rowOff>
    </xdr:from>
    <xdr:ext cx="762000" cy="259045"/>
    <xdr:sp macro="" textlink="">
      <xdr:nvSpPr>
        <xdr:cNvPr id="408" name="テキスト ボックス 407">
          <a:extLst>
            <a:ext uri="{FF2B5EF4-FFF2-40B4-BE49-F238E27FC236}">
              <a16:creationId xmlns="" xmlns:a16="http://schemas.microsoft.com/office/drawing/2014/main" id="{00000000-0008-0000-0300-000098010000}"/>
            </a:ext>
          </a:extLst>
        </xdr:cNvPr>
        <xdr:cNvSpPr txBox="1"/>
      </xdr:nvSpPr>
      <xdr:spPr>
        <a:xfrm>
          <a:off x="14909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09" name="楕円 408">
          <a:extLst>
            <a:ext uri="{FF2B5EF4-FFF2-40B4-BE49-F238E27FC236}">
              <a16:creationId xmlns="" xmlns:a16="http://schemas.microsoft.com/office/drawing/2014/main" id="{00000000-0008-0000-0300-000099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10" name="テキスト ボックス 409">
          <a:extLst>
            <a:ext uri="{FF2B5EF4-FFF2-40B4-BE49-F238E27FC236}">
              <a16:creationId xmlns="" xmlns:a16="http://schemas.microsoft.com/office/drawing/2014/main" id="{00000000-0008-0000-0300-00009A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80772</xdr:rowOff>
    </xdr:from>
    <xdr:to>
      <xdr:col>64</xdr:col>
      <xdr:colOff>152400</xdr:colOff>
      <xdr:row>43</xdr:row>
      <xdr:rowOff>10922</xdr:rowOff>
    </xdr:to>
    <xdr:sp macro="" textlink="">
      <xdr:nvSpPr>
        <xdr:cNvPr id="411" name="楕円 410">
          <a:extLst>
            <a:ext uri="{FF2B5EF4-FFF2-40B4-BE49-F238E27FC236}">
              <a16:creationId xmlns="" xmlns:a16="http://schemas.microsoft.com/office/drawing/2014/main" id="{00000000-0008-0000-0300-00009B010000}"/>
            </a:ext>
          </a:extLst>
        </xdr:cNvPr>
        <xdr:cNvSpPr/>
      </xdr:nvSpPr>
      <xdr:spPr>
        <a:xfrm>
          <a:off x="13462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167149</xdr:rowOff>
    </xdr:from>
    <xdr:ext cx="762000" cy="259045"/>
    <xdr:sp macro="" textlink="">
      <xdr:nvSpPr>
        <xdr:cNvPr id="412" name="テキスト ボックス 411">
          <a:extLst>
            <a:ext uri="{FF2B5EF4-FFF2-40B4-BE49-F238E27FC236}">
              <a16:creationId xmlns="" xmlns:a16="http://schemas.microsoft.com/office/drawing/2014/main" id="{00000000-0008-0000-0300-00009C010000}"/>
            </a:ext>
          </a:extLst>
        </xdr:cNvPr>
        <xdr:cNvSpPr txBox="1"/>
      </xdr:nvSpPr>
      <xdr:spPr>
        <a:xfrm>
          <a:off x="13131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毎年度順調に数値が改善し、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％と類似団体平均を大きく下回っている。改善の要因としては、市債の償還が順調に進んだことでの市債残高の減や、公営企業債の償還が進んだことでの特別会計への繰出金が減となったことが挙げられる。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91736</xdr:rowOff>
    </xdr:to>
    <xdr:cxnSp macro="">
      <xdr:nvCxnSpPr>
        <xdr:cNvPr id="441" name="直線コネクタ 440">
          <a:extLst>
            <a:ext uri="{FF2B5EF4-FFF2-40B4-BE49-F238E27FC236}">
              <a16:creationId xmlns="" xmlns:a16="http://schemas.microsoft.com/office/drawing/2014/main" id="{00000000-0008-0000-0300-0000B9010000}"/>
            </a:ext>
          </a:extLst>
        </xdr:cNvPr>
        <xdr:cNvCxnSpPr/>
      </xdr:nvCxnSpPr>
      <xdr:spPr>
        <a:xfrm flipV="1">
          <a:off x="17018000" y="2370667"/>
          <a:ext cx="0" cy="1321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63813</xdr:rowOff>
    </xdr:from>
    <xdr:ext cx="762000" cy="259045"/>
    <xdr:sp macro="" textlink="">
      <xdr:nvSpPr>
        <xdr:cNvPr id="442" name="将来負担の状況最小値テキスト">
          <a:extLst>
            <a:ext uri="{FF2B5EF4-FFF2-40B4-BE49-F238E27FC236}">
              <a16:creationId xmlns="" xmlns:a16="http://schemas.microsoft.com/office/drawing/2014/main" id="{00000000-0008-0000-0300-0000BA010000}"/>
            </a:ext>
          </a:extLst>
        </xdr:cNvPr>
        <xdr:cNvSpPr txBox="1"/>
      </xdr:nvSpPr>
      <xdr:spPr>
        <a:xfrm>
          <a:off x="17106900" y="366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91736</xdr:rowOff>
    </xdr:from>
    <xdr:to>
      <xdr:col>81</xdr:col>
      <xdr:colOff>133350</xdr:colOff>
      <xdr:row>21</xdr:row>
      <xdr:rowOff>91736</xdr:rowOff>
    </xdr:to>
    <xdr:cxnSp macro="">
      <xdr:nvCxnSpPr>
        <xdr:cNvPr id="443" name="直線コネクタ 442">
          <a:extLst>
            <a:ext uri="{FF2B5EF4-FFF2-40B4-BE49-F238E27FC236}">
              <a16:creationId xmlns="" xmlns:a16="http://schemas.microsoft.com/office/drawing/2014/main" id="{00000000-0008-0000-0300-0000BB010000}"/>
            </a:ext>
          </a:extLst>
        </xdr:cNvPr>
        <xdr:cNvCxnSpPr/>
      </xdr:nvCxnSpPr>
      <xdr:spPr>
        <a:xfrm>
          <a:off x="16929100" y="3692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4" name="将来負担の状況最大値テキスト">
          <a:extLst>
            <a:ext uri="{FF2B5EF4-FFF2-40B4-BE49-F238E27FC236}">
              <a16:creationId xmlns="" xmlns:a16="http://schemas.microsoft.com/office/drawing/2014/main" id="{00000000-0008-0000-0300-0000BC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32300</xdr:rowOff>
    </xdr:from>
    <xdr:to>
      <xdr:col>81</xdr:col>
      <xdr:colOff>44450</xdr:colOff>
      <xdr:row>14</xdr:row>
      <xdr:rowOff>63669</xdr:rowOff>
    </xdr:to>
    <xdr:cxnSp macro="">
      <xdr:nvCxnSpPr>
        <xdr:cNvPr id="446" name="直線コネクタ 445">
          <a:extLst>
            <a:ext uri="{FF2B5EF4-FFF2-40B4-BE49-F238E27FC236}">
              <a16:creationId xmlns="" xmlns:a16="http://schemas.microsoft.com/office/drawing/2014/main" id="{00000000-0008-0000-0300-0000BE010000}"/>
            </a:ext>
          </a:extLst>
        </xdr:cNvPr>
        <xdr:cNvCxnSpPr/>
      </xdr:nvCxnSpPr>
      <xdr:spPr>
        <a:xfrm flipV="1">
          <a:off x="16179800" y="2432600"/>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17077</xdr:rowOff>
    </xdr:from>
    <xdr:ext cx="762000" cy="259045"/>
    <xdr:sp macro="" textlink="">
      <xdr:nvSpPr>
        <xdr:cNvPr id="447" name="将来負担の状況平均値テキスト">
          <a:extLst>
            <a:ext uri="{FF2B5EF4-FFF2-40B4-BE49-F238E27FC236}">
              <a16:creationId xmlns="" xmlns:a16="http://schemas.microsoft.com/office/drawing/2014/main" id="{00000000-0008-0000-0300-0000BF010000}"/>
            </a:ext>
          </a:extLst>
        </xdr:cNvPr>
        <xdr:cNvSpPr txBox="1"/>
      </xdr:nvSpPr>
      <xdr:spPr>
        <a:xfrm>
          <a:off x="17106900" y="241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43434</xdr:rowOff>
    </xdr:from>
    <xdr:to>
      <xdr:col>81</xdr:col>
      <xdr:colOff>95250</xdr:colOff>
      <xdr:row>14</xdr:row>
      <xdr:rowOff>145034</xdr:rowOff>
    </xdr:to>
    <xdr:sp macro="" textlink="">
      <xdr:nvSpPr>
        <xdr:cNvPr id="448" name="フローチャート: 判断 447">
          <a:extLst>
            <a:ext uri="{FF2B5EF4-FFF2-40B4-BE49-F238E27FC236}">
              <a16:creationId xmlns="" xmlns:a16="http://schemas.microsoft.com/office/drawing/2014/main" id="{00000000-0008-0000-0300-0000C0010000}"/>
            </a:ext>
          </a:extLst>
        </xdr:cNvPr>
        <xdr:cNvSpPr/>
      </xdr:nvSpPr>
      <xdr:spPr>
        <a:xfrm>
          <a:off x="16967200" y="244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63669</xdr:rowOff>
    </xdr:from>
    <xdr:to>
      <xdr:col>77</xdr:col>
      <xdr:colOff>44450</xdr:colOff>
      <xdr:row>14</xdr:row>
      <xdr:rowOff>115147</xdr:rowOff>
    </xdr:to>
    <xdr:cxnSp macro="">
      <xdr:nvCxnSpPr>
        <xdr:cNvPr id="449" name="直線コネクタ 448">
          <a:extLst>
            <a:ext uri="{FF2B5EF4-FFF2-40B4-BE49-F238E27FC236}">
              <a16:creationId xmlns="" xmlns:a16="http://schemas.microsoft.com/office/drawing/2014/main" id="{00000000-0008-0000-0300-0000C1010000}"/>
            </a:ext>
          </a:extLst>
        </xdr:cNvPr>
        <xdr:cNvCxnSpPr/>
      </xdr:nvCxnSpPr>
      <xdr:spPr>
        <a:xfrm flipV="1">
          <a:off x="15290800" y="2463969"/>
          <a:ext cx="889000" cy="5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72390</xdr:rowOff>
    </xdr:from>
    <xdr:to>
      <xdr:col>77</xdr:col>
      <xdr:colOff>95250</xdr:colOff>
      <xdr:row>15</xdr:row>
      <xdr:rowOff>2540</xdr:rowOff>
    </xdr:to>
    <xdr:sp macro="" textlink="">
      <xdr:nvSpPr>
        <xdr:cNvPr id="450" name="フローチャート: 判断 449">
          <a:extLst>
            <a:ext uri="{FF2B5EF4-FFF2-40B4-BE49-F238E27FC236}">
              <a16:creationId xmlns="" xmlns:a16="http://schemas.microsoft.com/office/drawing/2014/main" id="{00000000-0008-0000-0300-0000C2010000}"/>
            </a:ext>
          </a:extLst>
        </xdr:cNvPr>
        <xdr:cNvSpPr/>
      </xdr:nvSpPr>
      <xdr:spPr>
        <a:xfrm>
          <a:off x="16129000" y="247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158767</xdr:rowOff>
    </xdr:from>
    <xdr:ext cx="736600" cy="259045"/>
    <xdr:sp macro="" textlink="">
      <xdr:nvSpPr>
        <xdr:cNvPr id="451" name="テキスト ボックス 450">
          <a:extLst>
            <a:ext uri="{FF2B5EF4-FFF2-40B4-BE49-F238E27FC236}">
              <a16:creationId xmlns="" xmlns:a16="http://schemas.microsoft.com/office/drawing/2014/main" id="{00000000-0008-0000-0300-0000C3010000}"/>
            </a:ext>
          </a:extLst>
        </xdr:cNvPr>
        <xdr:cNvSpPr txBox="1"/>
      </xdr:nvSpPr>
      <xdr:spPr>
        <a:xfrm>
          <a:off x="15798800" y="255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115147</xdr:rowOff>
    </xdr:from>
    <xdr:to>
      <xdr:col>72</xdr:col>
      <xdr:colOff>203200</xdr:colOff>
      <xdr:row>14</xdr:row>
      <xdr:rowOff>144907</xdr:rowOff>
    </xdr:to>
    <xdr:cxnSp macro="">
      <xdr:nvCxnSpPr>
        <xdr:cNvPr id="452" name="直線コネクタ 451">
          <a:extLst>
            <a:ext uri="{FF2B5EF4-FFF2-40B4-BE49-F238E27FC236}">
              <a16:creationId xmlns="" xmlns:a16="http://schemas.microsoft.com/office/drawing/2014/main" id="{00000000-0008-0000-0300-0000C4010000}"/>
            </a:ext>
          </a:extLst>
        </xdr:cNvPr>
        <xdr:cNvCxnSpPr/>
      </xdr:nvCxnSpPr>
      <xdr:spPr>
        <a:xfrm flipV="1">
          <a:off x="14401800" y="2515447"/>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82042</xdr:rowOff>
    </xdr:from>
    <xdr:to>
      <xdr:col>73</xdr:col>
      <xdr:colOff>44450</xdr:colOff>
      <xdr:row>15</xdr:row>
      <xdr:rowOff>12192</xdr:rowOff>
    </xdr:to>
    <xdr:sp macro="" textlink="">
      <xdr:nvSpPr>
        <xdr:cNvPr id="453" name="フローチャート: 判断 452">
          <a:extLst>
            <a:ext uri="{FF2B5EF4-FFF2-40B4-BE49-F238E27FC236}">
              <a16:creationId xmlns="" xmlns:a16="http://schemas.microsoft.com/office/drawing/2014/main" id="{00000000-0008-0000-0300-0000C5010000}"/>
            </a:ext>
          </a:extLst>
        </xdr:cNvPr>
        <xdr:cNvSpPr/>
      </xdr:nvSpPr>
      <xdr:spPr>
        <a:xfrm>
          <a:off x="152400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168419</xdr:rowOff>
    </xdr:from>
    <xdr:ext cx="762000" cy="259045"/>
    <xdr:sp macro="" textlink="">
      <xdr:nvSpPr>
        <xdr:cNvPr id="454" name="テキスト ボックス 453">
          <a:extLst>
            <a:ext uri="{FF2B5EF4-FFF2-40B4-BE49-F238E27FC236}">
              <a16:creationId xmlns="" xmlns:a16="http://schemas.microsoft.com/office/drawing/2014/main" id="{00000000-0008-0000-0300-0000C6010000}"/>
            </a:ext>
          </a:extLst>
        </xdr:cNvPr>
        <xdr:cNvSpPr txBox="1"/>
      </xdr:nvSpPr>
      <xdr:spPr>
        <a:xfrm>
          <a:off x="14909800" y="256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144907</xdr:rowOff>
    </xdr:from>
    <xdr:to>
      <xdr:col>68</xdr:col>
      <xdr:colOff>152400</xdr:colOff>
      <xdr:row>15</xdr:row>
      <xdr:rowOff>10456</xdr:rowOff>
    </xdr:to>
    <xdr:cxnSp macro="">
      <xdr:nvCxnSpPr>
        <xdr:cNvPr id="455" name="直線コネクタ 454">
          <a:extLst>
            <a:ext uri="{FF2B5EF4-FFF2-40B4-BE49-F238E27FC236}">
              <a16:creationId xmlns="" xmlns:a16="http://schemas.microsoft.com/office/drawing/2014/main" id="{00000000-0008-0000-0300-0000C7010000}"/>
            </a:ext>
          </a:extLst>
        </xdr:cNvPr>
        <xdr:cNvCxnSpPr/>
      </xdr:nvCxnSpPr>
      <xdr:spPr>
        <a:xfrm flipV="1">
          <a:off x="13512800" y="2545207"/>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11938</xdr:rowOff>
    </xdr:from>
    <xdr:to>
      <xdr:col>68</xdr:col>
      <xdr:colOff>203200</xdr:colOff>
      <xdr:row>15</xdr:row>
      <xdr:rowOff>113538</xdr:rowOff>
    </xdr:to>
    <xdr:sp macro="" textlink="">
      <xdr:nvSpPr>
        <xdr:cNvPr id="456" name="フローチャート: 判断 455">
          <a:extLst>
            <a:ext uri="{FF2B5EF4-FFF2-40B4-BE49-F238E27FC236}">
              <a16:creationId xmlns="" xmlns:a16="http://schemas.microsoft.com/office/drawing/2014/main" id="{00000000-0008-0000-0300-0000C8010000}"/>
            </a:ext>
          </a:extLst>
        </xdr:cNvPr>
        <xdr:cNvSpPr/>
      </xdr:nvSpPr>
      <xdr:spPr>
        <a:xfrm>
          <a:off x="14351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98315</xdr:rowOff>
    </xdr:from>
    <xdr:ext cx="762000" cy="259045"/>
    <xdr:sp macro="" textlink="">
      <xdr:nvSpPr>
        <xdr:cNvPr id="457" name="テキスト ボックス 456">
          <a:extLst>
            <a:ext uri="{FF2B5EF4-FFF2-40B4-BE49-F238E27FC236}">
              <a16:creationId xmlns="" xmlns:a16="http://schemas.microsoft.com/office/drawing/2014/main" id="{00000000-0008-0000-0300-0000C9010000}"/>
            </a:ext>
          </a:extLst>
        </xdr:cNvPr>
        <xdr:cNvSpPr txBox="1"/>
      </xdr:nvSpPr>
      <xdr:spPr>
        <a:xfrm>
          <a:off x="14020800" y="267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139023</xdr:rowOff>
    </xdr:from>
    <xdr:to>
      <xdr:col>64</xdr:col>
      <xdr:colOff>152400</xdr:colOff>
      <xdr:row>16</xdr:row>
      <xdr:rowOff>69173</xdr:rowOff>
    </xdr:to>
    <xdr:sp macro="" textlink="">
      <xdr:nvSpPr>
        <xdr:cNvPr id="458" name="フローチャート: 判断 457">
          <a:extLst>
            <a:ext uri="{FF2B5EF4-FFF2-40B4-BE49-F238E27FC236}">
              <a16:creationId xmlns="" xmlns:a16="http://schemas.microsoft.com/office/drawing/2014/main" id="{00000000-0008-0000-0300-0000CA010000}"/>
            </a:ext>
          </a:extLst>
        </xdr:cNvPr>
        <xdr:cNvSpPr/>
      </xdr:nvSpPr>
      <xdr:spPr>
        <a:xfrm>
          <a:off x="13462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53950</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3131800" y="279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152950</xdr:rowOff>
    </xdr:from>
    <xdr:to>
      <xdr:col>81</xdr:col>
      <xdr:colOff>95250</xdr:colOff>
      <xdr:row>14</xdr:row>
      <xdr:rowOff>83100</xdr:rowOff>
    </xdr:to>
    <xdr:sp macro="" textlink="">
      <xdr:nvSpPr>
        <xdr:cNvPr id="465" name="楕円 464">
          <a:extLst>
            <a:ext uri="{FF2B5EF4-FFF2-40B4-BE49-F238E27FC236}">
              <a16:creationId xmlns="" xmlns:a16="http://schemas.microsoft.com/office/drawing/2014/main" id="{00000000-0008-0000-0300-0000D1010000}"/>
            </a:ext>
          </a:extLst>
        </xdr:cNvPr>
        <xdr:cNvSpPr/>
      </xdr:nvSpPr>
      <xdr:spPr>
        <a:xfrm>
          <a:off x="16967200" y="23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74227</xdr:rowOff>
    </xdr:from>
    <xdr:ext cx="762000" cy="259045"/>
    <xdr:sp macro="" textlink="">
      <xdr:nvSpPr>
        <xdr:cNvPr id="466" name="将来負担の状況該当値テキスト">
          <a:extLst>
            <a:ext uri="{FF2B5EF4-FFF2-40B4-BE49-F238E27FC236}">
              <a16:creationId xmlns="" xmlns:a16="http://schemas.microsoft.com/office/drawing/2014/main" id="{00000000-0008-0000-0300-0000D2010000}"/>
            </a:ext>
          </a:extLst>
        </xdr:cNvPr>
        <xdr:cNvSpPr txBox="1"/>
      </xdr:nvSpPr>
      <xdr:spPr>
        <a:xfrm>
          <a:off x="17106900" y="23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12869</xdr:rowOff>
    </xdr:from>
    <xdr:to>
      <xdr:col>77</xdr:col>
      <xdr:colOff>95250</xdr:colOff>
      <xdr:row>14</xdr:row>
      <xdr:rowOff>114469</xdr:rowOff>
    </xdr:to>
    <xdr:sp macro="" textlink="">
      <xdr:nvSpPr>
        <xdr:cNvPr id="467" name="楕円 466">
          <a:extLst>
            <a:ext uri="{FF2B5EF4-FFF2-40B4-BE49-F238E27FC236}">
              <a16:creationId xmlns="" xmlns:a16="http://schemas.microsoft.com/office/drawing/2014/main" id="{00000000-0008-0000-0300-0000D3010000}"/>
            </a:ext>
          </a:extLst>
        </xdr:cNvPr>
        <xdr:cNvSpPr/>
      </xdr:nvSpPr>
      <xdr:spPr>
        <a:xfrm>
          <a:off x="16129000" y="241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124646</xdr:rowOff>
    </xdr:from>
    <xdr:ext cx="736600" cy="259045"/>
    <xdr:sp macro="" textlink="">
      <xdr:nvSpPr>
        <xdr:cNvPr id="468" name="テキスト ボックス 467">
          <a:extLst>
            <a:ext uri="{FF2B5EF4-FFF2-40B4-BE49-F238E27FC236}">
              <a16:creationId xmlns="" xmlns:a16="http://schemas.microsoft.com/office/drawing/2014/main" id="{00000000-0008-0000-0300-0000D4010000}"/>
            </a:ext>
          </a:extLst>
        </xdr:cNvPr>
        <xdr:cNvSpPr txBox="1"/>
      </xdr:nvSpPr>
      <xdr:spPr>
        <a:xfrm>
          <a:off x="15798800" y="2182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64347</xdr:rowOff>
    </xdr:from>
    <xdr:to>
      <xdr:col>73</xdr:col>
      <xdr:colOff>44450</xdr:colOff>
      <xdr:row>14</xdr:row>
      <xdr:rowOff>165947</xdr:rowOff>
    </xdr:to>
    <xdr:sp macro="" textlink="">
      <xdr:nvSpPr>
        <xdr:cNvPr id="469" name="楕円 468">
          <a:extLst>
            <a:ext uri="{FF2B5EF4-FFF2-40B4-BE49-F238E27FC236}">
              <a16:creationId xmlns="" xmlns:a16="http://schemas.microsoft.com/office/drawing/2014/main" id="{00000000-0008-0000-0300-0000D5010000}"/>
            </a:ext>
          </a:extLst>
        </xdr:cNvPr>
        <xdr:cNvSpPr/>
      </xdr:nvSpPr>
      <xdr:spPr>
        <a:xfrm>
          <a:off x="152400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4674</xdr:rowOff>
    </xdr:from>
    <xdr:ext cx="762000" cy="259045"/>
    <xdr:sp macro="" textlink="">
      <xdr:nvSpPr>
        <xdr:cNvPr id="470" name="テキスト ボックス 469">
          <a:extLst>
            <a:ext uri="{FF2B5EF4-FFF2-40B4-BE49-F238E27FC236}">
              <a16:creationId xmlns="" xmlns:a16="http://schemas.microsoft.com/office/drawing/2014/main" id="{00000000-0008-0000-0300-0000D6010000}"/>
            </a:ext>
          </a:extLst>
        </xdr:cNvPr>
        <xdr:cNvSpPr txBox="1"/>
      </xdr:nvSpPr>
      <xdr:spPr>
        <a:xfrm>
          <a:off x="14909800" y="223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94107</xdr:rowOff>
    </xdr:from>
    <xdr:to>
      <xdr:col>68</xdr:col>
      <xdr:colOff>203200</xdr:colOff>
      <xdr:row>15</xdr:row>
      <xdr:rowOff>24257</xdr:rowOff>
    </xdr:to>
    <xdr:sp macro="" textlink="">
      <xdr:nvSpPr>
        <xdr:cNvPr id="471" name="楕円 470">
          <a:extLst>
            <a:ext uri="{FF2B5EF4-FFF2-40B4-BE49-F238E27FC236}">
              <a16:creationId xmlns="" xmlns:a16="http://schemas.microsoft.com/office/drawing/2014/main" id="{00000000-0008-0000-0300-0000D7010000}"/>
            </a:ext>
          </a:extLst>
        </xdr:cNvPr>
        <xdr:cNvSpPr/>
      </xdr:nvSpPr>
      <xdr:spPr>
        <a:xfrm>
          <a:off x="14351000" y="24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34434</xdr:rowOff>
    </xdr:from>
    <xdr:ext cx="762000" cy="259045"/>
    <xdr:sp macro="" textlink="">
      <xdr:nvSpPr>
        <xdr:cNvPr id="472" name="テキスト ボックス 471">
          <a:extLst>
            <a:ext uri="{FF2B5EF4-FFF2-40B4-BE49-F238E27FC236}">
              <a16:creationId xmlns="" xmlns:a16="http://schemas.microsoft.com/office/drawing/2014/main" id="{00000000-0008-0000-0300-0000D8010000}"/>
            </a:ext>
          </a:extLst>
        </xdr:cNvPr>
        <xdr:cNvSpPr txBox="1"/>
      </xdr:nvSpPr>
      <xdr:spPr>
        <a:xfrm>
          <a:off x="14020800" y="226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131106</xdr:rowOff>
    </xdr:from>
    <xdr:to>
      <xdr:col>64</xdr:col>
      <xdr:colOff>152400</xdr:colOff>
      <xdr:row>15</xdr:row>
      <xdr:rowOff>61256</xdr:rowOff>
    </xdr:to>
    <xdr:sp macro="" textlink="">
      <xdr:nvSpPr>
        <xdr:cNvPr id="473" name="楕円 472">
          <a:extLst>
            <a:ext uri="{FF2B5EF4-FFF2-40B4-BE49-F238E27FC236}">
              <a16:creationId xmlns="" xmlns:a16="http://schemas.microsoft.com/office/drawing/2014/main" id="{00000000-0008-0000-0300-0000D9010000}"/>
            </a:ext>
          </a:extLst>
        </xdr:cNvPr>
        <xdr:cNvSpPr/>
      </xdr:nvSpPr>
      <xdr:spPr>
        <a:xfrm>
          <a:off x="13462000" y="25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71433</xdr:rowOff>
    </xdr:from>
    <xdr:ext cx="762000" cy="259045"/>
    <xdr:sp macro="" textlink="">
      <xdr:nvSpPr>
        <xdr:cNvPr id="474" name="テキスト ボックス 473">
          <a:extLst>
            <a:ext uri="{FF2B5EF4-FFF2-40B4-BE49-F238E27FC236}">
              <a16:creationId xmlns="" xmlns:a16="http://schemas.microsoft.com/office/drawing/2014/main" id="{00000000-0008-0000-0300-0000DA010000}"/>
            </a:ext>
          </a:extLst>
        </xdr:cNvPr>
        <xdr:cNvSpPr txBox="1"/>
      </xdr:nvSpPr>
      <xdr:spPr>
        <a:xfrm>
          <a:off x="13131800" y="230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47,812
47,504
206.94
21,759,661
20,753,507
1,003,642
11,472,900
18,438,156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本市では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職員採用平準化計画や現行の職員定員管理計画に基づき、職員数の平準化に取り組んで</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おり、その成果として当該数値についても全国平均や類似団体内平均を下回っている。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年度については、人件費そのもの前年度とほぼ変わらなかったものの、充当する特財が減となったことで、一般財源の充当が増となり対前年度で数値が悪化となった。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50800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flipV="1">
          <a:off x="4826000" y="57277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22877</xdr:rowOff>
    </xdr:from>
    <xdr:ext cx="762000" cy="259045"/>
    <xdr:sp macro="" textlink="">
      <xdr:nvSpPr>
        <xdr:cNvPr id="66" name="人件費最小値テキスト">
          <a:extLst>
            <a:ext uri="{FF2B5EF4-FFF2-40B4-BE49-F238E27FC236}">
              <a16:creationId xmlns="" xmlns:a16="http://schemas.microsoft.com/office/drawing/2014/main" id="{00000000-0008-0000-0400-000042000000}"/>
            </a:ext>
          </a:extLst>
        </xdr:cNvPr>
        <xdr:cNvSpPr txBox="1"/>
      </xdr:nvSpPr>
      <xdr:spPr>
        <a:xfrm>
          <a:off x="4914900" y="705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50800</xdr:rowOff>
    </xdr:from>
    <xdr:to>
      <xdr:col>24</xdr:col>
      <xdr:colOff>114300</xdr:colOff>
      <xdr:row>41</xdr:row>
      <xdr:rowOff>50800</xdr:rowOff>
    </xdr:to>
    <xdr:cxnSp macro="">
      <xdr:nvCxnSpPr>
        <xdr:cNvPr id="67" name="直線コネクタ 66">
          <a:extLst>
            <a:ext uri="{FF2B5EF4-FFF2-40B4-BE49-F238E27FC236}">
              <a16:creationId xmlns="" xmlns:a16="http://schemas.microsoft.com/office/drawing/2014/main" id="{00000000-0008-0000-0400-000043000000}"/>
            </a:ext>
          </a:extLst>
        </xdr:cNvPr>
        <xdr:cNvCxnSpPr/>
      </xdr:nvCxnSpPr>
      <xdr:spPr>
        <a:xfrm>
          <a:off x="4737100" y="708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155575</xdr:rowOff>
    </xdr:from>
    <xdr:to>
      <xdr:col>24</xdr:col>
      <xdr:colOff>25400</xdr:colOff>
      <xdr:row>34</xdr:row>
      <xdr:rowOff>31750</xdr:rowOff>
    </xdr:to>
    <xdr:cxnSp macro="">
      <xdr:nvCxnSpPr>
        <xdr:cNvPr id="70" name="直線コネクタ 69">
          <a:extLst>
            <a:ext uri="{FF2B5EF4-FFF2-40B4-BE49-F238E27FC236}">
              <a16:creationId xmlns="" xmlns:a16="http://schemas.microsoft.com/office/drawing/2014/main" id="{00000000-0008-0000-0400-000046000000}"/>
            </a:ext>
          </a:extLst>
        </xdr:cNvPr>
        <xdr:cNvCxnSpPr/>
      </xdr:nvCxnSpPr>
      <xdr:spPr>
        <a:xfrm>
          <a:off x="3987800" y="58134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143527</xdr:rowOff>
    </xdr:from>
    <xdr:ext cx="762000" cy="259045"/>
    <xdr:sp macro="" textlink="">
      <xdr:nvSpPr>
        <xdr:cNvPr id="71" name="人件費平均値テキスト">
          <a:extLst>
            <a:ext uri="{FF2B5EF4-FFF2-40B4-BE49-F238E27FC236}">
              <a16:creationId xmlns="" xmlns:a16="http://schemas.microsoft.com/office/drawing/2014/main" id="{00000000-0008-0000-0400-000047000000}"/>
            </a:ext>
          </a:extLst>
        </xdr:cNvPr>
        <xdr:cNvSpPr txBox="1"/>
      </xdr:nvSpPr>
      <xdr:spPr>
        <a:xfrm>
          <a:off x="4914900" y="597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0</xdr:rowOff>
    </xdr:from>
    <xdr:to>
      <xdr:col>24</xdr:col>
      <xdr:colOff>76200</xdr:colOff>
      <xdr:row>35</xdr:row>
      <xdr:rowOff>101600</xdr:rowOff>
    </xdr:to>
    <xdr:sp macro="" textlink="">
      <xdr:nvSpPr>
        <xdr:cNvPr id="72" name="フローチャート: 判断 71">
          <a:extLst>
            <a:ext uri="{FF2B5EF4-FFF2-40B4-BE49-F238E27FC236}">
              <a16:creationId xmlns="" xmlns:a16="http://schemas.microsoft.com/office/drawing/2014/main" id="{00000000-0008-0000-0400-000048000000}"/>
            </a:ext>
          </a:extLst>
        </xdr:cNvPr>
        <xdr:cNvSpPr/>
      </xdr:nvSpPr>
      <xdr:spPr>
        <a:xfrm>
          <a:off x="47752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3175</xdr:rowOff>
    </xdr:from>
    <xdr:to>
      <xdr:col>19</xdr:col>
      <xdr:colOff>187325</xdr:colOff>
      <xdr:row>33</xdr:row>
      <xdr:rowOff>155575</xdr:rowOff>
    </xdr:to>
    <xdr:cxnSp macro="">
      <xdr:nvCxnSpPr>
        <xdr:cNvPr id="73" name="直線コネクタ 72">
          <a:extLst>
            <a:ext uri="{FF2B5EF4-FFF2-40B4-BE49-F238E27FC236}">
              <a16:creationId xmlns="" xmlns:a16="http://schemas.microsoft.com/office/drawing/2014/main" id="{00000000-0008-0000-0400-000049000000}"/>
            </a:ext>
          </a:extLst>
        </xdr:cNvPr>
        <xdr:cNvCxnSpPr/>
      </xdr:nvCxnSpPr>
      <xdr:spPr>
        <a:xfrm>
          <a:off x="3098800" y="56610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152400</xdr:rowOff>
    </xdr:from>
    <xdr:to>
      <xdr:col>20</xdr:col>
      <xdr:colOff>38100</xdr:colOff>
      <xdr:row>35</xdr:row>
      <xdr:rowOff>82550</xdr:rowOff>
    </xdr:to>
    <xdr:sp macro="" textlink="">
      <xdr:nvSpPr>
        <xdr:cNvPr id="74" name="フローチャート: 判断 73">
          <a:extLst>
            <a:ext uri="{FF2B5EF4-FFF2-40B4-BE49-F238E27FC236}">
              <a16:creationId xmlns="" xmlns:a16="http://schemas.microsoft.com/office/drawing/2014/main" id="{00000000-0008-0000-0400-00004A000000}"/>
            </a:ext>
          </a:extLst>
        </xdr:cNvPr>
        <xdr:cNvSpPr/>
      </xdr:nvSpPr>
      <xdr:spPr>
        <a:xfrm>
          <a:off x="3937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67327</xdr:rowOff>
    </xdr:from>
    <xdr:ext cx="736600" cy="259045"/>
    <xdr:sp macro="" textlink="">
      <xdr:nvSpPr>
        <xdr:cNvPr id="75" name="テキスト ボックス 74">
          <a:extLst>
            <a:ext uri="{FF2B5EF4-FFF2-40B4-BE49-F238E27FC236}">
              <a16:creationId xmlns="" xmlns:a16="http://schemas.microsoft.com/office/drawing/2014/main" id="{00000000-0008-0000-0400-00004B000000}"/>
            </a:ext>
          </a:extLst>
        </xdr:cNvPr>
        <xdr:cNvSpPr txBox="1"/>
      </xdr:nvSpPr>
      <xdr:spPr>
        <a:xfrm>
          <a:off x="3606800" y="606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3175</xdr:rowOff>
    </xdr:from>
    <xdr:to>
      <xdr:col>15</xdr:col>
      <xdr:colOff>98425</xdr:colOff>
      <xdr:row>33</xdr:row>
      <xdr:rowOff>79375</xdr:rowOff>
    </xdr:to>
    <xdr:cxnSp macro="">
      <xdr:nvCxnSpPr>
        <xdr:cNvPr id="76" name="直線コネクタ 75">
          <a:extLst>
            <a:ext uri="{FF2B5EF4-FFF2-40B4-BE49-F238E27FC236}">
              <a16:creationId xmlns="" xmlns:a16="http://schemas.microsoft.com/office/drawing/2014/main" id="{00000000-0008-0000-0400-00004C000000}"/>
            </a:ext>
          </a:extLst>
        </xdr:cNvPr>
        <xdr:cNvCxnSpPr/>
      </xdr:nvCxnSpPr>
      <xdr:spPr>
        <a:xfrm flipV="1">
          <a:off x="2209800" y="56610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0</xdr:rowOff>
    </xdr:from>
    <xdr:to>
      <xdr:col>15</xdr:col>
      <xdr:colOff>149225</xdr:colOff>
      <xdr:row>35</xdr:row>
      <xdr:rowOff>101600</xdr:rowOff>
    </xdr:to>
    <xdr:sp macro="" textlink="">
      <xdr:nvSpPr>
        <xdr:cNvPr id="77" name="フローチャート: 判断 76">
          <a:extLst>
            <a:ext uri="{FF2B5EF4-FFF2-40B4-BE49-F238E27FC236}">
              <a16:creationId xmlns="" xmlns:a16="http://schemas.microsoft.com/office/drawing/2014/main" id="{00000000-0008-0000-0400-00004D000000}"/>
            </a:ext>
          </a:extLst>
        </xdr:cNvPr>
        <xdr:cNvSpPr/>
      </xdr:nvSpPr>
      <xdr:spPr>
        <a:xfrm>
          <a:off x="3048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86377</xdr:rowOff>
    </xdr:from>
    <xdr:ext cx="762000" cy="259045"/>
    <xdr:sp macro="" textlink="">
      <xdr:nvSpPr>
        <xdr:cNvPr id="78" name="テキスト ボックス 77">
          <a:extLst>
            <a:ext uri="{FF2B5EF4-FFF2-40B4-BE49-F238E27FC236}">
              <a16:creationId xmlns="" xmlns:a16="http://schemas.microsoft.com/office/drawing/2014/main" id="{00000000-0008-0000-0400-00004E000000}"/>
            </a:ext>
          </a:extLst>
        </xdr:cNvPr>
        <xdr:cNvSpPr txBox="1"/>
      </xdr:nvSpPr>
      <xdr:spPr>
        <a:xfrm>
          <a:off x="2717800" y="608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69850</xdr:rowOff>
    </xdr:from>
    <xdr:to>
      <xdr:col>11</xdr:col>
      <xdr:colOff>9525</xdr:colOff>
      <xdr:row>33</xdr:row>
      <xdr:rowOff>79375</xdr:rowOff>
    </xdr:to>
    <xdr:cxnSp macro="">
      <xdr:nvCxnSpPr>
        <xdr:cNvPr id="79" name="直線コネクタ 78">
          <a:extLst>
            <a:ext uri="{FF2B5EF4-FFF2-40B4-BE49-F238E27FC236}">
              <a16:creationId xmlns="" xmlns:a16="http://schemas.microsoft.com/office/drawing/2014/main" id="{00000000-0008-0000-0400-00004F000000}"/>
            </a:ext>
          </a:extLst>
        </xdr:cNvPr>
        <xdr:cNvCxnSpPr/>
      </xdr:nvCxnSpPr>
      <xdr:spPr>
        <a:xfrm>
          <a:off x="1320800" y="57277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142875</xdr:rowOff>
    </xdr:from>
    <xdr:to>
      <xdr:col>11</xdr:col>
      <xdr:colOff>60325</xdr:colOff>
      <xdr:row>35</xdr:row>
      <xdr:rowOff>73025</xdr:rowOff>
    </xdr:to>
    <xdr:sp macro="" textlink="">
      <xdr:nvSpPr>
        <xdr:cNvPr id="80" name="フローチャート: 判断 79">
          <a:extLst>
            <a:ext uri="{FF2B5EF4-FFF2-40B4-BE49-F238E27FC236}">
              <a16:creationId xmlns="" xmlns:a16="http://schemas.microsoft.com/office/drawing/2014/main" id="{00000000-0008-0000-0400-000050000000}"/>
            </a:ext>
          </a:extLst>
        </xdr:cNvPr>
        <xdr:cNvSpPr/>
      </xdr:nvSpPr>
      <xdr:spPr>
        <a:xfrm>
          <a:off x="2159000" y="597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57802</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1828800" y="605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82" name="フローチャート: 判断 81">
          <a:extLst>
            <a:ext uri="{FF2B5EF4-FFF2-40B4-BE49-F238E27FC236}">
              <a16:creationId xmlns="" xmlns:a16="http://schemas.microsoft.com/office/drawing/2014/main" id="{00000000-0008-0000-0400-000052000000}"/>
            </a:ext>
          </a:extLst>
        </xdr:cNvPr>
        <xdr:cNvSpPr/>
      </xdr:nvSpPr>
      <xdr:spPr>
        <a:xfrm>
          <a:off x="1270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105427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939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152400</xdr:rowOff>
    </xdr:from>
    <xdr:to>
      <xdr:col>24</xdr:col>
      <xdr:colOff>76200</xdr:colOff>
      <xdr:row>34</xdr:row>
      <xdr:rowOff>82550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4775200" y="58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168927</xdr:rowOff>
    </xdr:from>
    <xdr:ext cx="762000" cy="259045"/>
    <xdr:sp macro="" textlink="">
      <xdr:nvSpPr>
        <xdr:cNvPr id="90" name="人件費該当値テキスト">
          <a:extLst>
            <a:ext uri="{FF2B5EF4-FFF2-40B4-BE49-F238E27FC236}">
              <a16:creationId xmlns="" xmlns:a16="http://schemas.microsoft.com/office/drawing/2014/main" id="{00000000-0008-0000-0400-00005A000000}"/>
            </a:ext>
          </a:extLst>
        </xdr:cNvPr>
        <xdr:cNvSpPr txBox="1"/>
      </xdr:nvSpPr>
      <xdr:spPr>
        <a:xfrm>
          <a:off x="4914900" y="565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104775</xdr:rowOff>
    </xdr:from>
    <xdr:to>
      <xdr:col>20</xdr:col>
      <xdr:colOff>38100</xdr:colOff>
      <xdr:row>34</xdr:row>
      <xdr:rowOff>34925</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3937000" y="57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45102</xdr:rowOff>
    </xdr:from>
    <xdr:ext cx="7366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3606800" y="5531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123825</xdr:rowOff>
    </xdr:from>
    <xdr:to>
      <xdr:col>15</xdr:col>
      <xdr:colOff>149225</xdr:colOff>
      <xdr:row>33</xdr:row>
      <xdr:rowOff>53975</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3048000" y="561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64152</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2717800" y="537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28575</xdr:rowOff>
    </xdr:from>
    <xdr:to>
      <xdr:col>11</xdr:col>
      <xdr:colOff>60325</xdr:colOff>
      <xdr:row>33</xdr:row>
      <xdr:rowOff>130175</xdr:rowOff>
    </xdr:to>
    <xdr:sp macro="" textlink="">
      <xdr:nvSpPr>
        <xdr:cNvPr id="95" name="楕円 94">
          <a:extLst>
            <a:ext uri="{FF2B5EF4-FFF2-40B4-BE49-F238E27FC236}">
              <a16:creationId xmlns="" xmlns:a16="http://schemas.microsoft.com/office/drawing/2014/main" id="{00000000-0008-0000-0400-00005F000000}"/>
            </a:ext>
          </a:extLst>
        </xdr:cNvPr>
        <xdr:cNvSpPr/>
      </xdr:nvSpPr>
      <xdr:spPr>
        <a:xfrm>
          <a:off x="2159000" y="56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140352</xdr:rowOff>
    </xdr:from>
    <xdr:ext cx="762000" cy="259045"/>
    <xdr:sp macro="" textlink="">
      <xdr:nvSpPr>
        <xdr:cNvPr id="96" name="テキスト ボックス 95">
          <a:extLst>
            <a:ext uri="{FF2B5EF4-FFF2-40B4-BE49-F238E27FC236}">
              <a16:creationId xmlns="" xmlns:a16="http://schemas.microsoft.com/office/drawing/2014/main" id="{00000000-0008-0000-0400-000060000000}"/>
            </a:ext>
          </a:extLst>
        </xdr:cNvPr>
        <xdr:cNvSpPr txBox="1"/>
      </xdr:nvSpPr>
      <xdr:spPr>
        <a:xfrm>
          <a:off x="1828800" y="545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19050</xdr:rowOff>
    </xdr:from>
    <xdr:to>
      <xdr:col>6</xdr:col>
      <xdr:colOff>171450</xdr:colOff>
      <xdr:row>33</xdr:row>
      <xdr:rowOff>120650</xdr:rowOff>
    </xdr:to>
    <xdr:sp macro="" textlink="">
      <xdr:nvSpPr>
        <xdr:cNvPr id="97" name="楕円 96">
          <a:extLst>
            <a:ext uri="{FF2B5EF4-FFF2-40B4-BE49-F238E27FC236}">
              <a16:creationId xmlns="" xmlns:a16="http://schemas.microsoft.com/office/drawing/2014/main" id="{00000000-0008-0000-0400-000061000000}"/>
            </a:ext>
          </a:extLst>
        </xdr:cNvPr>
        <xdr:cNvSpPr/>
      </xdr:nvSpPr>
      <xdr:spPr>
        <a:xfrm>
          <a:off x="1270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130827</xdr:rowOff>
    </xdr:from>
    <xdr:ext cx="762000" cy="259045"/>
    <xdr:sp macro="" textlink="">
      <xdr:nvSpPr>
        <xdr:cNvPr id="98" name="テキスト ボックス 97">
          <a:extLst>
            <a:ext uri="{FF2B5EF4-FFF2-40B4-BE49-F238E27FC236}">
              <a16:creationId xmlns="" xmlns:a16="http://schemas.microsoft.com/office/drawing/2014/main" id="{00000000-0008-0000-0400-000062000000}"/>
            </a:ext>
          </a:extLst>
        </xdr:cNvPr>
        <xdr:cNvSpPr txBox="1"/>
      </xdr:nvSpPr>
      <xdr:spPr>
        <a:xfrm>
          <a:off x="939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費として増加傾向にある。要因は、業務の民間委託が進み、従来人件費として計上していた経費が、物件費にシフトしてきていること、また、ふるさと納税制度への対応にかかる経費が増大していること等にあ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年度は経費としては対前年度比減となったものの、充当する特定財源の額が減ったことで、一般財源の充当額が増えたことにより、対前年度比で悪化となった。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38100</xdr:rowOff>
    </xdr:from>
    <xdr:to>
      <xdr:col>82</xdr:col>
      <xdr:colOff>107950</xdr:colOff>
      <xdr:row>22</xdr:row>
      <xdr:rowOff>50800</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flipV="1">
          <a:off x="16510000" y="24384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22877</xdr:rowOff>
    </xdr:from>
    <xdr:ext cx="762000" cy="259045"/>
    <xdr:sp macro="" textlink="">
      <xdr:nvSpPr>
        <xdr:cNvPr id="127" name="物件費最小値テキスト">
          <a:extLst>
            <a:ext uri="{FF2B5EF4-FFF2-40B4-BE49-F238E27FC236}">
              <a16:creationId xmlns="" xmlns:a16="http://schemas.microsoft.com/office/drawing/2014/main" id="{00000000-0008-0000-0400-00007F000000}"/>
            </a:ext>
          </a:extLst>
        </xdr:cNvPr>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50800</xdr:rowOff>
    </xdr:from>
    <xdr:to>
      <xdr:col>82</xdr:col>
      <xdr:colOff>196850</xdr:colOff>
      <xdr:row>22</xdr:row>
      <xdr:rowOff>50800</xdr:rowOff>
    </xdr:to>
    <xdr:cxnSp macro="">
      <xdr:nvCxnSpPr>
        <xdr:cNvPr id="128" name="直線コネクタ 127">
          <a:extLst>
            <a:ext uri="{FF2B5EF4-FFF2-40B4-BE49-F238E27FC236}">
              <a16:creationId xmlns="" xmlns:a16="http://schemas.microsoft.com/office/drawing/2014/main" id="{00000000-0008-0000-0400-000080000000}"/>
            </a:ext>
          </a:extLst>
        </xdr:cNvPr>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124477</xdr:rowOff>
    </xdr:from>
    <xdr:ext cx="762000" cy="259045"/>
    <xdr:sp macro="" textlink="">
      <xdr:nvSpPr>
        <xdr:cNvPr id="129" name="物件費最大値テキスト">
          <a:extLst>
            <a:ext uri="{FF2B5EF4-FFF2-40B4-BE49-F238E27FC236}">
              <a16:creationId xmlns="" xmlns:a16="http://schemas.microsoft.com/office/drawing/2014/main" id="{00000000-0008-0000-0400-000081000000}"/>
            </a:ext>
          </a:extLst>
        </xdr:cNvPr>
        <xdr:cNvSpPr txBox="1"/>
      </xdr:nvSpPr>
      <xdr:spPr>
        <a:xfrm>
          <a:off x="165989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38100</xdr:rowOff>
    </xdr:from>
    <xdr:to>
      <xdr:col>82</xdr:col>
      <xdr:colOff>196850</xdr:colOff>
      <xdr:row>14</xdr:row>
      <xdr:rowOff>38100</xdr:rowOff>
    </xdr:to>
    <xdr:cxnSp macro="">
      <xdr:nvCxnSpPr>
        <xdr:cNvPr id="130" name="直線コネクタ 129">
          <a:extLst>
            <a:ext uri="{FF2B5EF4-FFF2-40B4-BE49-F238E27FC236}">
              <a16:creationId xmlns="" xmlns:a16="http://schemas.microsoft.com/office/drawing/2014/main" id="{00000000-0008-0000-0400-000082000000}"/>
            </a:ext>
          </a:extLst>
        </xdr:cNvPr>
        <xdr:cNvCxnSpPr/>
      </xdr:nvCxnSpPr>
      <xdr:spPr>
        <a:xfrm>
          <a:off x="16421100" y="243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69850</xdr:rowOff>
    </xdr:from>
    <xdr:to>
      <xdr:col>82</xdr:col>
      <xdr:colOff>107950</xdr:colOff>
      <xdr:row>19</xdr:row>
      <xdr:rowOff>158750</xdr:rowOff>
    </xdr:to>
    <xdr:cxnSp macro="">
      <xdr:nvCxnSpPr>
        <xdr:cNvPr id="131" name="直線コネクタ 130">
          <a:extLst>
            <a:ext uri="{FF2B5EF4-FFF2-40B4-BE49-F238E27FC236}">
              <a16:creationId xmlns="" xmlns:a16="http://schemas.microsoft.com/office/drawing/2014/main" id="{00000000-0008-0000-0400-000083000000}"/>
            </a:ext>
          </a:extLst>
        </xdr:cNvPr>
        <xdr:cNvCxnSpPr/>
      </xdr:nvCxnSpPr>
      <xdr:spPr>
        <a:xfrm>
          <a:off x="15671800" y="33274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118127</xdr:rowOff>
    </xdr:from>
    <xdr:ext cx="762000" cy="259045"/>
    <xdr:sp macro="" textlink="">
      <xdr:nvSpPr>
        <xdr:cNvPr id="132" name="物件費平均値テキスト">
          <a:extLst>
            <a:ext uri="{FF2B5EF4-FFF2-40B4-BE49-F238E27FC236}">
              <a16:creationId xmlns="" xmlns:a16="http://schemas.microsoft.com/office/drawing/2014/main" id="{00000000-0008-0000-0400-000084000000}"/>
            </a:ext>
          </a:extLst>
        </xdr:cNvPr>
        <xdr:cNvSpPr txBox="1"/>
      </xdr:nvSpPr>
      <xdr:spPr>
        <a:xfrm>
          <a:off x="16598900" y="303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101600</xdr:rowOff>
    </xdr:from>
    <xdr:to>
      <xdr:col>82</xdr:col>
      <xdr:colOff>158750</xdr:colOff>
      <xdr:row>19</xdr:row>
      <xdr:rowOff>31750</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6459200" y="318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158750</xdr:rowOff>
    </xdr:from>
    <xdr:to>
      <xdr:col>78</xdr:col>
      <xdr:colOff>69850</xdr:colOff>
      <xdr:row>19</xdr:row>
      <xdr:rowOff>69850</xdr:rowOff>
    </xdr:to>
    <xdr:cxnSp macro="">
      <xdr:nvCxnSpPr>
        <xdr:cNvPr id="134" name="直線コネクタ 133">
          <a:extLst>
            <a:ext uri="{FF2B5EF4-FFF2-40B4-BE49-F238E27FC236}">
              <a16:creationId xmlns="" xmlns:a16="http://schemas.microsoft.com/office/drawing/2014/main" id="{00000000-0008-0000-0400-000086000000}"/>
            </a:ext>
          </a:extLst>
        </xdr:cNvPr>
        <xdr:cNvCxnSpPr/>
      </xdr:nvCxnSpPr>
      <xdr:spPr>
        <a:xfrm>
          <a:off x="14782800" y="30734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50800</xdr:rowOff>
    </xdr:from>
    <xdr:to>
      <xdr:col>78</xdr:col>
      <xdr:colOff>120650</xdr:colOff>
      <xdr:row>18</xdr:row>
      <xdr:rowOff>152400</xdr:rowOff>
    </xdr:to>
    <xdr:sp macro="" textlink="">
      <xdr:nvSpPr>
        <xdr:cNvPr id="135" name="フローチャート: 判断 134">
          <a:extLst>
            <a:ext uri="{FF2B5EF4-FFF2-40B4-BE49-F238E27FC236}">
              <a16:creationId xmlns="" xmlns:a16="http://schemas.microsoft.com/office/drawing/2014/main" id="{00000000-0008-0000-0400-000087000000}"/>
            </a:ext>
          </a:extLst>
        </xdr:cNvPr>
        <xdr:cNvSpPr/>
      </xdr:nvSpPr>
      <xdr:spPr>
        <a:xfrm>
          <a:off x="15621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162577</xdr:rowOff>
    </xdr:from>
    <xdr:ext cx="736600" cy="259045"/>
    <xdr:sp macro="" textlink="">
      <xdr:nvSpPr>
        <xdr:cNvPr id="136" name="テキスト ボックス 135">
          <a:extLst>
            <a:ext uri="{FF2B5EF4-FFF2-40B4-BE49-F238E27FC236}">
              <a16:creationId xmlns="" xmlns:a16="http://schemas.microsoft.com/office/drawing/2014/main" id="{00000000-0008-0000-0400-000088000000}"/>
            </a:ext>
          </a:extLst>
        </xdr:cNvPr>
        <xdr:cNvSpPr txBox="1"/>
      </xdr:nvSpPr>
      <xdr:spPr>
        <a:xfrm>
          <a:off x="15290800" y="290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158750</xdr:rowOff>
    </xdr:from>
    <xdr:to>
      <xdr:col>73</xdr:col>
      <xdr:colOff>180975</xdr:colOff>
      <xdr:row>18</xdr:row>
      <xdr:rowOff>76200</xdr:rowOff>
    </xdr:to>
    <xdr:cxnSp macro="">
      <xdr:nvCxnSpPr>
        <xdr:cNvPr id="137" name="直線コネクタ 136">
          <a:extLst>
            <a:ext uri="{FF2B5EF4-FFF2-40B4-BE49-F238E27FC236}">
              <a16:creationId xmlns="" xmlns:a16="http://schemas.microsoft.com/office/drawing/2014/main" id="{00000000-0008-0000-0400-000089000000}"/>
            </a:ext>
          </a:extLst>
        </xdr:cNvPr>
        <xdr:cNvCxnSpPr/>
      </xdr:nvCxnSpPr>
      <xdr:spPr>
        <a:xfrm flipV="1">
          <a:off x="13893800" y="3073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146050</xdr:rowOff>
    </xdr:from>
    <xdr:to>
      <xdr:col>74</xdr:col>
      <xdr:colOff>31750</xdr:colOff>
      <xdr:row>18</xdr:row>
      <xdr:rowOff>76200</xdr:rowOff>
    </xdr:to>
    <xdr:sp macro="" textlink="">
      <xdr:nvSpPr>
        <xdr:cNvPr id="138" name="フローチャート: 判断 137">
          <a:extLst>
            <a:ext uri="{FF2B5EF4-FFF2-40B4-BE49-F238E27FC236}">
              <a16:creationId xmlns="" xmlns:a16="http://schemas.microsoft.com/office/drawing/2014/main" id="{00000000-0008-0000-0400-00008A000000}"/>
            </a:ext>
          </a:extLst>
        </xdr:cNvPr>
        <xdr:cNvSpPr/>
      </xdr:nvSpPr>
      <xdr:spPr>
        <a:xfrm>
          <a:off x="14732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60977</xdr:rowOff>
    </xdr:from>
    <xdr:ext cx="762000" cy="259045"/>
    <xdr:sp macro="" textlink="">
      <xdr:nvSpPr>
        <xdr:cNvPr id="139" name="テキスト ボックス 138">
          <a:extLst>
            <a:ext uri="{FF2B5EF4-FFF2-40B4-BE49-F238E27FC236}">
              <a16:creationId xmlns="" xmlns:a16="http://schemas.microsoft.com/office/drawing/2014/main" id="{00000000-0008-0000-0400-00008B000000}"/>
            </a:ext>
          </a:extLst>
        </xdr:cNvPr>
        <xdr:cNvSpPr txBox="1"/>
      </xdr:nvSpPr>
      <xdr:spPr>
        <a:xfrm>
          <a:off x="14401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158750</xdr:rowOff>
    </xdr:from>
    <xdr:to>
      <xdr:col>69</xdr:col>
      <xdr:colOff>92075</xdr:colOff>
      <xdr:row>18</xdr:row>
      <xdr:rowOff>76200</xdr:rowOff>
    </xdr:to>
    <xdr:cxnSp macro="">
      <xdr:nvCxnSpPr>
        <xdr:cNvPr id="140" name="直線コネクタ 139">
          <a:extLst>
            <a:ext uri="{FF2B5EF4-FFF2-40B4-BE49-F238E27FC236}">
              <a16:creationId xmlns="" xmlns:a16="http://schemas.microsoft.com/office/drawing/2014/main" id="{00000000-0008-0000-0400-00008C000000}"/>
            </a:ext>
          </a:extLst>
        </xdr:cNvPr>
        <xdr:cNvCxnSpPr/>
      </xdr:nvCxnSpPr>
      <xdr:spPr>
        <a:xfrm>
          <a:off x="13004800" y="3073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120650</xdr:rowOff>
    </xdr:from>
    <xdr:to>
      <xdr:col>69</xdr:col>
      <xdr:colOff>142875</xdr:colOff>
      <xdr:row>18</xdr:row>
      <xdr:rowOff>50800</xdr:rowOff>
    </xdr:to>
    <xdr:sp macro="" textlink="">
      <xdr:nvSpPr>
        <xdr:cNvPr id="141" name="フローチャート: 判断 140">
          <a:extLst>
            <a:ext uri="{FF2B5EF4-FFF2-40B4-BE49-F238E27FC236}">
              <a16:creationId xmlns="" xmlns:a16="http://schemas.microsoft.com/office/drawing/2014/main" id="{00000000-0008-0000-0400-00008D000000}"/>
            </a:ext>
          </a:extLst>
        </xdr:cNvPr>
        <xdr:cNvSpPr/>
      </xdr:nvSpPr>
      <xdr:spPr>
        <a:xfrm>
          <a:off x="13843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60977</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3512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3" name="フローチャート: 判断 142">
          <a:extLst>
            <a:ext uri="{FF2B5EF4-FFF2-40B4-BE49-F238E27FC236}">
              <a16:creationId xmlns="" xmlns:a16="http://schemas.microsoft.com/office/drawing/2014/main" id="{00000000-0008-0000-0400-00008F000000}"/>
            </a:ext>
          </a:extLst>
        </xdr:cNvPr>
        <xdr:cNvSpPr/>
      </xdr:nvSpPr>
      <xdr:spPr>
        <a:xfrm>
          <a:off x="12954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107950</xdr:rowOff>
    </xdr:from>
    <xdr:to>
      <xdr:col>82</xdr:col>
      <xdr:colOff>158750</xdr:colOff>
      <xdr:row>20</xdr:row>
      <xdr:rowOff>38100</xdr:rowOff>
    </xdr:to>
    <xdr:sp macro="" textlink="">
      <xdr:nvSpPr>
        <xdr:cNvPr id="150" name="楕円 149">
          <a:extLst>
            <a:ext uri="{FF2B5EF4-FFF2-40B4-BE49-F238E27FC236}">
              <a16:creationId xmlns="" xmlns:a16="http://schemas.microsoft.com/office/drawing/2014/main" id="{00000000-0008-0000-0400-000096000000}"/>
            </a:ext>
          </a:extLst>
        </xdr:cNvPr>
        <xdr:cNvSpPr/>
      </xdr:nvSpPr>
      <xdr:spPr>
        <a:xfrm>
          <a:off x="164592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80027</xdr:rowOff>
    </xdr:from>
    <xdr:ext cx="762000" cy="259045"/>
    <xdr:sp macro="" textlink="">
      <xdr:nvSpPr>
        <xdr:cNvPr id="151" name="物件費該当値テキスト">
          <a:extLst>
            <a:ext uri="{FF2B5EF4-FFF2-40B4-BE49-F238E27FC236}">
              <a16:creationId xmlns="" xmlns:a16="http://schemas.microsoft.com/office/drawing/2014/main" id="{00000000-0008-0000-0400-000097000000}"/>
            </a:ext>
          </a:extLst>
        </xdr:cNvPr>
        <xdr:cNvSpPr txBox="1"/>
      </xdr:nvSpPr>
      <xdr:spPr>
        <a:xfrm>
          <a:off x="165989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19050</xdr:rowOff>
    </xdr:from>
    <xdr:to>
      <xdr:col>78</xdr:col>
      <xdr:colOff>120650</xdr:colOff>
      <xdr:row>19</xdr:row>
      <xdr:rowOff>120650</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5621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105427</xdr:rowOff>
    </xdr:from>
    <xdr:ext cx="736600" cy="259045"/>
    <xdr:sp macro="" textlink="">
      <xdr:nvSpPr>
        <xdr:cNvPr id="153" name="テキスト ボックス 152">
          <a:extLst>
            <a:ext uri="{FF2B5EF4-FFF2-40B4-BE49-F238E27FC236}">
              <a16:creationId xmlns="" xmlns:a16="http://schemas.microsoft.com/office/drawing/2014/main" id="{00000000-0008-0000-0400-000099000000}"/>
            </a:ext>
          </a:extLst>
        </xdr:cNvPr>
        <xdr:cNvSpPr txBox="1"/>
      </xdr:nvSpPr>
      <xdr:spPr>
        <a:xfrm>
          <a:off x="15290800" y="336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107950</xdr:rowOff>
    </xdr:from>
    <xdr:to>
      <xdr:col>74</xdr:col>
      <xdr:colOff>31750</xdr:colOff>
      <xdr:row>18</xdr:row>
      <xdr:rowOff>38100</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4732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25400</xdr:rowOff>
    </xdr:from>
    <xdr:to>
      <xdr:col>69</xdr:col>
      <xdr:colOff>142875</xdr:colOff>
      <xdr:row>18</xdr:row>
      <xdr:rowOff>127000</xdr:rowOff>
    </xdr:to>
    <xdr:sp macro="" textlink="">
      <xdr:nvSpPr>
        <xdr:cNvPr id="156" name="楕円 155">
          <a:extLst>
            <a:ext uri="{FF2B5EF4-FFF2-40B4-BE49-F238E27FC236}">
              <a16:creationId xmlns="" xmlns:a16="http://schemas.microsoft.com/office/drawing/2014/main" id="{00000000-0008-0000-0400-00009C000000}"/>
            </a:ext>
          </a:extLst>
        </xdr:cNvPr>
        <xdr:cNvSpPr/>
      </xdr:nvSpPr>
      <xdr:spPr>
        <a:xfrm>
          <a:off x="13843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111777</xdr:rowOff>
    </xdr:from>
    <xdr:ext cx="762000" cy="259045"/>
    <xdr:sp macro="" textlink="">
      <xdr:nvSpPr>
        <xdr:cNvPr id="157" name="テキスト ボックス 156">
          <a:extLst>
            <a:ext uri="{FF2B5EF4-FFF2-40B4-BE49-F238E27FC236}">
              <a16:creationId xmlns="" xmlns:a16="http://schemas.microsoft.com/office/drawing/2014/main" id="{00000000-0008-0000-0400-00009D000000}"/>
            </a:ext>
          </a:extLst>
        </xdr:cNvPr>
        <xdr:cNvSpPr txBox="1"/>
      </xdr:nvSpPr>
      <xdr:spPr>
        <a:xfrm>
          <a:off x="13512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107950</xdr:rowOff>
    </xdr:from>
    <xdr:to>
      <xdr:col>65</xdr:col>
      <xdr:colOff>53975</xdr:colOff>
      <xdr:row>18</xdr:row>
      <xdr:rowOff>38100</xdr:rowOff>
    </xdr:to>
    <xdr:sp macro="" textlink="">
      <xdr:nvSpPr>
        <xdr:cNvPr id="158" name="楕円 157">
          <a:extLst>
            <a:ext uri="{FF2B5EF4-FFF2-40B4-BE49-F238E27FC236}">
              <a16:creationId xmlns="" xmlns:a16="http://schemas.microsoft.com/office/drawing/2014/main" id="{00000000-0008-0000-0400-00009E000000}"/>
            </a:ext>
          </a:extLst>
        </xdr:cNvPr>
        <xdr:cNvSpPr/>
      </xdr:nvSpPr>
      <xdr:spPr>
        <a:xfrm>
          <a:off x="12954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59" name="テキスト ボックス 158">
          <a:extLst>
            <a:ext uri="{FF2B5EF4-FFF2-40B4-BE49-F238E27FC236}">
              <a16:creationId xmlns="" xmlns:a16="http://schemas.microsoft.com/office/drawing/2014/main" id="{00000000-0008-0000-0400-00009F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年度は、保育関係経費や生活保護費等の伸びが影響し、対前年度比で悪化した。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ついては、今後も少子高齢化等の影響により増加することが見込まれるため、資格審査の適正化等により上昇傾向を緩ませ、経常一般財源の多少に影響されることなく数値を改善させられ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a:extLst>
            <a:ext uri="{FF2B5EF4-FFF2-40B4-BE49-F238E27FC236}">
              <a16:creationId xmlns="" xmlns:a16="http://schemas.microsoft.com/office/drawing/2014/main" id="{00000000-0008-0000-0400-0000B7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69850</xdr:rowOff>
    </xdr:from>
    <xdr:to>
      <xdr:col>24</xdr:col>
      <xdr:colOff>25400</xdr:colOff>
      <xdr:row>60</xdr:row>
      <xdr:rowOff>69850</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flipV="1">
          <a:off x="4826000" y="89852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41927</xdr:rowOff>
    </xdr:from>
    <xdr:ext cx="762000" cy="259045"/>
    <xdr:sp macro="" textlink="">
      <xdr:nvSpPr>
        <xdr:cNvPr id="188" name="扶助費最小値テキスト">
          <a:extLst>
            <a:ext uri="{FF2B5EF4-FFF2-40B4-BE49-F238E27FC236}">
              <a16:creationId xmlns="" xmlns:a16="http://schemas.microsoft.com/office/drawing/2014/main" id="{00000000-0008-0000-0400-0000BC000000}"/>
            </a:ext>
          </a:extLst>
        </xdr:cNvPr>
        <xdr:cNvSpPr txBox="1"/>
      </xdr:nvSpPr>
      <xdr:spPr>
        <a:xfrm>
          <a:off x="4914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69850</xdr:rowOff>
    </xdr:from>
    <xdr:to>
      <xdr:col>24</xdr:col>
      <xdr:colOff>114300</xdr:colOff>
      <xdr:row>60</xdr:row>
      <xdr:rowOff>69850</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4737100" y="1035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156227</xdr:rowOff>
    </xdr:from>
    <xdr:ext cx="762000" cy="259045"/>
    <xdr:sp macro="" textlink="">
      <xdr:nvSpPr>
        <xdr:cNvPr id="190" name="扶助費最大値テキスト">
          <a:extLst>
            <a:ext uri="{FF2B5EF4-FFF2-40B4-BE49-F238E27FC236}">
              <a16:creationId xmlns="" xmlns:a16="http://schemas.microsoft.com/office/drawing/2014/main" id="{00000000-0008-0000-0400-0000BE000000}"/>
            </a:ext>
          </a:extLst>
        </xdr:cNvPr>
        <xdr:cNvSpPr txBox="1"/>
      </xdr:nvSpPr>
      <xdr:spPr>
        <a:xfrm>
          <a:off x="4914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69850</xdr:rowOff>
    </xdr:from>
    <xdr:to>
      <xdr:col>24</xdr:col>
      <xdr:colOff>114300</xdr:colOff>
      <xdr:row>52</xdr:row>
      <xdr:rowOff>69850</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a:off x="4737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55</xdr:row>
      <xdr:rowOff>146050</xdr:rowOff>
    </xdr:to>
    <xdr:cxnSp macro="">
      <xdr:nvCxnSpPr>
        <xdr:cNvPr id="192" name="直線コネクタ 191">
          <a:extLst>
            <a:ext uri="{FF2B5EF4-FFF2-40B4-BE49-F238E27FC236}">
              <a16:creationId xmlns="" xmlns:a16="http://schemas.microsoft.com/office/drawing/2014/main" id="{00000000-0008-0000-0400-0000C0000000}"/>
            </a:ext>
          </a:extLst>
        </xdr:cNvPr>
        <xdr:cNvCxnSpPr/>
      </xdr:nvCxnSpPr>
      <xdr:spPr>
        <a:xfrm>
          <a:off x="3987800" y="93472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3" name="扶助費平均値テキスト">
          <a:extLst>
            <a:ext uri="{FF2B5EF4-FFF2-40B4-BE49-F238E27FC236}">
              <a16:creationId xmlns="" xmlns:a16="http://schemas.microsoft.com/office/drawing/2014/main" id="{00000000-0008-0000-0400-0000C1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55</xdr:row>
      <xdr:rowOff>69850</xdr:rowOff>
    </xdr:to>
    <xdr:cxnSp macro="">
      <xdr:nvCxnSpPr>
        <xdr:cNvPr id="195" name="直線コネクタ 194">
          <a:extLst>
            <a:ext uri="{FF2B5EF4-FFF2-40B4-BE49-F238E27FC236}">
              <a16:creationId xmlns="" xmlns:a16="http://schemas.microsoft.com/office/drawing/2014/main" id="{00000000-0008-0000-0400-0000C3000000}"/>
            </a:ext>
          </a:extLst>
        </xdr:cNvPr>
        <xdr:cNvCxnSpPr/>
      </xdr:nvCxnSpPr>
      <xdr:spPr>
        <a:xfrm flipV="1">
          <a:off x="3098800" y="9347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0</xdr:rowOff>
    </xdr:from>
    <xdr:to>
      <xdr:col>20</xdr:col>
      <xdr:colOff>38100</xdr:colOff>
      <xdr:row>55</xdr:row>
      <xdr:rowOff>101600</xdr:rowOff>
    </xdr:to>
    <xdr:sp macro="" textlink="">
      <xdr:nvSpPr>
        <xdr:cNvPr id="196" name="フローチャート: 判断 195">
          <a:extLst>
            <a:ext uri="{FF2B5EF4-FFF2-40B4-BE49-F238E27FC236}">
              <a16:creationId xmlns="" xmlns:a16="http://schemas.microsoft.com/office/drawing/2014/main" id="{00000000-0008-0000-0400-0000C4000000}"/>
            </a:ext>
          </a:extLst>
        </xdr:cNvPr>
        <xdr:cNvSpPr/>
      </xdr:nvSpPr>
      <xdr:spPr>
        <a:xfrm>
          <a:off x="3937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86377</xdr:rowOff>
    </xdr:from>
    <xdr:ext cx="736600" cy="259045"/>
    <xdr:sp macro="" textlink="">
      <xdr:nvSpPr>
        <xdr:cNvPr id="197" name="テキスト ボックス 196">
          <a:extLst>
            <a:ext uri="{FF2B5EF4-FFF2-40B4-BE49-F238E27FC236}">
              <a16:creationId xmlns="" xmlns:a16="http://schemas.microsoft.com/office/drawing/2014/main" id="{00000000-0008-0000-0400-0000C5000000}"/>
            </a:ext>
          </a:extLst>
        </xdr:cNvPr>
        <xdr:cNvSpPr txBox="1"/>
      </xdr:nvSpPr>
      <xdr:spPr>
        <a:xfrm>
          <a:off x="3606800" y="951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107950</xdr:rowOff>
    </xdr:to>
    <xdr:cxnSp macro="">
      <xdr:nvCxnSpPr>
        <xdr:cNvPr id="198" name="直線コネクタ 197">
          <a:extLst>
            <a:ext uri="{FF2B5EF4-FFF2-40B4-BE49-F238E27FC236}">
              <a16:creationId xmlns="" xmlns:a16="http://schemas.microsoft.com/office/drawing/2014/main" id="{00000000-0008-0000-0400-0000C6000000}"/>
            </a:ext>
          </a:extLst>
        </xdr:cNvPr>
        <xdr:cNvCxnSpPr/>
      </xdr:nvCxnSpPr>
      <xdr:spPr>
        <a:xfrm flipV="1">
          <a:off x="2209800" y="94996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199" name="フローチャート: 判断 198">
          <a:extLst>
            <a:ext uri="{FF2B5EF4-FFF2-40B4-BE49-F238E27FC236}">
              <a16:creationId xmlns="" xmlns:a16="http://schemas.microsoft.com/office/drawing/2014/main" id="{00000000-0008-0000-0400-0000C7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0" name="テキスト ボックス 199">
          <a:extLst>
            <a:ext uri="{FF2B5EF4-FFF2-40B4-BE49-F238E27FC236}">
              <a16:creationId xmlns="" xmlns:a16="http://schemas.microsoft.com/office/drawing/2014/main" id="{00000000-0008-0000-0400-0000C8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56</xdr:row>
      <xdr:rowOff>107950</xdr:rowOff>
    </xdr:to>
    <xdr:cxnSp macro="">
      <xdr:nvCxnSpPr>
        <xdr:cNvPr id="201" name="直線コネクタ 200">
          <a:extLst>
            <a:ext uri="{FF2B5EF4-FFF2-40B4-BE49-F238E27FC236}">
              <a16:creationId xmlns="" xmlns:a16="http://schemas.microsoft.com/office/drawing/2014/main" id="{00000000-0008-0000-0400-0000C9000000}"/>
            </a:ext>
          </a:extLst>
        </xdr:cNvPr>
        <xdr:cNvCxnSpPr/>
      </xdr:nvCxnSpPr>
      <xdr:spPr>
        <a:xfrm>
          <a:off x="1320800" y="94996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95250</xdr:rowOff>
    </xdr:from>
    <xdr:to>
      <xdr:col>11</xdr:col>
      <xdr:colOff>60325</xdr:colOff>
      <xdr:row>55</xdr:row>
      <xdr:rowOff>25400</xdr:rowOff>
    </xdr:to>
    <xdr:sp macro="" textlink="">
      <xdr:nvSpPr>
        <xdr:cNvPr id="202" name="フローチャート: 判断 201">
          <a:extLst>
            <a:ext uri="{FF2B5EF4-FFF2-40B4-BE49-F238E27FC236}">
              <a16:creationId xmlns="" xmlns:a16="http://schemas.microsoft.com/office/drawing/2014/main" id="{00000000-0008-0000-0400-0000CA000000}"/>
            </a:ext>
          </a:extLst>
        </xdr:cNvPr>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35577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04" name="フローチャート: 判断 203">
          <a:extLst>
            <a:ext uri="{FF2B5EF4-FFF2-40B4-BE49-F238E27FC236}">
              <a16:creationId xmlns="" xmlns:a16="http://schemas.microsoft.com/office/drawing/2014/main" id="{00000000-0008-0000-0400-0000CC000000}"/>
            </a:ext>
          </a:extLst>
        </xdr:cNvPr>
        <xdr:cNvSpPr/>
      </xdr:nvSpPr>
      <xdr:spPr>
        <a:xfrm>
          <a:off x="127000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67327</xdr:rowOff>
    </xdr:from>
    <xdr:ext cx="762000" cy="259045"/>
    <xdr:sp macro="" textlink="">
      <xdr:nvSpPr>
        <xdr:cNvPr id="212" name="扶助費該当値テキスト">
          <a:extLst>
            <a:ext uri="{FF2B5EF4-FFF2-40B4-BE49-F238E27FC236}">
              <a16:creationId xmlns="" xmlns:a16="http://schemas.microsoft.com/office/drawing/2014/main" id="{00000000-0008-0000-0400-0000D4000000}"/>
            </a:ext>
          </a:extLst>
        </xdr:cNvPr>
        <xdr:cNvSpPr txBox="1"/>
      </xdr:nvSpPr>
      <xdr:spPr>
        <a:xfrm>
          <a:off x="4914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57150</xdr:rowOff>
    </xdr:from>
    <xdr:to>
      <xdr:col>11</xdr:col>
      <xdr:colOff>60325</xdr:colOff>
      <xdr:row>56</xdr:row>
      <xdr:rowOff>158750</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2159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9" name="楕円 218">
          <a:extLst>
            <a:ext uri="{FF2B5EF4-FFF2-40B4-BE49-F238E27FC236}">
              <a16:creationId xmlns="" xmlns:a16="http://schemas.microsoft.com/office/drawing/2014/main" id="{00000000-0008-0000-0400-0000DB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20" name="テキスト ボックス 219">
          <a:extLst>
            <a:ext uri="{FF2B5EF4-FFF2-40B4-BE49-F238E27FC236}">
              <a16:creationId xmlns="" xmlns:a16="http://schemas.microsoft.com/office/drawing/2014/main" id="{00000000-0008-0000-0400-0000DC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類似団体と比べても高い数値で推移している。特別会計への繰出金の増等が影響している。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年度においては、前年度の法人市民税の増に伴い普通交付税が大幅に減となったことで、経常一般財源が減少したことが大きく影響している。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61</xdr:row>
      <xdr:rowOff>1270</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flipV="1">
          <a:off x="16510000" y="925576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9" name="その他最小値テキスト">
          <a:extLst>
            <a:ext uri="{FF2B5EF4-FFF2-40B4-BE49-F238E27FC236}">
              <a16:creationId xmlns="" xmlns:a16="http://schemas.microsoft.com/office/drawing/2014/main" id="{00000000-0008-0000-0400-0000F9000000}"/>
            </a:ext>
          </a:extLst>
        </xdr:cNvPr>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50" name="直線コネクタ 249">
          <a:extLst>
            <a:ext uri="{FF2B5EF4-FFF2-40B4-BE49-F238E27FC236}">
              <a16:creationId xmlns="" xmlns:a16="http://schemas.microsoft.com/office/drawing/2014/main" id="{00000000-0008-0000-0400-0000FA000000}"/>
            </a:ext>
          </a:extLst>
        </xdr:cNvPr>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51" name="その他最大値テキスト">
          <a:extLst>
            <a:ext uri="{FF2B5EF4-FFF2-40B4-BE49-F238E27FC236}">
              <a16:creationId xmlns="" xmlns:a16="http://schemas.microsoft.com/office/drawing/2014/main" id="{00000000-0008-0000-0400-0000FB000000}"/>
            </a:ext>
          </a:extLst>
        </xdr:cNvPr>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2" name="直線コネクタ 251">
          <a:extLst>
            <a:ext uri="{FF2B5EF4-FFF2-40B4-BE49-F238E27FC236}">
              <a16:creationId xmlns="" xmlns:a16="http://schemas.microsoft.com/office/drawing/2014/main" id="{00000000-0008-0000-0400-0000FC000000}"/>
            </a:ext>
          </a:extLst>
        </xdr:cNvPr>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xdr:rowOff>
    </xdr:from>
    <xdr:to>
      <xdr:col>82</xdr:col>
      <xdr:colOff>107950</xdr:colOff>
      <xdr:row>59</xdr:row>
      <xdr:rowOff>39370</xdr:rowOff>
    </xdr:to>
    <xdr:cxnSp macro="">
      <xdr:nvCxnSpPr>
        <xdr:cNvPr id="253" name="直線コネクタ 252">
          <a:extLst>
            <a:ext uri="{FF2B5EF4-FFF2-40B4-BE49-F238E27FC236}">
              <a16:creationId xmlns="" xmlns:a16="http://schemas.microsoft.com/office/drawing/2014/main" id="{00000000-0008-0000-0400-0000FD000000}"/>
            </a:ext>
          </a:extLst>
        </xdr:cNvPr>
        <xdr:cNvCxnSpPr/>
      </xdr:nvCxnSpPr>
      <xdr:spPr>
        <a:xfrm>
          <a:off x="15671800" y="101168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168927</xdr:rowOff>
    </xdr:from>
    <xdr:ext cx="762000" cy="259045"/>
    <xdr:sp macro="" textlink="">
      <xdr:nvSpPr>
        <xdr:cNvPr id="254" name="その他平均値テキスト">
          <a:extLst>
            <a:ext uri="{FF2B5EF4-FFF2-40B4-BE49-F238E27FC236}">
              <a16:creationId xmlns="" xmlns:a16="http://schemas.microsoft.com/office/drawing/2014/main" id="{00000000-0008-0000-0400-0000FE000000}"/>
            </a:ext>
          </a:extLst>
        </xdr:cNvPr>
        <xdr:cNvSpPr txBox="1"/>
      </xdr:nvSpPr>
      <xdr:spPr>
        <a:xfrm>
          <a:off x="16598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55" name="フローチャート: 判断 254">
          <a:extLst>
            <a:ext uri="{FF2B5EF4-FFF2-40B4-BE49-F238E27FC236}">
              <a16:creationId xmlns="" xmlns:a16="http://schemas.microsoft.com/office/drawing/2014/main" id="{00000000-0008-0000-0400-0000FF000000}"/>
            </a:ext>
          </a:extLst>
        </xdr:cNvPr>
        <xdr:cNvSpPr/>
      </xdr:nvSpPr>
      <xdr:spPr>
        <a:xfrm>
          <a:off x="16459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157480</xdr:rowOff>
    </xdr:from>
    <xdr:to>
      <xdr:col>78</xdr:col>
      <xdr:colOff>69850</xdr:colOff>
      <xdr:row>59</xdr:row>
      <xdr:rowOff>1270</xdr:rowOff>
    </xdr:to>
    <xdr:cxnSp macro="">
      <xdr:nvCxnSpPr>
        <xdr:cNvPr id="256" name="直線コネクタ 255">
          <a:extLst>
            <a:ext uri="{FF2B5EF4-FFF2-40B4-BE49-F238E27FC236}">
              <a16:creationId xmlns="" xmlns:a16="http://schemas.microsoft.com/office/drawing/2014/main" id="{00000000-0008-0000-0400-000000010000}"/>
            </a:ext>
          </a:extLst>
        </xdr:cNvPr>
        <xdr:cNvCxnSpPr/>
      </xdr:nvCxnSpPr>
      <xdr:spPr>
        <a:xfrm>
          <a:off x="14782800" y="10101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57" name="フローチャート: 判断 256">
          <a:extLst>
            <a:ext uri="{FF2B5EF4-FFF2-40B4-BE49-F238E27FC236}">
              <a16:creationId xmlns="" xmlns:a16="http://schemas.microsoft.com/office/drawing/2014/main" id="{00000000-0008-0000-0400-000001010000}"/>
            </a:ext>
          </a:extLst>
        </xdr:cNvPr>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58" name="テキスト ボックス 257">
          <a:extLst>
            <a:ext uri="{FF2B5EF4-FFF2-40B4-BE49-F238E27FC236}">
              <a16:creationId xmlns="" xmlns:a16="http://schemas.microsoft.com/office/drawing/2014/main" id="{00000000-0008-0000-0400-00000201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149860</xdr:rowOff>
    </xdr:from>
    <xdr:to>
      <xdr:col>73</xdr:col>
      <xdr:colOff>180975</xdr:colOff>
      <xdr:row>58</xdr:row>
      <xdr:rowOff>157480</xdr:rowOff>
    </xdr:to>
    <xdr:cxnSp macro="">
      <xdr:nvCxnSpPr>
        <xdr:cNvPr id="259" name="直線コネクタ 258">
          <a:extLst>
            <a:ext uri="{FF2B5EF4-FFF2-40B4-BE49-F238E27FC236}">
              <a16:creationId xmlns="" xmlns:a16="http://schemas.microsoft.com/office/drawing/2014/main" id="{00000000-0008-0000-0400-000003010000}"/>
            </a:ext>
          </a:extLst>
        </xdr:cNvPr>
        <xdr:cNvCxnSpPr/>
      </xdr:nvCxnSpPr>
      <xdr:spPr>
        <a:xfrm>
          <a:off x="13893800" y="10093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137160</xdr:rowOff>
    </xdr:from>
    <xdr:to>
      <xdr:col>74</xdr:col>
      <xdr:colOff>31750</xdr:colOff>
      <xdr:row>57</xdr:row>
      <xdr:rowOff>67310</xdr:rowOff>
    </xdr:to>
    <xdr:sp macro="" textlink="">
      <xdr:nvSpPr>
        <xdr:cNvPr id="260" name="フローチャート: 判断 259">
          <a:extLst>
            <a:ext uri="{FF2B5EF4-FFF2-40B4-BE49-F238E27FC236}">
              <a16:creationId xmlns="" xmlns:a16="http://schemas.microsoft.com/office/drawing/2014/main" id="{00000000-0008-0000-0400-000004010000}"/>
            </a:ext>
          </a:extLst>
        </xdr:cNvPr>
        <xdr:cNvSpPr/>
      </xdr:nvSpPr>
      <xdr:spPr>
        <a:xfrm>
          <a:off x="14732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77487</xdr:rowOff>
    </xdr:from>
    <xdr:ext cx="762000" cy="259045"/>
    <xdr:sp macro="" textlink="">
      <xdr:nvSpPr>
        <xdr:cNvPr id="261" name="テキスト ボックス 260">
          <a:extLst>
            <a:ext uri="{FF2B5EF4-FFF2-40B4-BE49-F238E27FC236}">
              <a16:creationId xmlns="" xmlns:a16="http://schemas.microsoft.com/office/drawing/2014/main" id="{00000000-0008-0000-0400-000005010000}"/>
            </a:ext>
          </a:extLst>
        </xdr:cNvPr>
        <xdr:cNvSpPr txBox="1"/>
      </xdr:nvSpPr>
      <xdr:spPr>
        <a:xfrm>
          <a:off x="14401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149860</xdr:rowOff>
    </xdr:from>
    <xdr:to>
      <xdr:col>69</xdr:col>
      <xdr:colOff>92075</xdr:colOff>
      <xdr:row>59</xdr:row>
      <xdr:rowOff>24130</xdr:rowOff>
    </xdr:to>
    <xdr:cxnSp macro="">
      <xdr:nvCxnSpPr>
        <xdr:cNvPr id="262" name="直線コネクタ 261">
          <a:extLst>
            <a:ext uri="{FF2B5EF4-FFF2-40B4-BE49-F238E27FC236}">
              <a16:creationId xmlns="" xmlns:a16="http://schemas.microsoft.com/office/drawing/2014/main" id="{00000000-0008-0000-0400-000006010000}"/>
            </a:ext>
          </a:extLst>
        </xdr:cNvPr>
        <xdr:cNvCxnSpPr/>
      </xdr:nvCxnSpPr>
      <xdr:spPr>
        <a:xfrm flipV="1">
          <a:off x="13004800" y="10093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63" name="フローチャート: 判断 262">
          <a:extLst>
            <a:ext uri="{FF2B5EF4-FFF2-40B4-BE49-F238E27FC236}">
              <a16:creationId xmlns="" xmlns:a16="http://schemas.microsoft.com/office/drawing/2014/main" id="{00000000-0008-0000-0400-000007010000}"/>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5" name="フローチャート: 判断 264">
          <a:extLst>
            <a:ext uri="{FF2B5EF4-FFF2-40B4-BE49-F238E27FC236}">
              <a16:creationId xmlns="" xmlns:a16="http://schemas.microsoft.com/office/drawing/2014/main" id="{00000000-0008-0000-0400-000009010000}"/>
            </a:ext>
          </a:extLst>
        </xdr:cNvPr>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160020</xdr:rowOff>
    </xdr:from>
    <xdr:to>
      <xdr:col>82</xdr:col>
      <xdr:colOff>158750</xdr:colOff>
      <xdr:row>59</xdr:row>
      <xdr:rowOff>90170</xdr:rowOff>
    </xdr:to>
    <xdr:sp macro="" textlink="">
      <xdr:nvSpPr>
        <xdr:cNvPr id="272" name="楕円 271">
          <a:extLst>
            <a:ext uri="{FF2B5EF4-FFF2-40B4-BE49-F238E27FC236}">
              <a16:creationId xmlns="" xmlns:a16="http://schemas.microsoft.com/office/drawing/2014/main" id="{00000000-0008-0000-0400-000010010000}"/>
            </a:ext>
          </a:extLst>
        </xdr:cNvPr>
        <xdr:cNvSpPr/>
      </xdr:nvSpPr>
      <xdr:spPr>
        <a:xfrm>
          <a:off x="164592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132097</xdr:rowOff>
    </xdr:from>
    <xdr:ext cx="762000" cy="259045"/>
    <xdr:sp macro="" textlink="">
      <xdr:nvSpPr>
        <xdr:cNvPr id="273" name="その他該当値テキスト">
          <a:extLst>
            <a:ext uri="{FF2B5EF4-FFF2-40B4-BE49-F238E27FC236}">
              <a16:creationId xmlns="" xmlns:a16="http://schemas.microsoft.com/office/drawing/2014/main" id="{00000000-0008-0000-0400-000011010000}"/>
            </a:ext>
          </a:extLst>
        </xdr:cNvPr>
        <xdr:cNvSpPr txBox="1"/>
      </xdr:nvSpPr>
      <xdr:spPr>
        <a:xfrm>
          <a:off x="165989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121920</xdr:rowOff>
    </xdr:from>
    <xdr:to>
      <xdr:col>78</xdr:col>
      <xdr:colOff>120650</xdr:colOff>
      <xdr:row>59</xdr:row>
      <xdr:rowOff>52070</xdr:rowOff>
    </xdr:to>
    <xdr:sp macro="" textlink="">
      <xdr:nvSpPr>
        <xdr:cNvPr id="274" name="楕円 273">
          <a:extLst>
            <a:ext uri="{FF2B5EF4-FFF2-40B4-BE49-F238E27FC236}">
              <a16:creationId xmlns="" xmlns:a16="http://schemas.microsoft.com/office/drawing/2014/main" id="{00000000-0008-0000-0400-000012010000}"/>
            </a:ext>
          </a:extLst>
        </xdr:cNvPr>
        <xdr:cNvSpPr/>
      </xdr:nvSpPr>
      <xdr:spPr>
        <a:xfrm>
          <a:off x="15621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75" name="テキスト ボックス 274">
          <a:extLst>
            <a:ext uri="{FF2B5EF4-FFF2-40B4-BE49-F238E27FC236}">
              <a16:creationId xmlns="" xmlns:a16="http://schemas.microsoft.com/office/drawing/2014/main" id="{00000000-0008-0000-0400-000013010000}"/>
            </a:ext>
          </a:extLst>
        </xdr:cNvPr>
        <xdr:cNvSpPr txBox="1"/>
      </xdr:nvSpPr>
      <xdr:spPr>
        <a:xfrm>
          <a:off x="15290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106680</xdr:rowOff>
    </xdr:from>
    <xdr:to>
      <xdr:col>74</xdr:col>
      <xdr:colOff>31750</xdr:colOff>
      <xdr:row>59</xdr:row>
      <xdr:rowOff>36830</xdr:rowOff>
    </xdr:to>
    <xdr:sp macro="" textlink="">
      <xdr:nvSpPr>
        <xdr:cNvPr id="276" name="楕円 275">
          <a:extLst>
            <a:ext uri="{FF2B5EF4-FFF2-40B4-BE49-F238E27FC236}">
              <a16:creationId xmlns="" xmlns:a16="http://schemas.microsoft.com/office/drawing/2014/main" id="{00000000-0008-0000-0400-000014010000}"/>
            </a:ext>
          </a:extLst>
        </xdr:cNvPr>
        <xdr:cNvSpPr/>
      </xdr:nvSpPr>
      <xdr:spPr>
        <a:xfrm>
          <a:off x="14732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21607</xdr:rowOff>
    </xdr:from>
    <xdr:ext cx="762000" cy="259045"/>
    <xdr:sp macro="" textlink="">
      <xdr:nvSpPr>
        <xdr:cNvPr id="277" name="テキスト ボックス 276">
          <a:extLst>
            <a:ext uri="{FF2B5EF4-FFF2-40B4-BE49-F238E27FC236}">
              <a16:creationId xmlns="" xmlns:a16="http://schemas.microsoft.com/office/drawing/2014/main" id="{00000000-0008-0000-0400-000015010000}"/>
            </a:ext>
          </a:extLst>
        </xdr:cNvPr>
        <xdr:cNvSpPr txBox="1"/>
      </xdr:nvSpPr>
      <xdr:spPr>
        <a:xfrm>
          <a:off x="14401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99060</xdr:rowOff>
    </xdr:from>
    <xdr:to>
      <xdr:col>69</xdr:col>
      <xdr:colOff>142875</xdr:colOff>
      <xdr:row>59</xdr:row>
      <xdr:rowOff>29210</xdr:rowOff>
    </xdr:to>
    <xdr:sp macro="" textlink="">
      <xdr:nvSpPr>
        <xdr:cNvPr id="278" name="楕円 277">
          <a:extLst>
            <a:ext uri="{FF2B5EF4-FFF2-40B4-BE49-F238E27FC236}">
              <a16:creationId xmlns="" xmlns:a16="http://schemas.microsoft.com/office/drawing/2014/main" id="{00000000-0008-0000-0400-000016010000}"/>
            </a:ext>
          </a:extLst>
        </xdr:cNvPr>
        <xdr:cNvSpPr/>
      </xdr:nvSpPr>
      <xdr:spPr>
        <a:xfrm>
          <a:off x="13843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13987</xdr:rowOff>
    </xdr:from>
    <xdr:ext cx="762000" cy="259045"/>
    <xdr:sp macro="" textlink="">
      <xdr:nvSpPr>
        <xdr:cNvPr id="279" name="テキスト ボックス 278">
          <a:extLst>
            <a:ext uri="{FF2B5EF4-FFF2-40B4-BE49-F238E27FC236}">
              <a16:creationId xmlns="" xmlns:a16="http://schemas.microsoft.com/office/drawing/2014/main" id="{00000000-0008-0000-0400-000017010000}"/>
            </a:ext>
          </a:extLst>
        </xdr:cNvPr>
        <xdr:cNvSpPr txBox="1"/>
      </xdr:nvSpPr>
      <xdr:spPr>
        <a:xfrm>
          <a:off x="13512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80" name="楕円 279">
          <a:extLst>
            <a:ext uri="{FF2B5EF4-FFF2-40B4-BE49-F238E27FC236}">
              <a16:creationId xmlns="" xmlns:a16="http://schemas.microsoft.com/office/drawing/2014/main" id="{00000000-0008-0000-0400-000018010000}"/>
            </a:ext>
          </a:extLst>
        </xdr:cNvPr>
        <xdr:cNvSpPr/>
      </xdr:nvSpPr>
      <xdr:spPr>
        <a:xfrm>
          <a:off x="12954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81" name="テキスト ボックス 280">
          <a:extLst>
            <a:ext uri="{FF2B5EF4-FFF2-40B4-BE49-F238E27FC236}">
              <a16:creationId xmlns="" xmlns:a16="http://schemas.microsoft.com/office/drawing/2014/main" id="{00000000-0008-0000-0400-000019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前年度支出のあった国への償還金が皆減したことや、充当する財源が増加したことで対前年度比で改善した。しかし、全国平均や類似団体内平均と比べると依然高い数値であるため、一層の財源確保と負担金等の在り方等について検討し、数値の改善を図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42</xdr:row>
      <xdr:rowOff>35560</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flipV="1">
          <a:off x="16510000" y="59105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9" name="補助費等最小値テキスト">
          <a:extLst>
            <a:ext uri="{FF2B5EF4-FFF2-40B4-BE49-F238E27FC236}">
              <a16:creationId xmlns="" xmlns:a16="http://schemas.microsoft.com/office/drawing/2014/main" id="{00000000-0008-0000-0400-000035010000}"/>
            </a:ext>
          </a:extLst>
        </xdr:cNvPr>
        <xdr:cNvSpPr txBox="1"/>
      </xdr:nvSpPr>
      <xdr:spPr>
        <a:xfrm>
          <a:off x="16598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10" name="直線コネクタ 309">
          <a:extLst>
            <a:ext uri="{FF2B5EF4-FFF2-40B4-BE49-F238E27FC236}">
              <a16:creationId xmlns="" xmlns:a16="http://schemas.microsoft.com/office/drawing/2014/main" id="{00000000-0008-0000-0400-000036010000}"/>
            </a:ext>
          </a:extLst>
        </xdr:cNvPr>
        <xdr:cNvCxnSpPr/>
      </xdr:nvCxnSpPr>
      <xdr:spPr>
        <a:xfrm>
          <a:off x="16421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27940</xdr:rowOff>
    </xdr:from>
    <xdr:to>
      <xdr:col>82</xdr:col>
      <xdr:colOff>107950</xdr:colOff>
      <xdr:row>38</xdr:row>
      <xdr:rowOff>58420</xdr:rowOff>
    </xdr:to>
    <xdr:cxnSp macro="">
      <xdr:nvCxnSpPr>
        <xdr:cNvPr id="313" name="直線コネクタ 312">
          <a:extLst>
            <a:ext uri="{FF2B5EF4-FFF2-40B4-BE49-F238E27FC236}">
              <a16:creationId xmlns="" xmlns:a16="http://schemas.microsoft.com/office/drawing/2014/main" id="{00000000-0008-0000-0400-000039010000}"/>
            </a:ext>
          </a:extLst>
        </xdr:cNvPr>
        <xdr:cNvCxnSpPr/>
      </xdr:nvCxnSpPr>
      <xdr:spPr>
        <a:xfrm flipV="1">
          <a:off x="15671800" y="65430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33037</xdr:rowOff>
    </xdr:from>
    <xdr:ext cx="762000" cy="259045"/>
    <xdr:sp macro="" textlink="">
      <xdr:nvSpPr>
        <xdr:cNvPr id="314" name="補助費等平均値テキスト">
          <a:extLst>
            <a:ext uri="{FF2B5EF4-FFF2-40B4-BE49-F238E27FC236}">
              <a16:creationId xmlns="" xmlns:a16="http://schemas.microsoft.com/office/drawing/2014/main" id="{00000000-0008-0000-0400-00003A010000}"/>
            </a:ext>
          </a:extLst>
        </xdr:cNvPr>
        <xdr:cNvSpPr txBox="1"/>
      </xdr:nvSpPr>
      <xdr:spPr>
        <a:xfrm>
          <a:off x="16598900" y="6548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60960</xdr:rowOff>
    </xdr:from>
    <xdr:to>
      <xdr:col>82</xdr:col>
      <xdr:colOff>158750</xdr:colOff>
      <xdr:row>38</xdr:row>
      <xdr:rowOff>162560</xdr:rowOff>
    </xdr:to>
    <xdr:sp macro="" textlink="">
      <xdr:nvSpPr>
        <xdr:cNvPr id="315" name="フローチャート: 判断 314">
          <a:extLst>
            <a:ext uri="{FF2B5EF4-FFF2-40B4-BE49-F238E27FC236}">
              <a16:creationId xmlns="" xmlns:a16="http://schemas.microsoft.com/office/drawing/2014/main" id="{00000000-0008-0000-0400-00003B010000}"/>
            </a:ext>
          </a:extLst>
        </xdr:cNvPr>
        <xdr:cNvSpPr/>
      </xdr:nvSpPr>
      <xdr:spPr>
        <a:xfrm>
          <a:off x="16459200" y="657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123190</xdr:rowOff>
    </xdr:from>
    <xdr:to>
      <xdr:col>78</xdr:col>
      <xdr:colOff>69850</xdr:colOff>
      <xdr:row>38</xdr:row>
      <xdr:rowOff>58420</xdr:rowOff>
    </xdr:to>
    <xdr:cxnSp macro="">
      <xdr:nvCxnSpPr>
        <xdr:cNvPr id="316" name="直線コネクタ 315">
          <a:extLst>
            <a:ext uri="{FF2B5EF4-FFF2-40B4-BE49-F238E27FC236}">
              <a16:creationId xmlns="" xmlns:a16="http://schemas.microsoft.com/office/drawing/2014/main" id="{00000000-0008-0000-0400-00003C010000}"/>
            </a:ext>
          </a:extLst>
        </xdr:cNvPr>
        <xdr:cNvCxnSpPr/>
      </xdr:nvCxnSpPr>
      <xdr:spPr>
        <a:xfrm>
          <a:off x="14782800" y="6466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15240</xdr:rowOff>
    </xdr:from>
    <xdr:to>
      <xdr:col>78</xdr:col>
      <xdr:colOff>120650</xdr:colOff>
      <xdr:row>38</xdr:row>
      <xdr:rowOff>116840</xdr:rowOff>
    </xdr:to>
    <xdr:sp macro="" textlink="">
      <xdr:nvSpPr>
        <xdr:cNvPr id="317" name="フローチャート: 判断 316">
          <a:extLst>
            <a:ext uri="{FF2B5EF4-FFF2-40B4-BE49-F238E27FC236}">
              <a16:creationId xmlns="" xmlns:a16="http://schemas.microsoft.com/office/drawing/2014/main" id="{00000000-0008-0000-0400-00003D010000}"/>
            </a:ext>
          </a:extLst>
        </xdr:cNvPr>
        <xdr:cNvSpPr/>
      </xdr:nvSpPr>
      <xdr:spPr>
        <a:xfrm>
          <a:off x="156210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101617</xdr:rowOff>
    </xdr:from>
    <xdr:ext cx="736600" cy="259045"/>
    <xdr:sp macro="" textlink="">
      <xdr:nvSpPr>
        <xdr:cNvPr id="318" name="テキスト ボックス 317">
          <a:extLst>
            <a:ext uri="{FF2B5EF4-FFF2-40B4-BE49-F238E27FC236}">
              <a16:creationId xmlns="" xmlns:a16="http://schemas.microsoft.com/office/drawing/2014/main" id="{00000000-0008-0000-0400-00003E010000}"/>
            </a:ext>
          </a:extLst>
        </xdr:cNvPr>
        <xdr:cNvSpPr txBox="1"/>
      </xdr:nvSpPr>
      <xdr:spPr>
        <a:xfrm>
          <a:off x="15290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123190</xdr:rowOff>
    </xdr:from>
    <xdr:to>
      <xdr:col>73</xdr:col>
      <xdr:colOff>180975</xdr:colOff>
      <xdr:row>38</xdr:row>
      <xdr:rowOff>50800</xdr:rowOff>
    </xdr:to>
    <xdr:cxnSp macro="">
      <xdr:nvCxnSpPr>
        <xdr:cNvPr id="319" name="直線コネクタ 318">
          <a:extLst>
            <a:ext uri="{FF2B5EF4-FFF2-40B4-BE49-F238E27FC236}">
              <a16:creationId xmlns="" xmlns:a16="http://schemas.microsoft.com/office/drawing/2014/main" id="{00000000-0008-0000-0400-00003F010000}"/>
            </a:ext>
          </a:extLst>
        </xdr:cNvPr>
        <xdr:cNvCxnSpPr/>
      </xdr:nvCxnSpPr>
      <xdr:spPr>
        <a:xfrm flipV="1">
          <a:off x="13893800" y="64668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163830</xdr:rowOff>
    </xdr:from>
    <xdr:to>
      <xdr:col>74</xdr:col>
      <xdr:colOff>31750</xdr:colOff>
      <xdr:row>38</xdr:row>
      <xdr:rowOff>93980</xdr:rowOff>
    </xdr:to>
    <xdr:sp macro="" textlink="">
      <xdr:nvSpPr>
        <xdr:cNvPr id="320" name="フローチャート: 判断 319">
          <a:extLst>
            <a:ext uri="{FF2B5EF4-FFF2-40B4-BE49-F238E27FC236}">
              <a16:creationId xmlns="" xmlns:a16="http://schemas.microsoft.com/office/drawing/2014/main" id="{00000000-0008-0000-0400-000040010000}"/>
            </a:ext>
          </a:extLst>
        </xdr:cNvPr>
        <xdr:cNvSpPr/>
      </xdr:nvSpPr>
      <xdr:spPr>
        <a:xfrm>
          <a:off x="147320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78757</xdr:rowOff>
    </xdr:from>
    <xdr:ext cx="7620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4401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138430</xdr:rowOff>
    </xdr:from>
    <xdr:to>
      <xdr:col>69</xdr:col>
      <xdr:colOff>92075</xdr:colOff>
      <xdr:row>38</xdr:row>
      <xdr:rowOff>50800</xdr:rowOff>
    </xdr:to>
    <xdr:cxnSp macro="">
      <xdr:nvCxnSpPr>
        <xdr:cNvPr id="322" name="直線コネクタ 321">
          <a:extLst>
            <a:ext uri="{FF2B5EF4-FFF2-40B4-BE49-F238E27FC236}">
              <a16:creationId xmlns="" xmlns:a16="http://schemas.microsoft.com/office/drawing/2014/main" id="{00000000-0008-0000-0400-000042010000}"/>
            </a:ext>
          </a:extLst>
        </xdr:cNvPr>
        <xdr:cNvCxnSpPr/>
      </xdr:nvCxnSpPr>
      <xdr:spPr>
        <a:xfrm>
          <a:off x="13004800" y="6482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95250</xdr:rowOff>
    </xdr:from>
    <xdr:to>
      <xdr:col>69</xdr:col>
      <xdr:colOff>142875</xdr:colOff>
      <xdr:row>38</xdr:row>
      <xdr:rowOff>25400</xdr:rowOff>
    </xdr:to>
    <xdr:sp macro="" textlink="">
      <xdr:nvSpPr>
        <xdr:cNvPr id="323" name="フローチャート: 判断 322">
          <a:extLst>
            <a:ext uri="{FF2B5EF4-FFF2-40B4-BE49-F238E27FC236}">
              <a16:creationId xmlns="" xmlns:a16="http://schemas.microsoft.com/office/drawing/2014/main" id="{00000000-0008-0000-0400-000043010000}"/>
            </a:ext>
          </a:extLst>
        </xdr:cNvPr>
        <xdr:cNvSpPr/>
      </xdr:nvSpPr>
      <xdr:spPr>
        <a:xfrm>
          <a:off x="13843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35577</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3512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25" name="フローチャート: 判断 324">
          <a:extLst>
            <a:ext uri="{FF2B5EF4-FFF2-40B4-BE49-F238E27FC236}">
              <a16:creationId xmlns="" xmlns:a16="http://schemas.microsoft.com/office/drawing/2014/main" id="{00000000-0008-0000-0400-000045010000}"/>
            </a:ext>
          </a:extLst>
        </xdr:cNvPr>
        <xdr:cNvSpPr/>
      </xdr:nvSpPr>
      <xdr:spPr>
        <a:xfrm>
          <a:off x="129540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40657</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2623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148590</xdr:rowOff>
    </xdr:from>
    <xdr:to>
      <xdr:col>82</xdr:col>
      <xdr:colOff>158750</xdr:colOff>
      <xdr:row>38</xdr:row>
      <xdr:rowOff>78740</xdr:rowOff>
    </xdr:to>
    <xdr:sp macro="" textlink="">
      <xdr:nvSpPr>
        <xdr:cNvPr id="332" name="楕円 331">
          <a:extLst>
            <a:ext uri="{FF2B5EF4-FFF2-40B4-BE49-F238E27FC236}">
              <a16:creationId xmlns="" xmlns:a16="http://schemas.microsoft.com/office/drawing/2014/main" id="{00000000-0008-0000-0400-00004C010000}"/>
            </a:ext>
          </a:extLst>
        </xdr:cNvPr>
        <xdr:cNvSpPr/>
      </xdr:nvSpPr>
      <xdr:spPr>
        <a:xfrm>
          <a:off x="164592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165117</xdr:rowOff>
    </xdr:from>
    <xdr:ext cx="762000" cy="259045"/>
    <xdr:sp macro="" textlink="">
      <xdr:nvSpPr>
        <xdr:cNvPr id="333" name="補助費等該当値テキスト">
          <a:extLst>
            <a:ext uri="{FF2B5EF4-FFF2-40B4-BE49-F238E27FC236}">
              <a16:creationId xmlns="" xmlns:a16="http://schemas.microsoft.com/office/drawing/2014/main" id="{00000000-0008-0000-0400-00004D010000}"/>
            </a:ext>
          </a:extLst>
        </xdr:cNvPr>
        <xdr:cNvSpPr txBox="1"/>
      </xdr:nvSpPr>
      <xdr:spPr>
        <a:xfrm>
          <a:off x="16598900" y="633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xdr:rowOff>
    </xdr:from>
    <xdr:to>
      <xdr:col>78</xdr:col>
      <xdr:colOff>120650</xdr:colOff>
      <xdr:row>38</xdr:row>
      <xdr:rowOff>109220</xdr:rowOff>
    </xdr:to>
    <xdr:sp macro="" textlink="">
      <xdr:nvSpPr>
        <xdr:cNvPr id="334" name="楕円 333">
          <a:extLst>
            <a:ext uri="{FF2B5EF4-FFF2-40B4-BE49-F238E27FC236}">
              <a16:creationId xmlns="" xmlns:a16="http://schemas.microsoft.com/office/drawing/2014/main" id="{00000000-0008-0000-0400-00004E010000}"/>
            </a:ext>
          </a:extLst>
        </xdr:cNvPr>
        <xdr:cNvSpPr/>
      </xdr:nvSpPr>
      <xdr:spPr>
        <a:xfrm>
          <a:off x="15621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119397</xdr:rowOff>
    </xdr:from>
    <xdr:ext cx="736600" cy="259045"/>
    <xdr:sp macro="" textlink="">
      <xdr:nvSpPr>
        <xdr:cNvPr id="335" name="テキスト ボックス 334">
          <a:extLst>
            <a:ext uri="{FF2B5EF4-FFF2-40B4-BE49-F238E27FC236}">
              <a16:creationId xmlns="" xmlns:a16="http://schemas.microsoft.com/office/drawing/2014/main" id="{00000000-0008-0000-0400-00004F010000}"/>
            </a:ext>
          </a:extLst>
        </xdr:cNvPr>
        <xdr:cNvSpPr txBox="1"/>
      </xdr:nvSpPr>
      <xdr:spPr>
        <a:xfrm>
          <a:off x="15290800" y="6291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72390</xdr:rowOff>
    </xdr:from>
    <xdr:to>
      <xdr:col>74</xdr:col>
      <xdr:colOff>31750</xdr:colOff>
      <xdr:row>38</xdr:row>
      <xdr:rowOff>2540</xdr:rowOff>
    </xdr:to>
    <xdr:sp macro="" textlink="">
      <xdr:nvSpPr>
        <xdr:cNvPr id="336" name="楕円 335">
          <a:extLst>
            <a:ext uri="{FF2B5EF4-FFF2-40B4-BE49-F238E27FC236}">
              <a16:creationId xmlns="" xmlns:a16="http://schemas.microsoft.com/office/drawing/2014/main" id="{00000000-0008-0000-0400-000050010000}"/>
            </a:ext>
          </a:extLst>
        </xdr:cNvPr>
        <xdr:cNvSpPr/>
      </xdr:nvSpPr>
      <xdr:spPr>
        <a:xfrm>
          <a:off x="14732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12717</xdr:rowOff>
    </xdr:from>
    <xdr:ext cx="762000" cy="259045"/>
    <xdr:sp macro="" textlink="">
      <xdr:nvSpPr>
        <xdr:cNvPr id="337" name="テキスト ボックス 336">
          <a:extLst>
            <a:ext uri="{FF2B5EF4-FFF2-40B4-BE49-F238E27FC236}">
              <a16:creationId xmlns="" xmlns:a16="http://schemas.microsoft.com/office/drawing/2014/main" id="{00000000-0008-0000-0400-000051010000}"/>
            </a:ext>
          </a:extLst>
        </xdr:cNvPr>
        <xdr:cNvSpPr txBox="1"/>
      </xdr:nvSpPr>
      <xdr:spPr>
        <a:xfrm>
          <a:off x="14401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0</xdr:rowOff>
    </xdr:from>
    <xdr:to>
      <xdr:col>69</xdr:col>
      <xdr:colOff>142875</xdr:colOff>
      <xdr:row>38</xdr:row>
      <xdr:rowOff>101600</xdr:rowOff>
    </xdr:to>
    <xdr:sp macro="" textlink="">
      <xdr:nvSpPr>
        <xdr:cNvPr id="338" name="楕円 337">
          <a:extLst>
            <a:ext uri="{FF2B5EF4-FFF2-40B4-BE49-F238E27FC236}">
              <a16:creationId xmlns="" xmlns:a16="http://schemas.microsoft.com/office/drawing/2014/main" id="{00000000-0008-0000-0400-000052010000}"/>
            </a:ext>
          </a:extLst>
        </xdr:cNvPr>
        <xdr:cNvSpPr/>
      </xdr:nvSpPr>
      <xdr:spPr>
        <a:xfrm>
          <a:off x="13843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86377</xdr:rowOff>
    </xdr:from>
    <xdr:ext cx="762000" cy="259045"/>
    <xdr:sp macro="" textlink="">
      <xdr:nvSpPr>
        <xdr:cNvPr id="339" name="テキスト ボックス 338">
          <a:extLst>
            <a:ext uri="{FF2B5EF4-FFF2-40B4-BE49-F238E27FC236}">
              <a16:creationId xmlns="" xmlns:a16="http://schemas.microsoft.com/office/drawing/2014/main" id="{00000000-0008-0000-0400-000053010000}"/>
            </a:ext>
          </a:extLst>
        </xdr:cNvPr>
        <xdr:cNvSpPr txBox="1"/>
      </xdr:nvSpPr>
      <xdr:spPr>
        <a:xfrm>
          <a:off x="13512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40" name="楕円 339">
          <a:extLst>
            <a:ext uri="{FF2B5EF4-FFF2-40B4-BE49-F238E27FC236}">
              <a16:creationId xmlns="" xmlns:a16="http://schemas.microsoft.com/office/drawing/2014/main" id="{00000000-0008-0000-0400-000054010000}"/>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41" name="テキスト ボックス 340">
          <a:extLst>
            <a:ext uri="{FF2B5EF4-FFF2-40B4-BE49-F238E27FC236}">
              <a16:creationId xmlns="" xmlns:a16="http://schemas.microsoft.com/office/drawing/2014/main" id="{00000000-0008-0000-0400-000055010000}"/>
            </a:ext>
          </a:extLst>
        </xdr:cNvPr>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交付税措置のない起債は可能な限り借入しない等の効果で、公債費は減少傾向にある。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年度においては前年度で償還完了した分の影響が大きく、数値としても改善した。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今後大型事業に伴う元金償還の開始や大型事業の実施も続くため、一時的な数値の悪化も想定されることから、起債発行額の調整等の取り組みをより一層進める必要がある。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6" name="直線コネクタ 355">
          <a:extLst>
            <a:ext uri="{FF2B5EF4-FFF2-40B4-BE49-F238E27FC236}">
              <a16:creationId xmlns="" xmlns:a16="http://schemas.microsoft.com/office/drawing/2014/main" id="{00000000-0008-0000-0400-000064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7" name="テキスト ボックス 356">
          <a:extLst>
            <a:ext uri="{FF2B5EF4-FFF2-40B4-BE49-F238E27FC236}">
              <a16:creationId xmlns="" xmlns:a16="http://schemas.microsoft.com/office/drawing/2014/main" id="{00000000-0008-0000-0400-000065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8" name="直線コネクタ 357">
          <a:extLst>
            <a:ext uri="{FF2B5EF4-FFF2-40B4-BE49-F238E27FC236}">
              <a16:creationId xmlns="" xmlns:a16="http://schemas.microsoft.com/office/drawing/2014/main" id="{00000000-0008-0000-0400-000066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9" name="テキスト ボックス 358">
          <a:extLst>
            <a:ext uri="{FF2B5EF4-FFF2-40B4-BE49-F238E27FC236}">
              <a16:creationId xmlns="" xmlns:a16="http://schemas.microsoft.com/office/drawing/2014/main" id="{00000000-0008-0000-0400-000067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0" name="直線コネクタ 359">
          <a:extLst>
            <a:ext uri="{FF2B5EF4-FFF2-40B4-BE49-F238E27FC236}">
              <a16:creationId xmlns="" xmlns:a16="http://schemas.microsoft.com/office/drawing/2014/main" id="{00000000-0008-0000-0400-000068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1" name="テキスト ボックス 360">
          <a:extLst>
            <a:ext uri="{FF2B5EF4-FFF2-40B4-BE49-F238E27FC236}">
              <a16:creationId xmlns="" xmlns:a16="http://schemas.microsoft.com/office/drawing/2014/main" id="{00000000-0008-0000-0400-000069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3" name="テキスト ボックス 362">
          <a:extLst>
            <a:ext uri="{FF2B5EF4-FFF2-40B4-BE49-F238E27FC236}">
              <a16:creationId xmlns="" xmlns:a16="http://schemas.microsoft.com/office/drawing/2014/main" id="{00000000-0008-0000-0400-00006B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67564</xdr:rowOff>
    </xdr:from>
    <xdr:to>
      <xdr:col>24</xdr:col>
      <xdr:colOff>25400</xdr:colOff>
      <xdr:row>79</xdr:row>
      <xdr:rowOff>165863</xdr:rowOff>
    </xdr:to>
    <xdr:cxnSp macro="">
      <xdr:nvCxnSpPr>
        <xdr:cNvPr id="366" name="直線コネクタ 365">
          <a:extLst>
            <a:ext uri="{FF2B5EF4-FFF2-40B4-BE49-F238E27FC236}">
              <a16:creationId xmlns="" xmlns:a16="http://schemas.microsoft.com/office/drawing/2014/main" id="{00000000-0008-0000-0400-00006E010000}"/>
            </a:ext>
          </a:extLst>
        </xdr:cNvPr>
        <xdr:cNvCxnSpPr/>
      </xdr:nvCxnSpPr>
      <xdr:spPr>
        <a:xfrm flipV="1">
          <a:off x="4826000" y="12754864"/>
          <a:ext cx="0" cy="95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137940</xdr:rowOff>
    </xdr:from>
    <xdr:ext cx="762000" cy="259045"/>
    <xdr:sp macro="" textlink="">
      <xdr:nvSpPr>
        <xdr:cNvPr id="367" name="公債費最小値テキスト">
          <a:extLst>
            <a:ext uri="{FF2B5EF4-FFF2-40B4-BE49-F238E27FC236}">
              <a16:creationId xmlns="" xmlns:a16="http://schemas.microsoft.com/office/drawing/2014/main" id="{00000000-0008-0000-0400-00006F010000}"/>
            </a:ext>
          </a:extLst>
        </xdr:cNvPr>
        <xdr:cNvSpPr txBox="1"/>
      </xdr:nvSpPr>
      <xdr:spPr>
        <a:xfrm>
          <a:off x="4914900" y="1368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165863</xdr:rowOff>
    </xdr:from>
    <xdr:to>
      <xdr:col>24</xdr:col>
      <xdr:colOff>114300</xdr:colOff>
      <xdr:row>79</xdr:row>
      <xdr:rowOff>165863</xdr:rowOff>
    </xdr:to>
    <xdr:cxnSp macro="">
      <xdr:nvCxnSpPr>
        <xdr:cNvPr id="368" name="直線コネクタ 367">
          <a:extLst>
            <a:ext uri="{FF2B5EF4-FFF2-40B4-BE49-F238E27FC236}">
              <a16:creationId xmlns="" xmlns:a16="http://schemas.microsoft.com/office/drawing/2014/main" id="{00000000-0008-0000-0400-000070010000}"/>
            </a:ext>
          </a:extLst>
        </xdr:cNvPr>
        <xdr:cNvCxnSpPr/>
      </xdr:nvCxnSpPr>
      <xdr:spPr>
        <a:xfrm>
          <a:off x="4737100" y="13710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153941</xdr:rowOff>
    </xdr:from>
    <xdr:ext cx="762000" cy="259045"/>
    <xdr:sp macro="" textlink="">
      <xdr:nvSpPr>
        <xdr:cNvPr id="369" name="公債費最大値テキスト">
          <a:extLst>
            <a:ext uri="{FF2B5EF4-FFF2-40B4-BE49-F238E27FC236}">
              <a16:creationId xmlns="" xmlns:a16="http://schemas.microsoft.com/office/drawing/2014/main" id="{00000000-0008-0000-0400-000071010000}"/>
            </a:ext>
          </a:extLst>
        </xdr:cNvPr>
        <xdr:cNvSpPr txBox="1"/>
      </xdr:nvSpPr>
      <xdr:spPr>
        <a:xfrm>
          <a:off x="4914900" y="1249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67564</xdr:rowOff>
    </xdr:from>
    <xdr:to>
      <xdr:col>24</xdr:col>
      <xdr:colOff>114300</xdr:colOff>
      <xdr:row>74</xdr:row>
      <xdr:rowOff>67564</xdr:rowOff>
    </xdr:to>
    <xdr:cxnSp macro="">
      <xdr:nvCxnSpPr>
        <xdr:cNvPr id="370" name="直線コネクタ 369">
          <a:extLst>
            <a:ext uri="{FF2B5EF4-FFF2-40B4-BE49-F238E27FC236}">
              <a16:creationId xmlns="" xmlns:a16="http://schemas.microsoft.com/office/drawing/2014/main" id="{00000000-0008-0000-0400-000072010000}"/>
            </a:ext>
          </a:extLst>
        </xdr:cNvPr>
        <xdr:cNvCxnSpPr/>
      </xdr:nvCxnSpPr>
      <xdr:spPr>
        <a:xfrm>
          <a:off x="4737100" y="1275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77</xdr:row>
      <xdr:rowOff>92711</xdr:rowOff>
    </xdr:to>
    <xdr:cxnSp macro="">
      <xdr:nvCxnSpPr>
        <xdr:cNvPr id="371" name="直線コネクタ 370">
          <a:extLst>
            <a:ext uri="{FF2B5EF4-FFF2-40B4-BE49-F238E27FC236}">
              <a16:creationId xmlns="" xmlns:a16="http://schemas.microsoft.com/office/drawing/2014/main" id="{00000000-0008-0000-0400-000073010000}"/>
            </a:ext>
          </a:extLst>
        </xdr:cNvPr>
        <xdr:cNvCxnSpPr/>
      </xdr:nvCxnSpPr>
      <xdr:spPr>
        <a:xfrm flipV="1">
          <a:off x="3987800" y="132897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160290</xdr:rowOff>
    </xdr:from>
    <xdr:ext cx="762000" cy="259045"/>
    <xdr:sp macro="" textlink="">
      <xdr:nvSpPr>
        <xdr:cNvPr id="372" name="公債費平均値テキスト">
          <a:extLst>
            <a:ext uri="{FF2B5EF4-FFF2-40B4-BE49-F238E27FC236}">
              <a16:creationId xmlns="" xmlns:a16="http://schemas.microsoft.com/office/drawing/2014/main" id="{00000000-0008-0000-0400-000074010000}"/>
            </a:ext>
          </a:extLst>
        </xdr:cNvPr>
        <xdr:cNvSpPr txBox="1"/>
      </xdr:nvSpPr>
      <xdr:spPr>
        <a:xfrm>
          <a:off x="4914900" y="13361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73" name="フローチャート: 判断 372">
          <a:extLst>
            <a:ext uri="{FF2B5EF4-FFF2-40B4-BE49-F238E27FC236}">
              <a16:creationId xmlns="" xmlns:a16="http://schemas.microsoft.com/office/drawing/2014/main" id="{00000000-0008-0000-0400-000075010000}"/>
            </a:ext>
          </a:extLst>
        </xdr:cNvPr>
        <xdr:cNvSpPr/>
      </xdr:nvSpPr>
      <xdr:spPr>
        <a:xfrm>
          <a:off x="47752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97282</xdr:rowOff>
    </xdr:to>
    <xdr:cxnSp macro="">
      <xdr:nvCxnSpPr>
        <xdr:cNvPr id="374" name="直線コネクタ 373">
          <a:extLst>
            <a:ext uri="{FF2B5EF4-FFF2-40B4-BE49-F238E27FC236}">
              <a16:creationId xmlns="" xmlns:a16="http://schemas.microsoft.com/office/drawing/2014/main" id="{00000000-0008-0000-0400-000076010000}"/>
            </a:ext>
          </a:extLst>
        </xdr:cNvPr>
        <xdr:cNvCxnSpPr/>
      </xdr:nvCxnSpPr>
      <xdr:spPr>
        <a:xfrm flipV="1">
          <a:off x="3098800" y="13294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16763</xdr:rowOff>
    </xdr:from>
    <xdr:to>
      <xdr:col>20</xdr:col>
      <xdr:colOff>38100</xdr:colOff>
      <xdr:row>78</xdr:row>
      <xdr:rowOff>118363</xdr:rowOff>
    </xdr:to>
    <xdr:sp macro="" textlink="">
      <xdr:nvSpPr>
        <xdr:cNvPr id="375" name="フローチャート: 判断 374">
          <a:extLst>
            <a:ext uri="{FF2B5EF4-FFF2-40B4-BE49-F238E27FC236}">
              <a16:creationId xmlns="" xmlns:a16="http://schemas.microsoft.com/office/drawing/2014/main" id="{00000000-0008-0000-0400-000077010000}"/>
            </a:ext>
          </a:extLst>
        </xdr:cNvPr>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76" name="テキスト ボックス 375">
          <a:extLst>
            <a:ext uri="{FF2B5EF4-FFF2-40B4-BE49-F238E27FC236}">
              <a16:creationId xmlns="" xmlns:a16="http://schemas.microsoft.com/office/drawing/2014/main" id="{00000000-0008-0000-0400-000078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97282</xdr:rowOff>
    </xdr:from>
    <xdr:to>
      <xdr:col>15</xdr:col>
      <xdr:colOff>98425</xdr:colOff>
      <xdr:row>77</xdr:row>
      <xdr:rowOff>129287</xdr:rowOff>
    </xdr:to>
    <xdr:cxnSp macro="">
      <xdr:nvCxnSpPr>
        <xdr:cNvPr id="377" name="直線コネクタ 376">
          <a:extLst>
            <a:ext uri="{FF2B5EF4-FFF2-40B4-BE49-F238E27FC236}">
              <a16:creationId xmlns="" xmlns:a16="http://schemas.microsoft.com/office/drawing/2014/main" id="{00000000-0008-0000-0400-000079010000}"/>
            </a:ext>
          </a:extLst>
        </xdr:cNvPr>
        <xdr:cNvCxnSpPr/>
      </xdr:nvCxnSpPr>
      <xdr:spPr>
        <a:xfrm flipV="1">
          <a:off x="2209800" y="1329893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7620</xdr:rowOff>
    </xdr:from>
    <xdr:to>
      <xdr:col>15</xdr:col>
      <xdr:colOff>149225</xdr:colOff>
      <xdr:row>78</xdr:row>
      <xdr:rowOff>109220</xdr:rowOff>
    </xdr:to>
    <xdr:sp macro="" textlink="">
      <xdr:nvSpPr>
        <xdr:cNvPr id="378" name="フローチャート: 判断 377">
          <a:extLst>
            <a:ext uri="{FF2B5EF4-FFF2-40B4-BE49-F238E27FC236}">
              <a16:creationId xmlns="" xmlns:a16="http://schemas.microsoft.com/office/drawing/2014/main" id="{00000000-0008-0000-0400-00007A010000}"/>
            </a:ext>
          </a:extLst>
        </xdr:cNvPr>
        <xdr:cNvSpPr/>
      </xdr:nvSpPr>
      <xdr:spPr>
        <a:xfrm>
          <a:off x="3048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129287</xdr:rowOff>
    </xdr:from>
    <xdr:to>
      <xdr:col>11</xdr:col>
      <xdr:colOff>9525</xdr:colOff>
      <xdr:row>78</xdr:row>
      <xdr:rowOff>40132</xdr:rowOff>
    </xdr:to>
    <xdr:cxnSp macro="">
      <xdr:nvCxnSpPr>
        <xdr:cNvPr id="380" name="直線コネクタ 379">
          <a:extLst>
            <a:ext uri="{FF2B5EF4-FFF2-40B4-BE49-F238E27FC236}">
              <a16:creationId xmlns="" xmlns:a16="http://schemas.microsoft.com/office/drawing/2014/main" id="{00000000-0008-0000-0400-00007C010000}"/>
            </a:ext>
          </a:extLst>
        </xdr:cNvPr>
        <xdr:cNvCxnSpPr/>
      </xdr:nvCxnSpPr>
      <xdr:spPr>
        <a:xfrm flipV="1">
          <a:off x="1320800" y="13330937"/>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169926</xdr:rowOff>
    </xdr:from>
    <xdr:to>
      <xdr:col>11</xdr:col>
      <xdr:colOff>60325</xdr:colOff>
      <xdr:row>78</xdr:row>
      <xdr:rowOff>100076</xdr:rowOff>
    </xdr:to>
    <xdr:sp macro="" textlink="">
      <xdr:nvSpPr>
        <xdr:cNvPr id="381" name="フローチャート: 判断 380">
          <a:extLst>
            <a:ext uri="{FF2B5EF4-FFF2-40B4-BE49-F238E27FC236}">
              <a16:creationId xmlns="" xmlns:a16="http://schemas.microsoft.com/office/drawing/2014/main" id="{00000000-0008-0000-0400-00007D010000}"/>
            </a:ext>
          </a:extLst>
        </xdr:cNvPr>
        <xdr:cNvSpPr/>
      </xdr:nvSpPr>
      <xdr:spPr>
        <a:xfrm>
          <a:off x="2159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84853</xdr:rowOff>
    </xdr:from>
    <xdr:ext cx="762000" cy="259045"/>
    <xdr:sp macro="" textlink="">
      <xdr:nvSpPr>
        <xdr:cNvPr id="382" name="テキスト ボックス 381">
          <a:extLst>
            <a:ext uri="{FF2B5EF4-FFF2-40B4-BE49-F238E27FC236}">
              <a16:creationId xmlns="" xmlns:a16="http://schemas.microsoft.com/office/drawing/2014/main" id="{00000000-0008-0000-0400-00007E010000}"/>
            </a:ext>
          </a:extLst>
        </xdr:cNvPr>
        <xdr:cNvSpPr txBox="1"/>
      </xdr:nvSpPr>
      <xdr:spPr>
        <a:xfrm>
          <a:off x="1828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xdr:rowOff>
    </xdr:from>
    <xdr:to>
      <xdr:col>6</xdr:col>
      <xdr:colOff>171450</xdr:colOff>
      <xdr:row>78</xdr:row>
      <xdr:rowOff>118363</xdr:rowOff>
    </xdr:to>
    <xdr:sp macro="" textlink="">
      <xdr:nvSpPr>
        <xdr:cNvPr id="383" name="フローチャート: 判断 382">
          <a:extLst>
            <a:ext uri="{FF2B5EF4-FFF2-40B4-BE49-F238E27FC236}">
              <a16:creationId xmlns="" xmlns:a16="http://schemas.microsoft.com/office/drawing/2014/main" id="{00000000-0008-0000-0400-00007F010000}"/>
            </a:ext>
          </a:extLst>
        </xdr:cNvPr>
        <xdr:cNvSpPr/>
      </xdr:nvSpPr>
      <xdr:spPr>
        <a:xfrm>
          <a:off x="1270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103140</xdr:rowOff>
    </xdr:from>
    <xdr:ext cx="7620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939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90" name="楕円 389">
          <a:extLst>
            <a:ext uri="{FF2B5EF4-FFF2-40B4-BE49-F238E27FC236}">
              <a16:creationId xmlns="" xmlns:a16="http://schemas.microsoft.com/office/drawing/2014/main" id="{00000000-0008-0000-0400-000086010000}"/>
            </a:ext>
          </a:extLst>
        </xdr:cNvPr>
        <xdr:cNvSpPr/>
      </xdr:nvSpPr>
      <xdr:spPr>
        <a:xfrm>
          <a:off x="4775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53864</xdr:rowOff>
    </xdr:from>
    <xdr:ext cx="762000" cy="259045"/>
    <xdr:sp macro="" textlink="">
      <xdr:nvSpPr>
        <xdr:cNvPr id="391" name="公債費該当値テキスト">
          <a:extLst>
            <a:ext uri="{FF2B5EF4-FFF2-40B4-BE49-F238E27FC236}">
              <a16:creationId xmlns="" xmlns:a16="http://schemas.microsoft.com/office/drawing/2014/main" id="{00000000-0008-0000-0400-000087010000}"/>
            </a:ext>
          </a:extLst>
        </xdr:cNvPr>
        <xdr:cNvSpPr txBox="1"/>
      </xdr:nvSpPr>
      <xdr:spPr>
        <a:xfrm>
          <a:off x="4914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92" name="楕円 391">
          <a:extLst>
            <a:ext uri="{FF2B5EF4-FFF2-40B4-BE49-F238E27FC236}">
              <a16:creationId xmlns="" xmlns:a16="http://schemas.microsoft.com/office/drawing/2014/main" id="{00000000-0008-0000-0400-000088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93" name="テキスト ボックス 392">
          <a:extLst>
            <a:ext uri="{FF2B5EF4-FFF2-40B4-BE49-F238E27FC236}">
              <a16:creationId xmlns="" xmlns:a16="http://schemas.microsoft.com/office/drawing/2014/main" id="{00000000-0008-0000-0400-00008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46482</xdr:rowOff>
    </xdr:from>
    <xdr:to>
      <xdr:col>15</xdr:col>
      <xdr:colOff>149225</xdr:colOff>
      <xdr:row>77</xdr:row>
      <xdr:rowOff>148082</xdr:rowOff>
    </xdr:to>
    <xdr:sp macro="" textlink="">
      <xdr:nvSpPr>
        <xdr:cNvPr id="394" name="楕円 393">
          <a:extLst>
            <a:ext uri="{FF2B5EF4-FFF2-40B4-BE49-F238E27FC236}">
              <a16:creationId xmlns="" xmlns:a16="http://schemas.microsoft.com/office/drawing/2014/main" id="{00000000-0008-0000-0400-00008A010000}"/>
            </a:ext>
          </a:extLst>
        </xdr:cNvPr>
        <xdr:cNvSpPr/>
      </xdr:nvSpPr>
      <xdr:spPr>
        <a:xfrm>
          <a:off x="3048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95" name="テキスト ボックス 394">
          <a:extLst>
            <a:ext uri="{FF2B5EF4-FFF2-40B4-BE49-F238E27FC236}">
              <a16:creationId xmlns="" xmlns:a16="http://schemas.microsoft.com/office/drawing/2014/main" id="{00000000-0008-0000-0400-00008B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78487</xdr:rowOff>
    </xdr:from>
    <xdr:to>
      <xdr:col>11</xdr:col>
      <xdr:colOff>60325</xdr:colOff>
      <xdr:row>78</xdr:row>
      <xdr:rowOff>8637</xdr:rowOff>
    </xdr:to>
    <xdr:sp macro="" textlink="">
      <xdr:nvSpPr>
        <xdr:cNvPr id="396" name="楕円 395">
          <a:extLst>
            <a:ext uri="{FF2B5EF4-FFF2-40B4-BE49-F238E27FC236}">
              <a16:creationId xmlns="" xmlns:a16="http://schemas.microsoft.com/office/drawing/2014/main" id="{00000000-0008-0000-0400-00008C010000}"/>
            </a:ext>
          </a:extLst>
        </xdr:cNvPr>
        <xdr:cNvSpPr/>
      </xdr:nvSpPr>
      <xdr:spPr>
        <a:xfrm>
          <a:off x="2159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18814</xdr:rowOff>
    </xdr:from>
    <xdr:ext cx="762000" cy="259045"/>
    <xdr:sp macro="" textlink="">
      <xdr:nvSpPr>
        <xdr:cNvPr id="397" name="テキスト ボックス 396">
          <a:extLst>
            <a:ext uri="{FF2B5EF4-FFF2-40B4-BE49-F238E27FC236}">
              <a16:creationId xmlns="" xmlns:a16="http://schemas.microsoft.com/office/drawing/2014/main" id="{00000000-0008-0000-0400-00008D010000}"/>
            </a:ext>
          </a:extLst>
        </xdr:cNvPr>
        <xdr:cNvSpPr txBox="1"/>
      </xdr:nvSpPr>
      <xdr:spPr>
        <a:xfrm>
          <a:off x="1828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160782</xdr:rowOff>
    </xdr:from>
    <xdr:to>
      <xdr:col>6</xdr:col>
      <xdr:colOff>171450</xdr:colOff>
      <xdr:row>78</xdr:row>
      <xdr:rowOff>90932</xdr:rowOff>
    </xdr:to>
    <xdr:sp macro="" textlink="">
      <xdr:nvSpPr>
        <xdr:cNvPr id="398" name="楕円 397">
          <a:extLst>
            <a:ext uri="{FF2B5EF4-FFF2-40B4-BE49-F238E27FC236}">
              <a16:creationId xmlns="" xmlns:a16="http://schemas.microsoft.com/office/drawing/2014/main" id="{00000000-0008-0000-0400-00008E010000}"/>
            </a:ext>
          </a:extLst>
        </xdr:cNvPr>
        <xdr:cNvSpPr/>
      </xdr:nvSpPr>
      <xdr:spPr>
        <a:xfrm>
          <a:off x="1270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101109</xdr:rowOff>
    </xdr:from>
    <xdr:ext cx="762000" cy="259045"/>
    <xdr:sp macro="" textlink="">
      <xdr:nvSpPr>
        <xdr:cNvPr id="399" name="テキスト ボックス 398">
          <a:extLst>
            <a:ext uri="{FF2B5EF4-FFF2-40B4-BE49-F238E27FC236}">
              <a16:creationId xmlns="" xmlns:a16="http://schemas.microsoft.com/office/drawing/2014/main" id="{00000000-0008-0000-0400-00008F010000}"/>
            </a:ext>
          </a:extLst>
        </xdr:cNvPr>
        <xdr:cNvSpPr txBox="1"/>
      </xdr:nvSpPr>
      <xdr:spPr>
        <a:xfrm>
          <a:off x="939800" y="1313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前年度の法人市民税の増に伴い普通交付税が大幅に減となったことで、経常一般財源が減少した結果、当該数値としても対前年度比で悪化となった。また、経常経費についても増加傾向にあるため、コストの精査等より強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 xmlns:a16="http://schemas.microsoft.com/office/drawing/2014/main"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 xmlns:a16="http://schemas.microsoft.com/office/drawing/2014/main"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 xmlns:a16="http://schemas.microsoft.com/office/drawing/2014/main"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 xmlns:a16="http://schemas.microsoft.com/office/drawing/2014/main"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 xmlns:a16="http://schemas.microsoft.com/office/drawing/2014/main"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40132</xdr:rowOff>
    </xdr:to>
    <xdr:cxnSp macro="">
      <xdr:nvCxnSpPr>
        <xdr:cNvPr id="425" name="直線コネクタ 424">
          <a:extLst>
            <a:ext uri="{FF2B5EF4-FFF2-40B4-BE49-F238E27FC236}">
              <a16:creationId xmlns="" xmlns:a16="http://schemas.microsoft.com/office/drawing/2014/main" id="{00000000-0008-0000-0400-0000A9010000}"/>
            </a:ext>
          </a:extLst>
        </xdr:cNvPr>
        <xdr:cNvCxnSpPr/>
      </xdr:nvCxnSpPr>
      <xdr:spPr>
        <a:xfrm flipV="1">
          <a:off x="16510000" y="12814300"/>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12209</xdr:rowOff>
    </xdr:from>
    <xdr:ext cx="762000" cy="259045"/>
    <xdr:sp macro="" textlink="">
      <xdr:nvSpPr>
        <xdr:cNvPr id="426" name="公債費以外最小値テキスト">
          <a:extLst>
            <a:ext uri="{FF2B5EF4-FFF2-40B4-BE49-F238E27FC236}">
              <a16:creationId xmlns="" xmlns:a16="http://schemas.microsoft.com/office/drawing/2014/main" id="{00000000-0008-0000-0400-0000AA010000}"/>
            </a:ext>
          </a:extLst>
        </xdr:cNvPr>
        <xdr:cNvSpPr txBox="1"/>
      </xdr:nvSpPr>
      <xdr:spPr>
        <a:xfrm>
          <a:off x="16598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40132</xdr:rowOff>
    </xdr:from>
    <xdr:to>
      <xdr:col>82</xdr:col>
      <xdr:colOff>196850</xdr:colOff>
      <xdr:row>80</xdr:row>
      <xdr:rowOff>40132</xdr:rowOff>
    </xdr:to>
    <xdr:cxnSp macro="">
      <xdr:nvCxnSpPr>
        <xdr:cNvPr id="427" name="直線コネクタ 426">
          <a:extLst>
            <a:ext uri="{FF2B5EF4-FFF2-40B4-BE49-F238E27FC236}">
              <a16:creationId xmlns="" xmlns:a16="http://schemas.microsoft.com/office/drawing/2014/main" id="{00000000-0008-0000-0400-0000AB010000}"/>
            </a:ext>
          </a:extLst>
        </xdr:cNvPr>
        <xdr:cNvCxnSpPr/>
      </xdr:nvCxnSpPr>
      <xdr:spPr>
        <a:xfrm>
          <a:off x="16421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8" name="公債費以外最大値テキスト">
          <a:extLst>
            <a:ext uri="{FF2B5EF4-FFF2-40B4-BE49-F238E27FC236}">
              <a16:creationId xmlns="" xmlns:a16="http://schemas.microsoft.com/office/drawing/2014/main" id="{00000000-0008-0000-0400-0000AC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115570</xdr:rowOff>
    </xdr:to>
    <xdr:cxnSp macro="">
      <xdr:nvCxnSpPr>
        <xdr:cNvPr id="430" name="直線コネクタ 429">
          <a:extLst>
            <a:ext uri="{FF2B5EF4-FFF2-40B4-BE49-F238E27FC236}">
              <a16:creationId xmlns="" xmlns:a16="http://schemas.microsoft.com/office/drawing/2014/main" id="{00000000-0008-0000-0400-0000AE010000}"/>
            </a:ext>
          </a:extLst>
        </xdr:cNvPr>
        <xdr:cNvCxnSpPr/>
      </xdr:nvCxnSpPr>
      <xdr:spPr>
        <a:xfrm>
          <a:off x="15671800" y="132029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115588</xdr:rowOff>
    </xdr:from>
    <xdr:ext cx="762000" cy="259045"/>
    <xdr:sp macro="" textlink="">
      <xdr:nvSpPr>
        <xdr:cNvPr id="431" name="公債費以外平均値テキスト">
          <a:extLst>
            <a:ext uri="{FF2B5EF4-FFF2-40B4-BE49-F238E27FC236}">
              <a16:creationId xmlns="" xmlns:a16="http://schemas.microsoft.com/office/drawing/2014/main" id="{00000000-0008-0000-0400-0000AF010000}"/>
            </a:ext>
          </a:extLst>
        </xdr:cNvPr>
        <xdr:cNvSpPr txBox="1"/>
      </xdr:nvSpPr>
      <xdr:spPr>
        <a:xfrm>
          <a:off x="16598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32" name="フローチャート: 判断 431">
          <a:extLst>
            <a:ext uri="{FF2B5EF4-FFF2-40B4-BE49-F238E27FC236}">
              <a16:creationId xmlns="" xmlns:a16="http://schemas.microsoft.com/office/drawing/2014/main" id="{00000000-0008-0000-0400-0000B0010000}"/>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143002</xdr:rowOff>
    </xdr:from>
    <xdr:to>
      <xdr:col>78</xdr:col>
      <xdr:colOff>69850</xdr:colOff>
      <xdr:row>77</xdr:row>
      <xdr:rowOff>1270</xdr:rowOff>
    </xdr:to>
    <xdr:cxnSp macro="">
      <xdr:nvCxnSpPr>
        <xdr:cNvPr id="433" name="直線コネクタ 432">
          <a:extLst>
            <a:ext uri="{FF2B5EF4-FFF2-40B4-BE49-F238E27FC236}">
              <a16:creationId xmlns="" xmlns:a16="http://schemas.microsoft.com/office/drawing/2014/main" id="{00000000-0008-0000-0400-0000B1010000}"/>
            </a:ext>
          </a:extLst>
        </xdr:cNvPr>
        <xdr:cNvCxnSpPr/>
      </xdr:nvCxnSpPr>
      <xdr:spPr>
        <a:xfrm>
          <a:off x="14782800" y="1300175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34" name="フローチャート: 判断 433">
          <a:extLst>
            <a:ext uri="{FF2B5EF4-FFF2-40B4-BE49-F238E27FC236}">
              <a16:creationId xmlns="" xmlns:a16="http://schemas.microsoft.com/office/drawing/2014/main" id="{00000000-0008-0000-0400-0000B2010000}"/>
            </a:ext>
          </a:extLst>
        </xdr:cNvPr>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35" name="テキスト ボックス 434">
          <a:extLst>
            <a:ext uri="{FF2B5EF4-FFF2-40B4-BE49-F238E27FC236}">
              <a16:creationId xmlns="" xmlns:a16="http://schemas.microsoft.com/office/drawing/2014/main" id="{00000000-0008-0000-0400-0000B3010000}"/>
            </a:ext>
          </a:extLst>
        </xdr:cNvPr>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143002</xdr:rowOff>
    </xdr:from>
    <xdr:to>
      <xdr:col>73</xdr:col>
      <xdr:colOff>180975</xdr:colOff>
      <xdr:row>76</xdr:row>
      <xdr:rowOff>145287</xdr:rowOff>
    </xdr:to>
    <xdr:cxnSp macro="">
      <xdr:nvCxnSpPr>
        <xdr:cNvPr id="436" name="直線コネクタ 435">
          <a:extLst>
            <a:ext uri="{FF2B5EF4-FFF2-40B4-BE49-F238E27FC236}">
              <a16:creationId xmlns="" xmlns:a16="http://schemas.microsoft.com/office/drawing/2014/main" id="{00000000-0008-0000-0400-0000B4010000}"/>
            </a:ext>
          </a:extLst>
        </xdr:cNvPr>
        <xdr:cNvCxnSpPr/>
      </xdr:nvCxnSpPr>
      <xdr:spPr>
        <a:xfrm flipV="1">
          <a:off x="13893800" y="13001752"/>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7" name="フローチャート: 判断 436">
          <a:extLst>
            <a:ext uri="{FF2B5EF4-FFF2-40B4-BE49-F238E27FC236}">
              <a16:creationId xmlns="" xmlns:a16="http://schemas.microsoft.com/office/drawing/2014/main" id="{00000000-0008-0000-0400-0000B5010000}"/>
            </a:ext>
          </a:extLst>
        </xdr:cNvPr>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35561</xdr:rowOff>
    </xdr:from>
    <xdr:to>
      <xdr:col>69</xdr:col>
      <xdr:colOff>92075</xdr:colOff>
      <xdr:row>76</xdr:row>
      <xdr:rowOff>145287</xdr:rowOff>
    </xdr:to>
    <xdr:cxnSp macro="">
      <xdr:nvCxnSpPr>
        <xdr:cNvPr id="439" name="直線コネクタ 438">
          <a:extLst>
            <a:ext uri="{FF2B5EF4-FFF2-40B4-BE49-F238E27FC236}">
              <a16:creationId xmlns="" xmlns:a16="http://schemas.microsoft.com/office/drawing/2014/main" id="{00000000-0008-0000-0400-0000B7010000}"/>
            </a:ext>
          </a:extLst>
        </xdr:cNvPr>
        <xdr:cNvCxnSpPr/>
      </xdr:nvCxnSpPr>
      <xdr:spPr>
        <a:xfrm>
          <a:off x="13004800" y="13065761"/>
          <a:ext cx="889000" cy="10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83058</xdr:rowOff>
    </xdr:from>
    <xdr:to>
      <xdr:col>69</xdr:col>
      <xdr:colOff>142875</xdr:colOff>
      <xdr:row>76</xdr:row>
      <xdr:rowOff>13208</xdr:rowOff>
    </xdr:to>
    <xdr:sp macro="" textlink="">
      <xdr:nvSpPr>
        <xdr:cNvPr id="440" name="フローチャート: 判断 439">
          <a:extLst>
            <a:ext uri="{FF2B5EF4-FFF2-40B4-BE49-F238E27FC236}">
              <a16:creationId xmlns="" xmlns:a16="http://schemas.microsoft.com/office/drawing/2014/main" id="{00000000-0008-0000-0400-0000B8010000}"/>
            </a:ext>
          </a:extLst>
        </xdr:cNvPr>
        <xdr:cNvSpPr/>
      </xdr:nvSpPr>
      <xdr:spPr>
        <a:xfrm>
          <a:off x="13843000" y="1294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23385</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3512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115062</xdr:rowOff>
    </xdr:from>
    <xdr:to>
      <xdr:col>65</xdr:col>
      <xdr:colOff>53975</xdr:colOff>
      <xdr:row>76</xdr:row>
      <xdr:rowOff>45213</xdr:rowOff>
    </xdr:to>
    <xdr:sp macro="" textlink="">
      <xdr:nvSpPr>
        <xdr:cNvPr id="442" name="フローチャート: 判断 441">
          <a:extLst>
            <a:ext uri="{FF2B5EF4-FFF2-40B4-BE49-F238E27FC236}">
              <a16:creationId xmlns="" xmlns:a16="http://schemas.microsoft.com/office/drawing/2014/main" id="{00000000-0008-0000-0400-0000BA010000}"/>
            </a:ext>
          </a:extLst>
        </xdr:cNvPr>
        <xdr:cNvSpPr/>
      </xdr:nvSpPr>
      <xdr:spPr>
        <a:xfrm>
          <a:off x="12954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55389</xdr:rowOff>
    </xdr:from>
    <xdr:ext cx="7620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2623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9" name="楕円 448">
          <a:extLst>
            <a:ext uri="{FF2B5EF4-FFF2-40B4-BE49-F238E27FC236}">
              <a16:creationId xmlns="" xmlns:a16="http://schemas.microsoft.com/office/drawing/2014/main" id="{00000000-0008-0000-0400-0000C1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50" name="公債費以外該当値テキスト">
          <a:extLst>
            <a:ext uri="{FF2B5EF4-FFF2-40B4-BE49-F238E27FC236}">
              <a16:creationId xmlns="" xmlns:a16="http://schemas.microsoft.com/office/drawing/2014/main" id="{00000000-0008-0000-0400-0000C2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51" name="楕円 450">
          <a:extLst>
            <a:ext uri="{FF2B5EF4-FFF2-40B4-BE49-F238E27FC236}">
              <a16:creationId xmlns="" xmlns:a16="http://schemas.microsoft.com/office/drawing/2014/main" id="{00000000-0008-0000-0400-0000C3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36847</xdr:rowOff>
    </xdr:from>
    <xdr:ext cx="736600" cy="259045"/>
    <xdr:sp macro="" textlink="">
      <xdr:nvSpPr>
        <xdr:cNvPr id="452" name="テキスト ボックス 451">
          <a:extLst>
            <a:ext uri="{FF2B5EF4-FFF2-40B4-BE49-F238E27FC236}">
              <a16:creationId xmlns="" xmlns:a16="http://schemas.microsoft.com/office/drawing/2014/main" id="{00000000-0008-0000-0400-0000C4010000}"/>
            </a:ext>
          </a:extLst>
        </xdr:cNvPr>
        <xdr:cNvSpPr txBox="1"/>
      </xdr:nvSpPr>
      <xdr:spPr>
        <a:xfrm>
          <a:off x="15290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92202</xdr:rowOff>
    </xdr:from>
    <xdr:to>
      <xdr:col>74</xdr:col>
      <xdr:colOff>31750</xdr:colOff>
      <xdr:row>76</xdr:row>
      <xdr:rowOff>22352</xdr:rowOff>
    </xdr:to>
    <xdr:sp macro="" textlink="">
      <xdr:nvSpPr>
        <xdr:cNvPr id="453" name="楕円 452">
          <a:extLst>
            <a:ext uri="{FF2B5EF4-FFF2-40B4-BE49-F238E27FC236}">
              <a16:creationId xmlns="" xmlns:a16="http://schemas.microsoft.com/office/drawing/2014/main" id="{00000000-0008-0000-0400-0000C5010000}"/>
            </a:ext>
          </a:extLst>
        </xdr:cNvPr>
        <xdr:cNvSpPr/>
      </xdr:nvSpPr>
      <xdr:spPr>
        <a:xfrm>
          <a:off x="14732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32529</xdr:rowOff>
    </xdr:from>
    <xdr:ext cx="762000" cy="259045"/>
    <xdr:sp macro="" textlink="">
      <xdr:nvSpPr>
        <xdr:cNvPr id="454" name="テキスト ボックス 453">
          <a:extLst>
            <a:ext uri="{FF2B5EF4-FFF2-40B4-BE49-F238E27FC236}">
              <a16:creationId xmlns="" xmlns:a16="http://schemas.microsoft.com/office/drawing/2014/main" id="{00000000-0008-0000-0400-0000C6010000}"/>
            </a:ext>
          </a:extLst>
        </xdr:cNvPr>
        <xdr:cNvSpPr txBox="1"/>
      </xdr:nvSpPr>
      <xdr:spPr>
        <a:xfrm>
          <a:off x="14401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94487</xdr:rowOff>
    </xdr:from>
    <xdr:to>
      <xdr:col>69</xdr:col>
      <xdr:colOff>142875</xdr:colOff>
      <xdr:row>77</xdr:row>
      <xdr:rowOff>24637</xdr:rowOff>
    </xdr:to>
    <xdr:sp macro="" textlink="">
      <xdr:nvSpPr>
        <xdr:cNvPr id="455" name="楕円 454">
          <a:extLst>
            <a:ext uri="{FF2B5EF4-FFF2-40B4-BE49-F238E27FC236}">
              <a16:creationId xmlns="" xmlns:a16="http://schemas.microsoft.com/office/drawing/2014/main" id="{00000000-0008-0000-0400-0000C7010000}"/>
            </a:ext>
          </a:extLst>
        </xdr:cNvPr>
        <xdr:cNvSpPr/>
      </xdr:nvSpPr>
      <xdr:spPr>
        <a:xfrm>
          <a:off x="13843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56" name="テキスト ボックス 455">
          <a:extLst>
            <a:ext uri="{FF2B5EF4-FFF2-40B4-BE49-F238E27FC236}">
              <a16:creationId xmlns="" xmlns:a16="http://schemas.microsoft.com/office/drawing/2014/main" id="{00000000-0008-0000-0400-0000C8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57" name="楕円 456">
          <a:extLst>
            <a:ext uri="{FF2B5EF4-FFF2-40B4-BE49-F238E27FC236}">
              <a16:creationId xmlns="" xmlns:a16="http://schemas.microsoft.com/office/drawing/2014/main" id="{00000000-0008-0000-0400-0000C9010000}"/>
            </a:ext>
          </a:extLst>
        </xdr:cNvPr>
        <xdr:cNvSpPr/>
      </xdr:nvSpPr>
      <xdr:spPr>
        <a:xfrm>
          <a:off x="12954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71138</xdr:rowOff>
    </xdr:from>
    <xdr:ext cx="762000" cy="259045"/>
    <xdr:sp macro="" textlink="">
      <xdr:nvSpPr>
        <xdr:cNvPr id="458" name="テキスト ボックス 457">
          <a:extLst>
            <a:ext uri="{FF2B5EF4-FFF2-40B4-BE49-F238E27FC236}">
              <a16:creationId xmlns="" xmlns:a16="http://schemas.microsoft.com/office/drawing/2014/main" id="{00000000-0008-0000-0400-0000CA010000}"/>
            </a:ext>
          </a:extLst>
        </xdr:cNvPr>
        <xdr:cNvSpPr txBox="1"/>
      </xdr:nvSpPr>
      <xdr:spPr>
        <a:xfrm>
          <a:off x="12623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166414</xdr:rowOff>
    </xdr:from>
    <xdr:to>
      <xdr:col>29</xdr:col>
      <xdr:colOff>127000</xdr:colOff>
      <xdr:row>20</xdr:row>
      <xdr:rowOff>45904</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1928539"/>
          <a:ext cx="0" cy="15939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56081</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532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45904</xdr:rowOff>
    </xdr:from>
    <xdr:to>
      <xdr:col>30</xdr:col>
      <xdr:colOff>25400</xdr:colOff>
      <xdr:row>20</xdr:row>
      <xdr:rowOff>45904</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5225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81341</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672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166414</xdr:rowOff>
    </xdr:from>
    <xdr:to>
      <xdr:col>30</xdr:col>
      <xdr:colOff>25400</xdr:colOff>
      <xdr:row>10</xdr:row>
      <xdr:rowOff>166414</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19285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42628</xdr:rowOff>
    </xdr:from>
    <xdr:to>
      <xdr:col>29</xdr:col>
      <xdr:colOff>127000</xdr:colOff>
      <xdr:row>20</xdr:row>
      <xdr:rowOff>45904</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a:off x="5003800" y="3519253"/>
          <a:ext cx="647700" cy="3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14984</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634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169907</xdr:rowOff>
    </xdr:from>
    <xdr:to>
      <xdr:col>29</xdr:col>
      <xdr:colOff>177800</xdr:colOff>
      <xdr:row>16</xdr:row>
      <xdr:rowOff>100057</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2789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42628</xdr:rowOff>
    </xdr:from>
    <xdr:to>
      <xdr:col>26</xdr:col>
      <xdr:colOff>50800</xdr:colOff>
      <xdr:row>20</xdr:row>
      <xdr:rowOff>68135</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flipV="1">
          <a:off x="4305300" y="3519253"/>
          <a:ext cx="698500" cy="25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25508</xdr:rowOff>
    </xdr:from>
    <xdr:to>
      <xdr:col>26</xdr:col>
      <xdr:colOff>101600</xdr:colOff>
      <xdr:row>16</xdr:row>
      <xdr:rowOff>127108</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28163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137285</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585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68135</xdr:rowOff>
    </xdr:from>
    <xdr:to>
      <xdr:col>22</xdr:col>
      <xdr:colOff>114300</xdr:colOff>
      <xdr:row>20</xdr:row>
      <xdr:rowOff>75393</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flipV="1">
          <a:off x="3606800" y="3544760"/>
          <a:ext cx="698500" cy="7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19526</xdr:rowOff>
    </xdr:from>
    <xdr:to>
      <xdr:col>22</xdr:col>
      <xdr:colOff>165100</xdr:colOff>
      <xdr:row>16</xdr:row>
      <xdr:rowOff>121126</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131303</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579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11519</xdr:rowOff>
    </xdr:from>
    <xdr:to>
      <xdr:col>18</xdr:col>
      <xdr:colOff>177800</xdr:colOff>
      <xdr:row>20</xdr:row>
      <xdr:rowOff>75393</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a:off x="2908300" y="3488144"/>
          <a:ext cx="698500" cy="63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5353</xdr:rowOff>
    </xdr:from>
    <xdr:to>
      <xdr:col>19</xdr:col>
      <xdr:colOff>38100</xdr:colOff>
      <xdr:row>16</xdr:row>
      <xdr:rowOff>106953</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117130</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56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74390</xdr:rowOff>
    </xdr:from>
    <xdr:to>
      <xdr:col>15</xdr:col>
      <xdr:colOff>101600</xdr:colOff>
      <xdr:row>17</xdr:row>
      <xdr:rowOff>4540</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14717</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63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166554</xdr:rowOff>
    </xdr:from>
    <xdr:to>
      <xdr:col>29</xdr:col>
      <xdr:colOff>177800</xdr:colOff>
      <xdr:row>20</xdr:row>
      <xdr:rowOff>96704</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3471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75131</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3380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163278</xdr:rowOff>
    </xdr:from>
    <xdr:to>
      <xdr:col>26</xdr:col>
      <xdr:colOff>101600</xdr:colOff>
      <xdr:row>20</xdr:row>
      <xdr:rowOff>93428</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3468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78205</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3554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17335</xdr:rowOff>
    </xdr:from>
    <xdr:to>
      <xdr:col>22</xdr:col>
      <xdr:colOff>165100</xdr:colOff>
      <xdr:row>20</xdr:row>
      <xdr:rowOff>118935</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3493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103712</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358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24593</xdr:rowOff>
    </xdr:from>
    <xdr:to>
      <xdr:col>19</xdr:col>
      <xdr:colOff>38100</xdr:colOff>
      <xdr:row>20</xdr:row>
      <xdr:rowOff>126193</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350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110970</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358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132169</xdr:rowOff>
    </xdr:from>
    <xdr:to>
      <xdr:col>15</xdr:col>
      <xdr:colOff>101600</xdr:colOff>
      <xdr:row>20</xdr:row>
      <xdr:rowOff>62319</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3437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47096</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352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220688</xdr:rowOff>
    </xdr:from>
    <xdr:to>
      <xdr:col>29</xdr:col>
      <xdr:colOff>127000</xdr:colOff>
      <xdr:row>37</xdr:row>
      <xdr:rowOff>228898</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flipV="1">
          <a:off x="5651500" y="6145238"/>
          <a:ext cx="0" cy="12083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200975</xdr:rowOff>
    </xdr:from>
    <xdr:ext cx="762000" cy="259045"/>
    <xdr:sp macro="" textlink="">
      <xdr:nvSpPr>
        <xdr:cNvPr id="107" name="人口1人当たり決算額の推移最小値テキスト445">
          <a:extLst>
            <a:ext uri="{FF2B5EF4-FFF2-40B4-BE49-F238E27FC236}">
              <a16:creationId xmlns="" xmlns:a16="http://schemas.microsoft.com/office/drawing/2014/main" id="{00000000-0008-0000-0500-00006B000000}"/>
            </a:ext>
          </a:extLst>
        </xdr:cNvPr>
        <xdr:cNvSpPr txBox="1"/>
      </xdr:nvSpPr>
      <xdr:spPr>
        <a:xfrm>
          <a:off x="5740400" y="7325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228898</xdr:rowOff>
    </xdr:from>
    <xdr:to>
      <xdr:col>30</xdr:col>
      <xdr:colOff>25400</xdr:colOff>
      <xdr:row>37</xdr:row>
      <xdr:rowOff>228898</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a:off x="5562600" y="73535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135615</xdr:rowOff>
    </xdr:from>
    <xdr:ext cx="762000" cy="259045"/>
    <xdr:sp macro="" textlink="">
      <xdr:nvSpPr>
        <xdr:cNvPr id="109" name="人口1人当たり決算額の推移最大値テキスト445">
          <a:extLst>
            <a:ext uri="{FF2B5EF4-FFF2-40B4-BE49-F238E27FC236}">
              <a16:creationId xmlns="" xmlns:a16="http://schemas.microsoft.com/office/drawing/2014/main" id="{00000000-0008-0000-0500-00006D000000}"/>
            </a:ext>
          </a:extLst>
        </xdr:cNvPr>
        <xdr:cNvSpPr txBox="1"/>
      </xdr:nvSpPr>
      <xdr:spPr>
        <a:xfrm>
          <a:off x="5740400" y="588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220688</xdr:rowOff>
    </xdr:from>
    <xdr:to>
      <xdr:col>30</xdr:col>
      <xdr:colOff>25400</xdr:colOff>
      <xdr:row>33</xdr:row>
      <xdr:rowOff>220688</xdr:rowOff>
    </xdr:to>
    <xdr:cxnSp macro="">
      <xdr:nvCxnSpPr>
        <xdr:cNvPr id="110" name="直線コネクタ 109">
          <a:extLst>
            <a:ext uri="{FF2B5EF4-FFF2-40B4-BE49-F238E27FC236}">
              <a16:creationId xmlns="" xmlns:a16="http://schemas.microsoft.com/office/drawing/2014/main" id="{00000000-0008-0000-0500-00006E000000}"/>
            </a:ext>
          </a:extLst>
        </xdr:cNvPr>
        <xdr:cNvCxnSpPr/>
      </xdr:nvCxnSpPr>
      <xdr:spPr bwMode="auto">
        <a:xfrm>
          <a:off x="5562600" y="61452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305136</xdr:rowOff>
    </xdr:from>
    <xdr:to>
      <xdr:col>29</xdr:col>
      <xdr:colOff>127000</xdr:colOff>
      <xdr:row>35</xdr:row>
      <xdr:rowOff>309670</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flipV="1">
          <a:off x="5003800" y="6915486"/>
          <a:ext cx="6477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273131</xdr:rowOff>
    </xdr:from>
    <xdr:ext cx="762000" cy="259045"/>
    <xdr:sp macro="" textlink="">
      <xdr:nvSpPr>
        <xdr:cNvPr id="112" name="人口1人当たり決算額の推移平均値テキスト445">
          <a:extLst>
            <a:ext uri="{FF2B5EF4-FFF2-40B4-BE49-F238E27FC236}">
              <a16:creationId xmlns="" xmlns:a16="http://schemas.microsoft.com/office/drawing/2014/main" id="{00000000-0008-0000-0500-000070000000}"/>
            </a:ext>
          </a:extLst>
        </xdr:cNvPr>
        <xdr:cNvSpPr txBox="1"/>
      </xdr:nvSpPr>
      <xdr:spPr>
        <a:xfrm>
          <a:off x="5740400" y="6540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85154</xdr:rowOff>
    </xdr:from>
    <xdr:to>
      <xdr:col>29</xdr:col>
      <xdr:colOff>177800</xdr:colOff>
      <xdr:row>35</xdr:row>
      <xdr:rowOff>186754</xdr:rowOff>
    </xdr:to>
    <xdr:sp macro="" textlink="">
      <xdr:nvSpPr>
        <xdr:cNvPr id="113" name="フローチャート: 判断 112">
          <a:extLst>
            <a:ext uri="{FF2B5EF4-FFF2-40B4-BE49-F238E27FC236}">
              <a16:creationId xmlns="" xmlns:a16="http://schemas.microsoft.com/office/drawing/2014/main" id="{00000000-0008-0000-0500-000071000000}"/>
            </a:ext>
          </a:extLst>
        </xdr:cNvPr>
        <xdr:cNvSpPr/>
      </xdr:nvSpPr>
      <xdr:spPr bwMode="auto">
        <a:xfrm>
          <a:off x="56007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254540</xdr:rowOff>
    </xdr:from>
    <xdr:to>
      <xdr:col>26</xdr:col>
      <xdr:colOff>50800</xdr:colOff>
      <xdr:row>35</xdr:row>
      <xdr:rowOff>309670</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a:off x="4305300" y="6864890"/>
          <a:ext cx="698500" cy="55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84982</xdr:rowOff>
    </xdr:from>
    <xdr:to>
      <xdr:col>26</xdr:col>
      <xdr:colOff>101600</xdr:colOff>
      <xdr:row>35</xdr:row>
      <xdr:rowOff>186582</xdr:rowOff>
    </xdr:to>
    <xdr:sp macro="" textlink="">
      <xdr:nvSpPr>
        <xdr:cNvPr id="115" name="フローチャート: 判断 114">
          <a:extLst>
            <a:ext uri="{FF2B5EF4-FFF2-40B4-BE49-F238E27FC236}">
              <a16:creationId xmlns="" xmlns:a16="http://schemas.microsoft.com/office/drawing/2014/main" id="{00000000-0008-0000-0500-000073000000}"/>
            </a:ext>
          </a:extLst>
        </xdr:cNvPr>
        <xdr:cNvSpPr/>
      </xdr:nvSpPr>
      <xdr:spPr bwMode="auto">
        <a:xfrm>
          <a:off x="49530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196759</xdr:rowOff>
    </xdr:from>
    <xdr:ext cx="736600" cy="259045"/>
    <xdr:sp macro="" textlink="">
      <xdr:nvSpPr>
        <xdr:cNvPr id="116" name="テキスト ボックス 115">
          <a:extLst>
            <a:ext uri="{FF2B5EF4-FFF2-40B4-BE49-F238E27FC236}">
              <a16:creationId xmlns="" xmlns:a16="http://schemas.microsoft.com/office/drawing/2014/main" id="{00000000-0008-0000-0500-000074000000}"/>
            </a:ext>
          </a:extLst>
        </xdr:cNvPr>
        <xdr:cNvSpPr txBox="1"/>
      </xdr:nvSpPr>
      <xdr:spPr>
        <a:xfrm>
          <a:off x="4622800" y="6464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192360</xdr:rowOff>
    </xdr:from>
    <xdr:to>
      <xdr:col>22</xdr:col>
      <xdr:colOff>114300</xdr:colOff>
      <xdr:row>35</xdr:row>
      <xdr:rowOff>254540</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a:off x="3606800" y="6802710"/>
          <a:ext cx="698500" cy="62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81362</xdr:rowOff>
    </xdr:from>
    <xdr:to>
      <xdr:col>22</xdr:col>
      <xdr:colOff>165100</xdr:colOff>
      <xdr:row>35</xdr:row>
      <xdr:rowOff>182962</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42545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193139</xdr:rowOff>
    </xdr:from>
    <xdr:ext cx="7620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3924300" y="6460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179730</xdr:rowOff>
    </xdr:from>
    <xdr:to>
      <xdr:col>18</xdr:col>
      <xdr:colOff>177800</xdr:colOff>
      <xdr:row>35</xdr:row>
      <xdr:rowOff>192360</xdr:rowOff>
    </xdr:to>
    <xdr:cxnSp macro="">
      <xdr:nvCxnSpPr>
        <xdr:cNvPr id="120" name="直線コネクタ 119">
          <a:extLst>
            <a:ext uri="{FF2B5EF4-FFF2-40B4-BE49-F238E27FC236}">
              <a16:creationId xmlns="" xmlns:a16="http://schemas.microsoft.com/office/drawing/2014/main" id="{00000000-0008-0000-0500-000078000000}"/>
            </a:ext>
          </a:extLst>
        </xdr:cNvPr>
        <xdr:cNvCxnSpPr/>
      </xdr:nvCxnSpPr>
      <xdr:spPr bwMode="auto">
        <a:xfrm>
          <a:off x="2908300" y="6790080"/>
          <a:ext cx="698500" cy="12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60179</xdr:rowOff>
    </xdr:from>
    <xdr:to>
      <xdr:col>19</xdr:col>
      <xdr:colOff>38100</xdr:colOff>
      <xdr:row>35</xdr:row>
      <xdr:rowOff>161779</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3556000" y="66705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171956</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3225800" y="643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60541</xdr:rowOff>
    </xdr:from>
    <xdr:to>
      <xdr:col>15</xdr:col>
      <xdr:colOff>101600</xdr:colOff>
      <xdr:row>35</xdr:row>
      <xdr:rowOff>162141</xdr:rowOff>
    </xdr:to>
    <xdr:sp macro="" textlink="">
      <xdr:nvSpPr>
        <xdr:cNvPr id="123" name="フローチャート: 判断 122">
          <a:extLst>
            <a:ext uri="{FF2B5EF4-FFF2-40B4-BE49-F238E27FC236}">
              <a16:creationId xmlns="" xmlns:a16="http://schemas.microsoft.com/office/drawing/2014/main" id="{00000000-0008-0000-0500-00007B000000}"/>
            </a:ext>
          </a:extLst>
        </xdr:cNvPr>
        <xdr:cNvSpPr/>
      </xdr:nvSpPr>
      <xdr:spPr bwMode="auto">
        <a:xfrm>
          <a:off x="2857500" y="6670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172318</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2527300" y="6439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254336</xdr:rowOff>
    </xdr:from>
    <xdr:to>
      <xdr:col>29</xdr:col>
      <xdr:colOff>177800</xdr:colOff>
      <xdr:row>36</xdr:row>
      <xdr:rowOff>13036</xdr:rowOff>
    </xdr:to>
    <xdr:sp macro="" textlink="">
      <xdr:nvSpPr>
        <xdr:cNvPr id="130" name="楕円 129">
          <a:extLst>
            <a:ext uri="{FF2B5EF4-FFF2-40B4-BE49-F238E27FC236}">
              <a16:creationId xmlns="" xmlns:a16="http://schemas.microsoft.com/office/drawing/2014/main" id="{00000000-0008-0000-0500-000082000000}"/>
            </a:ext>
          </a:extLst>
        </xdr:cNvPr>
        <xdr:cNvSpPr/>
      </xdr:nvSpPr>
      <xdr:spPr bwMode="auto">
        <a:xfrm>
          <a:off x="5600700" y="6864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226413</xdr:rowOff>
    </xdr:from>
    <xdr:ext cx="762000" cy="259045"/>
    <xdr:sp macro="" textlink="">
      <xdr:nvSpPr>
        <xdr:cNvPr id="131" name="人口1人当たり決算額の推移該当値テキスト445">
          <a:extLst>
            <a:ext uri="{FF2B5EF4-FFF2-40B4-BE49-F238E27FC236}">
              <a16:creationId xmlns="" xmlns:a16="http://schemas.microsoft.com/office/drawing/2014/main" id="{00000000-0008-0000-0500-000083000000}"/>
            </a:ext>
          </a:extLst>
        </xdr:cNvPr>
        <xdr:cNvSpPr txBox="1"/>
      </xdr:nvSpPr>
      <xdr:spPr>
        <a:xfrm>
          <a:off x="5740400" y="683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258870</xdr:rowOff>
    </xdr:from>
    <xdr:to>
      <xdr:col>26</xdr:col>
      <xdr:colOff>101600</xdr:colOff>
      <xdr:row>36</xdr:row>
      <xdr:rowOff>17570</xdr:rowOff>
    </xdr:to>
    <xdr:sp macro="" textlink="">
      <xdr:nvSpPr>
        <xdr:cNvPr id="132" name="楕円 131">
          <a:extLst>
            <a:ext uri="{FF2B5EF4-FFF2-40B4-BE49-F238E27FC236}">
              <a16:creationId xmlns="" xmlns:a16="http://schemas.microsoft.com/office/drawing/2014/main" id="{00000000-0008-0000-0500-000084000000}"/>
            </a:ext>
          </a:extLst>
        </xdr:cNvPr>
        <xdr:cNvSpPr/>
      </xdr:nvSpPr>
      <xdr:spPr bwMode="auto">
        <a:xfrm>
          <a:off x="4953000" y="686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2347</xdr:rowOff>
    </xdr:from>
    <xdr:ext cx="736600" cy="259045"/>
    <xdr:sp macro="" textlink="">
      <xdr:nvSpPr>
        <xdr:cNvPr id="133" name="テキスト ボックス 132">
          <a:extLst>
            <a:ext uri="{FF2B5EF4-FFF2-40B4-BE49-F238E27FC236}">
              <a16:creationId xmlns="" xmlns:a16="http://schemas.microsoft.com/office/drawing/2014/main" id="{00000000-0008-0000-0500-000085000000}"/>
            </a:ext>
          </a:extLst>
        </xdr:cNvPr>
        <xdr:cNvSpPr txBox="1"/>
      </xdr:nvSpPr>
      <xdr:spPr>
        <a:xfrm>
          <a:off x="4622800" y="6955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203740</xdr:rowOff>
    </xdr:from>
    <xdr:to>
      <xdr:col>22</xdr:col>
      <xdr:colOff>165100</xdr:colOff>
      <xdr:row>35</xdr:row>
      <xdr:rowOff>305340</xdr:rowOff>
    </xdr:to>
    <xdr:sp macro="" textlink="">
      <xdr:nvSpPr>
        <xdr:cNvPr id="134" name="楕円 133">
          <a:extLst>
            <a:ext uri="{FF2B5EF4-FFF2-40B4-BE49-F238E27FC236}">
              <a16:creationId xmlns="" xmlns:a16="http://schemas.microsoft.com/office/drawing/2014/main" id="{00000000-0008-0000-0500-000086000000}"/>
            </a:ext>
          </a:extLst>
        </xdr:cNvPr>
        <xdr:cNvSpPr/>
      </xdr:nvSpPr>
      <xdr:spPr bwMode="auto">
        <a:xfrm>
          <a:off x="4254500" y="6814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290117</xdr:rowOff>
    </xdr:from>
    <xdr:ext cx="762000" cy="259045"/>
    <xdr:sp macro="" textlink="">
      <xdr:nvSpPr>
        <xdr:cNvPr id="135" name="テキスト ボックス 134">
          <a:extLst>
            <a:ext uri="{FF2B5EF4-FFF2-40B4-BE49-F238E27FC236}">
              <a16:creationId xmlns="" xmlns:a16="http://schemas.microsoft.com/office/drawing/2014/main" id="{00000000-0008-0000-0500-000087000000}"/>
            </a:ext>
          </a:extLst>
        </xdr:cNvPr>
        <xdr:cNvSpPr txBox="1"/>
      </xdr:nvSpPr>
      <xdr:spPr>
        <a:xfrm>
          <a:off x="3924300" y="690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141560</xdr:rowOff>
    </xdr:from>
    <xdr:to>
      <xdr:col>19</xdr:col>
      <xdr:colOff>38100</xdr:colOff>
      <xdr:row>35</xdr:row>
      <xdr:rowOff>243160</xdr:rowOff>
    </xdr:to>
    <xdr:sp macro="" textlink="">
      <xdr:nvSpPr>
        <xdr:cNvPr id="136" name="楕円 135">
          <a:extLst>
            <a:ext uri="{FF2B5EF4-FFF2-40B4-BE49-F238E27FC236}">
              <a16:creationId xmlns="" xmlns:a16="http://schemas.microsoft.com/office/drawing/2014/main" id="{00000000-0008-0000-0500-000088000000}"/>
            </a:ext>
          </a:extLst>
        </xdr:cNvPr>
        <xdr:cNvSpPr/>
      </xdr:nvSpPr>
      <xdr:spPr bwMode="auto">
        <a:xfrm>
          <a:off x="3556000" y="6751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227937</xdr:rowOff>
    </xdr:from>
    <xdr:ext cx="762000" cy="259045"/>
    <xdr:sp macro="" textlink="">
      <xdr:nvSpPr>
        <xdr:cNvPr id="137" name="テキスト ボックス 136">
          <a:extLst>
            <a:ext uri="{FF2B5EF4-FFF2-40B4-BE49-F238E27FC236}">
              <a16:creationId xmlns="" xmlns:a16="http://schemas.microsoft.com/office/drawing/2014/main" id="{00000000-0008-0000-0500-000089000000}"/>
            </a:ext>
          </a:extLst>
        </xdr:cNvPr>
        <xdr:cNvSpPr txBox="1"/>
      </xdr:nvSpPr>
      <xdr:spPr>
        <a:xfrm>
          <a:off x="3225800" y="6838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128930</xdr:rowOff>
    </xdr:from>
    <xdr:to>
      <xdr:col>15</xdr:col>
      <xdr:colOff>101600</xdr:colOff>
      <xdr:row>35</xdr:row>
      <xdr:rowOff>230530</xdr:rowOff>
    </xdr:to>
    <xdr:sp macro="" textlink="">
      <xdr:nvSpPr>
        <xdr:cNvPr id="138" name="楕円 137">
          <a:extLst>
            <a:ext uri="{FF2B5EF4-FFF2-40B4-BE49-F238E27FC236}">
              <a16:creationId xmlns="" xmlns:a16="http://schemas.microsoft.com/office/drawing/2014/main" id="{00000000-0008-0000-0500-00008A000000}"/>
            </a:ext>
          </a:extLst>
        </xdr:cNvPr>
        <xdr:cNvSpPr/>
      </xdr:nvSpPr>
      <xdr:spPr bwMode="auto">
        <a:xfrm>
          <a:off x="2857500" y="6739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215307</xdr:rowOff>
    </xdr:from>
    <xdr:ext cx="762000" cy="259045"/>
    <xdr:sp macro="" textlink="">
      <xdr:nvSpPr>
        <xdr:cNvPr id="139" name="テキスト ボックス 138">
          <a:extLst>
            <a:ext uri="{FF2B5EF4-FFF2-40B4-BE49-F238E27FC236}">
              <a16:creationId xmlns="" xmlns:a16="http://schemas.microsoft.com/office/drawing/2014/main" id="{00000000-0008-0000-0500-00008B000000}"/>
            </a:ext>
          </a:extLst>
        </xdr:cNvPr>
        <xdr:cNvSpPr txBox="1"/>
      </xdr:nvSpPr>
      <xdr:spPr>
        <a:xfrm>
          <a:off x="2527300" y="682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47,812
47,504
206.94
21,759,661
20,753,507
1,003,642
11,472,900
18,438,156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69765</xdr:rowOff>
    </xdr:from>
    <xdr:to>
      <xdr:col>24</xdr:col>
      <xdr:colOff>62865</xdr:colOff>
      <xdr:row>38</xdr:row>
      <xdr:rowOff>29548</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flipV="1">
          <a:off x="4633595" y="5213265"/>
          <a:ext cx="1270" cy="1331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33375</xdr:rowOff>
    </xdr:from>
    <xdr:ext cx="534377" cy="259045"/>
    <xdr:sp macro="" textlink="">
      <xdr:nvSpPr>
        <xdr:cNvPr id="59" name="人件費最小値テキスト">
          <a:extLst>
            <a:ext uri="{FF2B5EF4-FFF2-40B4-BE49-F238E27FC236}">
              <a16:creationId xmlns="" xmlns:a16="http://schemas.microsoft.com/office/drawing/2014/main" id="{00000000-0008-0000-0600-00003B000000}"/>
            </a:ext>
          </a:extLst>
        </xdr:cNvPr>
        <xdr:cNvSpPr txBox="1"/>
      </xdr:nvSpPr>
      <xdr:spPr>
        <a:xfrm>
          <a:off x="4686300" y="654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29548</xdr:rowOff>
    </xdr:from>
    <xdr:to>
      <xdr:col>24</xdr:col>
      <xdr:colOff>152400</xdr:colOff>
      <xdr:row>38</xdr:row>
      <xdr:rowOff>29548</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654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16442</xdr:rowOff>
    </xdr:from>
    <xdr:ext cx="599010" cy="259045"/>
    <xdr:sp macro="" textlink="">
      <xdr:nvSpPr>
        <xdr:cNvPr id="61" name="人件費最大値テキスト">
          <a:extLst>
            <a:ext uri="{FF2B5EF4-FFF2-40B4-BE49-F238E27FC236}">
              <a16:creationId xmlns="" xmlns:a16="http://schemas.microsoft.com/office/drawing/2014/main" id="{00000000-0008-0000-0600-00003D000000}"/>
            </a:ext>
          </a:extLst>
        </xdr:cNvPr>
        <xdr:cNvSpPr txBox="1"/>
      </xdr:nvSpPr>
      <xdr:spPr>
        <a:xfrm>
          <a:off x="4686300" y="4988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69765</xdr:rowOff>
    </xdr:from>
    <xdr:to>
      <xdr:col>24</xdr:col>
      <xdr:colOff>152400</xdr:colOff>
      <xdr:row>30</xdr:row>
      <xdr:rowOff>69765</xdr:rowOff>
    </xdr:to>
    <xdr:cxnSp macro="">
      <xdr:nvCxnSpPr>
        <xdr:cNvPr id="62" name="直線コネクタ 61">
          <a:extLst>
            <a:ext uri="{FF2B5EF4-FFF2-40B4-BE49-F238E27FC236}">
              <a16:creationId xmlns="" xmlns:a16="http://schemas.microsoft.com/office/drawing/2014/main" id="{00000000-0008-0000-0600-00003E000000}"/>
            </a:ext>
          </a:extLst>
        </xdr:cNvPr>
        <xdr:cNvCxnSpPr/>
      </xdr:nvCxnSpPr>
      <xdr:spPr>
        <a:xfrm>
          <a:off x="4546600" y="5213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166103</xdr:rowOff>
    </xdr:from>
    <xdr:to>
      <xdr:col>24</xdr:col>
      <xdr:colOff>63500</xdr:colOff>
      <xdr:row>37</xdr:row>
      <xdr:rowOff>169712</xdr:rowOff>
    </xdr:to>
    <xdr:cxnSp macro="">
      <xdr:nvCxnSpPr>
        <xdr:cNvPr id="63" name="直線コネクタ 62">
          <a:extLst>
            <a:ext uri="{FF2B5EF4-FFF2-40B4-BE49-F238E27FC236}">
              <a16:creationId xmlns="" xmlns:a16="http://schemas.microsoft.com/office/drawing/2014/main" id="{00000000-0008-0000-0600-00003F000000}"/>
            </a:ext>
          </a:extLst>
        </xdr:cNvPr>
        <xdr:cNvCxnSpPr/>
      </xdr:nvCxnSpPr>
      <xdr:spPr>
        <a:xfrm flipV="1">
          <a:off x="3797300" y="6509753"/>
          <a:ext cx="838200" cy="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48194</xdr:rowOff>
    </xdr:from>
    <xdr:ext cx="534377" cy="259045"/>
    <xdr:sp macro="" textlink="">
      <xdr:nvSpPr>
        <xdr:cNvPr id="64" name="人件費平均値テキスト">
          <a:extLst>
            <a:ext uri="{FF2B5EF4-FFF2-40B4-BE49-F238E27FC236}">
              <a16:creationId xmlns="" xmlns:a16="http://schemas.microsoft.com/office/drawing/2014/main" id="{00000000-0008-0000-0600-000040000000}"/>
            </a:ext>
          </a:extLst>
        </xdr:cNvPr>
        <xdr:cNvSpPr txBox="1"/>
      </xdr:nvSpPr>
      <xdr:spPr>
        <a:xfrm>
          <a:off x="4686300" y="5877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25317</xdr:rowOff>
    </xdr:from>
    <xdr:to>
      <xdr:col>24</xdr:col>
      <xdr:colOff>114300</xdr:colOff>
      <xdr:row>35</xdr:row>
      <xdr:rowOff>126917</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4584700" y="602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169712</xdr:rowOff>
    </xdr:from>
    <xdr:to>
      <xdr:col>19</xdr:col>
      <xdr:colOff>177800</xdr:colOff>
      <xdr:row>38</xdr:row>
      <xdr:rowOff>26315</xdr:rowOff>
    </xdr:to>
    <xdr:cxnSp macro="">
      <xdr:nvCxnSpPr>
        <xdr:cNvPr id="66" name="直線コネクタ 65">
          <a:extLst>
            <a:ext uri="{FF2B5EF4-FFF2-40B4-BE49-F238E27FC236}">
              <a16:creationId xmlns="" xmlns:a16="http://schemas.microsoft.com/office/drawing/2014/main" id="{00000000-0008-0000-0600-000042000000}"/>
            </a:ext>
          </a:extLst>
        </xdr:cNvPr>
        <xdr:cNvCxnSpPr/>
      </xdr:nvCxnSpPr>
      <xdr:spPr>
        <a:xfrm flipV="1">
          <a:off x="2908300" y="6513362"/>
          <a:ext cx="889000" cy="2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42021</xdr:rowOff>
    </xdr:from>
    <xdr:to>
      <xdr:col>20</xdr:col>
      <xdr:colOff>38100</xdr:colOff>
      <xdr:row>35</xdr:row>
      <xdr:rowOff>143621</xdr:rowOff>
    </xdr:to>
    <xdr:sp macro="" textlink="">
      <xdr:nvSpPr>
        <xdr:cNvPr id="67" name="フローチャート: 判断 66">
          <a:extLst>
            <a:ext uri="{FF2B5EF4-FFF2-40B4-BE49-F238E27FC236}">
              <a16:creationId xmlns="" xmlns:a16="http://schemas.microsoft.com/office/drawing/2014/main" id="{00000000-0008-0000-0600-000043000000}"/>
            </a:ext>
          </a:extLst>
        </xdr:cNvPr>
        <xdr:cNvSpPr/>
      </xdr:nvSpPr>
      <xdr:spPr>
        <a:xfrm>
          <a:off x="37465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160148</xdr:rowOff>
    </xdr:from>
    <xdr:ext cx="534377" cy="259045"/>
    <xdr:sp macro="" textlink="">
      <xdr:nvSpPr>
        <xdr:cNvPr id="68" name="テキスト ボックス 67">
          <a:extLst>
            <a:ext uri="{FF2B5EF4-FFF2-40B4-BE49-F238E27FC236}">
              <a16:creationId xmlns="" xmlns:a16="http://schemas.microsoft.com/office/drawing/2014/main" id="{00000000-0008-0000-0600-000044000000}"/>
            </a:ext>
          </a:extLst>
        </xdr:cNvPr>
        <xdr:cNvSpPr txBox="1"/>
      </xdr:nvSpPr>
      <xdr:spPr>
        <a:xfrm>
          <a:off x="3530111" y="581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11750</xdr:rowOff>
    </xdr:from>
    <xdr:to>
      <xdr:col>15</xdr:col>
      <xdr:colOff>50800</xdr:colOff>
      <xdr:row>38</xdr:row>
      <xdr:rowOff>26315</xdr:rowOff>
    </xdr:to>
    <xdr:cxnSp macro="">
      <xdr:nvCxnSpPr>
        <xdr:cNvPr id="69" name="直線コネクタ 68">
          <a:extLst>
            <a:ext uri="{FF2B5EF4-FFF2-40B4-BE49-F238E27FC236}">
              <a16:creationId xmlns="" xmlns:a16="http://schemas.microsoft.com/office/drawing/2014/main" id="{00000000-0008-0000-0600-000045000000}"/>
            </a:ext>
          </a:extLst>
        </xdr:cNvPr>
        <xdr:cNvCxnSpPr/>
      </xdr:nvCxnSpPr>
      <xdr:spPr>
        <a:xfrm>
          <a:off x="2019300" y="6526850"/>
          <a:ext cx="8890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23961</xdr:rowOff>
    </xdr:from>
    <xdr:to>
      <xdr:col>15</xdr:col>
      <xdr:colOff>101600</xdr:colOff>
      <xdr:row>35</xdr:row>
      <xdr:rowOff>125561</xdr:rowOff>
    </xdr:to>
    <xdr:sp macro="" textlink="">
      <xdr:nvSpPr>
        <xdr:cNvPr id="70" name="フローチャート: 判断 69">
          <a:extLst>
            <a:ext uri="{FF2B5EF4-FFF2-40B4-BE49-F238E27FC236}">
              <a16:creationId xmlns="" xmlns:a16="http://schemas.microsoft.com/office/drawing/2014/main" id="{00000000-0008-0000-0600-000046000000}"/>
            </a:ext>
          </a:extLst>
        </xdr:cNvPr>
        <xdr:cNvSpPr/>
      </xdr:nvSpPr>
      <xdr:spPr>
        <a:xfrm>
          <a:off x="2857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142088</xdr:rowOff>
    </xdr:from>
    <xdr:ext cx="534377" cy="259045"/>
    <xdr:sp macro="" textlink="">
      <xdr:nvSpPr>
        <xdr:cNvPr id="71" name="テキスト ボックス 70">
          <a:extLst>
            <a:ext uri="{FF2B5EF4-FFF2-40B4-BE49-F238E27FC236}">
              <a16:creationId xmlns="" xmlns:a16="http://schemas.microsoft.com/office/drawing/2014/main" id="{00000000-0008-0000-0600-000047000000}"/>
            </a:ext>
          </a:extLst>
        </xdr:cNvPr>
        <xdr:cNvSpPr txBox="1"/>
      </xdr:nvSpPr>
      <xdr:spPr>
        <a:xfrm>
          <a:off x="2641111" y="579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11750</xdr:rowOff>
    </xdr:from>
    <xdr:to>
      <xdr:col>10</xdr:col>
      <xdr:colOff>114300</xdr:colOff>
      <xdr:row>38</xdr:row>
      <xdr:rowOff>22592</xdr:rowOff>
    </xdr:to>
    <xdr:cxnSp macro="">
      <xdr:nvCxnSpPr>
        <xdr:cNvPr id="72" name="直線コネクタ 71">
          <a:extLst>
            <a:ext uri="{FF2B5EF4-FFF2-40B4-BE49-F238E27FC236}">
              <a16:creationId xmlns="" xmlns:a16="http://schemas.microsoft.com/office/drawing/2014/main" id="{00000000-0008-0000-0600-000048000000}"/>
            </a:ext>
          </a:extLst>
        </xdr:cNvPr>
        <xdr:cNvCxnSpPr/>
      </xdr:nvCxnSpPr>
      <xdr:spPr>
        <a:xfrm flipV="1">
          <a:off x="1130300" y="6526850"/>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19895</xdr:rowOff>
    </xdr:from>
    <xdr:to>
      <xdr:col>10</xdr:col>
      <xdr:colOff>165100</xdr:colOff>
      <xdr:row>35</xdr:row>
      <xdr:rowOff>121495</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968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138022</xdr:rowOff>
    </xdr:from>
    <xdr:ext cx="534377"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1752111" y="579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67264</xdr:rowOff>
    </xdr:from>
    <xdr:to>
      <xdr:col>6</xdr:col>
      <xdr:colOff>38100</xdr:colOff>
      <xdr:row>35</xdr:row>
      <xdr:rowOff>168864</xdr:rowOff>
    </xdr:to>
    <xdr:sp macro="" textlink="">
      <xdr:nvSpPr>
        <xdr:cNvPr id="75" name="フローチャート: 判断 74">
          <a:extLst>
            <a:ext uri="{FF2B5EF4-FFF2-40B4-BE49-F238E27FC236}">
              <a16:creationId xmlns="" xmlns:a16="http://schemas.microsoft.com/office/drawing/2014/main" id="{00000000-0008-0000-0600-00004B000000}"/>
            </a:ext>
          </a:extLst>
        </xdr:cNvPr>
        <xdr:cNvSpPr/>
      </xdr:nvSpPr>
      <xdr:spPr>
        <a:xfrm>
          <a:off x="1079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13941</xdr:rowOff>
    </xdr:from>
    <xdr:ext cx="534377"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863111" y="58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115303</xdr:rowOff>
    </xdr:from>
    <xdr:to>
      <xdr:col>24</xdr:col>
      <xdr:colOff>114300</xdr:colOff>
      <xdr:row>38</xdr:row>
      <xdr:rowOff>45453</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4584700" y="645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30230</xdr:rowOff>
    </xdr:from>
    <xdr:ext cx="534377" cy="259045"/>
    <xdr:sp macro="" textlink="">
      <xdr:nvSpPr>
        <xdr:cNvPr id="83" name="人件費該当値テキスト">
          <a:extLst>
            <a:ext uri="{FF2B5EF4-FFF2-40B4-BE49-F238E27FC236}">
              <a16:creationId xmlns="" xmlns:a16="http://schemas.microsoft.com/office/drawing/2014/main" id="{00000000-0008-0000-0600-000053000000}"/>
            </a:ext>
          </a:extLst>
        </xdr:cNvPr>
        <xdr:cNvSpPr txBox="1"/>
      </xdr:nvSpPr>
      <xdr:spPr>
        <a:xfrm>
          <a:off x="4686300" y="637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118912</xdr:rowOff>
    </xdr:from>
    <xdr:to>
      <xdr:col>20</xdr:col>
      <xdr:colOff>38100</xdr:colOff>
      <xdr:row>38</xdr:row>
      <xdr:rowOff>49062</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3746500" y="64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40189</xdr:rowOff>
    </xdr:from>
    <xdr:ext cx="534377"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3530111" y="655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146964</xdr:rowOff>
    </xdr:from>
    <xdr:to>
      <xdr:col>15</xdr:col>
      <xdr:colOff>101600</xdr:colOff>
      <xdr:row>38</xdr:row>
      <xdr:rowOff>77115</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2857500" y="64906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68242</xdr:rowOff>
    </xdr:from>
    <xdr:ext cx="534377"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2641111" y="65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132399</xdr:rowOff>
    </xdr:from>
    <xdr:to>
      <xdr:col>10</xdr:col>
      <xdr:colOff>165100</xdr:colOff>
      <xdr:row>38</xdr:row>
      <xdr:rowOff>62550</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968500" y="64760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53677</xdr:rowOff>
    </xdr:from>
    <xdr:ext cx="534377"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1752111" y="656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143242</xdr:rowOff>
    </xdr:from>
    <xdr:to>
      <xdr:col>6</xdr:col>
      <xdr:colOff>38100</xdr:colOff>
      <xdr:row>38</xdr:row>
      <xdr:rowOff>73392</xdr:rowOff>
    </xdr:to>
    <xdr:sp macro="" textlink="">
      <xdr:nvSpPr>
        <xdr:cNvPr id="90" name="楕円 89">
          <a:extLst>
            <a:ext uri="{FF2B5EF4-FFF2-40B4-BE49-F238E27FC236}">
              <a16:creationId xmlns="" xmlns:a16="http://schemas.microsoft.com/office/drawing/2014/main" id="{00000000-0008-0000-0600-00005A000000}"/>
            </a:ext>
          </a:extLst>
        </xdr:cNvPr>
        <xdr:cNvSpPr/>
      </xdr:nvSpPr>
      <xdr:spPr>
        <a:xfrm>
          <a:off x="1079500" y="648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64519</xdr:rowOff>
    </xdr:from>
    <xdr:ext cx="534377" cy="259045"/>
    <xdr:sp macro="" textlink="">
      <xdr:nvSpPr>
        <xdr:cNvPr id="91" name="テキスト ボックス 90">
          <a:extLst>
            <a:ext uri="{FF2B5EF4-FFF2-40B4-BE49-F238E27FC236}">
              <a16:creationId xmlns="" xmlns:a16="http://schemas.microsoft.com/office/drawing/2014/main" id="{00000000-0008-0000-0600-00005B000000}"/>
            </a:ext>
          </a:extLst>
        </xdr:cNvPr>
        <xdr:cNvSpPr txBox="1"/>
      </xdr:nvSpPr>
      <xdr:spPr>
        <a:xfrm>
          <a:off x="863111" y="657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a:extLst>
            <a:ext uri="{FF2B5EF4-FFF2-40B4-BE49-F238E27FC236}">
              <a16:creationId xmlns="" xmlns:a16="http://schemas.microsoft.com/office/drawing/2014/main" id="{00000000-0008-0000-0600-00006E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12" name="テキスト ボックス 111">
          <a:extLst>
            <a:ext uri="{FF2B5EF4-FFF2-40B4-BE49-F238E27FC236}">
              <a16:creationId xmlns="" xmlns:a16="http://schemas.microsoft.com/office/drawing/2014/main" id="{00000000-0008-0000-0600-000070000000}"/>
            </a:ext>
          </a:extLst>
        </xdr:cNvPr>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14" name="テキスト ボックス 113">
          <a:extLst>
            <a:ext uri="{FF2B5EF4-FFF2-40B4-BE49-F238E27FC236}">
              <a16:creationId xmlns="" xmlns:a16="http://schemas.microsoft.com/office/drawing/2014/main" id="{00000000-0008-0000-0600-000072000000}"/>
            </a:ext>
          </a:extLst>
        </xdr:cNvPr>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113526</xdr:rowOff>
    </xdr:from>
    <xdr:to>
      <xdr:col>24</xdr:col>
      <xdr:colOff>62865</xdr:colOff>
      <xdr:row>58</xdr:row>
      <xdr:rowOff>143805</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flipV="1">
          <a:off x="4633595" y="8686026"/>
          <a:ext cx="1270" cy="1401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147632</xdr:rowOff>
    </xdr:from>
    <xdr:ext cx="534377" cy="259045"/>
    <xdr:sp macro="" textlink="">
      <xdr:nvSpPr>
        <xdr:cNvPr id="121" name="物件費最小値テキスト">
          <a:extLst>
            <a:ext uri="{FF2B5EF4-FFF2-40B4-BE49-F238E27FC236}">
              <a16:creationId xmlns="" xmlns:a16="http://schemas.microsoft.com/office/drawing/2014/main" id="{00000000-0008-0000-0600-000079000000}"/>
            </a:ext>
          </a:extLst>
        </xdr:cNvPr>
        <xdr:cNvSpPr txBox="1"/>
      </xdr:nvSpPr>
      <xdr:spPr>
        <a:xfrm>
          <a:off x="4686300" y="1009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143805</xdr:rowOff>
    </xdr:from>
    <xdr:to>
      <xdr:col>24</xdr:col>
      <xdr:colOff>152400</xdr:colOff>
      <xdr:row>58</xdr:row>
      <xdr:rowOff>143805</xdr:rowOff>
    </xdr:to>
    <xdr:cxnSp macro="">
      <xdr:nvCxnSpPr>
        <xdr:cNvPr id="122" name="直線コネクタ 121">
          <a:extLst>
            <a:ext uri="{FF2B5EF4-FFF2-40B4-BE49-F238E27FC236}">
              <a16:creationId xmlns="" xmlns:a16="http://schemas.microsoft.com/office/drawing/2014/main" id="{00000000-0008-0000-0600-00007A000000}"/>
            </a:ext>
          </a:extLst>
        </xdr:cNvPr>
        <xdr:cNvCxnSpPr/>
      </xdr:nvCxnSpPr>
      <xdr:spPr>
        <a:xfrm>
          <a:off x="4546600" y="10087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60203</xdr:rowOff>
    </xdr:from>
    <xdr:ext cx="599010" cy="259045"/>
    <xdr:sp macro="" textlink="">
      <xdr:nvSpPr>
        <xdr:cNvPr id="123" name="物件費最大値テキスト">
          <a:extLst>
            <a:ext uri="{FF2B5EF4-FFF2-40B4-BE49-F238E27FC236}">
              <a16:creationId xmlns="" xmlns:a16="http://schemas.microsoft.com/office/drawing/2014/main" id="{00000000-0008-0000-0600-00007B000000}"/>
            </a:ext>
          </a:extLst>
        </xdr:cNvPr>
        <xdr:cNvSpPr txBox="1"/>
      </xdr:nvSpPr>
      <xdr:spPr>
        <a:xfrm>
          <a:off x="4686300" y="846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113526</xdr:rowOff>
    </xdr:from>
    <xdr:to>
      <xdr:col>24</xdr:col>
      <xdr:colOff>152400</xdr:colOff>
      <xdr:row>50</xdr:row>
      <xdr:rowOff>113526</xdr:rowOff>
    </xdr:to>
    <xdr:cxnSp macro="">
      <xdr:nvCxnSpPr>
        <xdr:cNvPr id="124" name="直線コネクタ 123">
          <a:extLst>
            <a:ext uri="{FF2B5EF4-FFF2-40B4-BE49-F238E27FC236}">
              <a16:creationId xmlns="" xmlns:a16="http://schemas.microsoft.com/office/drawing/2014/main" id="{00000000-0008-0000-0600-00007C000000}"/>
            </a:ext>
          </a:extLst>
        </xdr:cNvPr>
        <xdr:cNvCxnSpPr/>
      </xdr:nvCxnSpPr>
      <xdr:spPr>
        <a:xfrm>
          <a:off x="4546600" y="868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16808</xdr:rowOff>
    </xdr:from>
    <xdr:to>
      <xdr:col>24</xdr:col>
      <xdr:colOff>63500</xdr:colOff>
      <xdr:row>57</xdr:row>
      <xdr:rowOff>30611</xdr:rowOff>
    </xdr:to>
    <xdr:cxnSp macro="">
      <xdr:nvCxnSpPr>
        <xdr:cNvPr id="125" name="直線コネクタ 124">
          <a:extLst>
            <a:ext uri="{FF2B5EF4-FFF2-40B4-BE49-F238E27FC236}">
              <a16:creationId xmlns="" xmlns:a16="http://schemas.microsoft.com/office/drawing/2014/main" id="{00000000-0008-0000-0600-00007D000000}"/>
            </a:ext>
          </a:extLst>
        </xdr:cNvPr>
        <xdr:cNvCxnSpPr/>
      </xdr:nvCxnSpPr>
      <xdr:spPr>
        <a:xfrm>
          <a:off x="3797300" y="9789458"/>
          <a:ext cx="838200" cy="1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136961</xdr:rowOff>
    </xdr:from>
    <xdr:ext cx="534377" cy="259045"/>
    <xdr:sp macro="" textlink="">
      <xdr:nvSpPr>
        <xdr:cNvPr id="126" name="物件費平均値テキスト">
          <a:extLst>
            <a:ext uri="{FF2B5EF4-FFF2-40B4-BE49-F238E27FC236}">
              <a16:creationId xmlns="" xmlns:a16="http://schemas.microsoft.com/office/drawing/2014/main" id="{00000000-0008-0000-0600-00007E000000}"/>
            </a:ext>
          </a:extLst>
        </xdr:cNvPr>
        <xdr:cNvSpPr txBox="1"/>
      </xdr:nvSpPr>
      <xdr:spPr>
        <a:xfrm>
          <a:off x="4686300" y="9566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114084</xdr:rowOff>
    </xdr:from>
    <xdr:to>
      <xdr:col>24</xdr:col>
      <xdr:colOff>114300</xdr:colOff>
      <xdr:row>57</xdr:row>
      <xdr:rowOff>44234</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4584700" y="971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16808</xdr:rowOff>
    </xdr:from>
    <xdr:to>
      <xdr:col>19</xdr:col>
      <xdr:colOff>177800</xdr:colOff>
      <xdr:row>57</xdr:row>
      <xdr:rowOff>123774</xdr:rowOff>
    </xdr:to>
    <xdr:cxnSp macro="">
      <xdr:nvCxnSpPr>
        <xdr:cNvPr id="128" name="直線コネクタ 127">
          <a:extLst>
            <a:ext uri="{FF2B5EF4-FFF2-40B4-BE49-F238E27FC236}">
              <a16:creationId xmlns="" xmlns:a16="http://schemas.microsoft.com/office/drawing/2014/main" id="{00000000-0008-0000-0600-000080000000}"/>
            </a:ext>
          </a:extLst>
        </xdr:cNvPr>
        <xdr:cNvCxnSpPr/>
      </xdr:nvCxnSpPr>
      <xdr:spPr>
        <a:xfrm flipV="1">
          <a:off x="2908300" y="9789458"/>
          <a:ext cx="889000" cy="10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19606</xdr:rowOff>
    </xdr:from>
    <xdr:to>
      <xdr:col>20</xdr:col>
      <xdr:colOff>38100</xdr:colOff>
      <xdr:row>57</xdr:row>
      <xdr:rowOff>121206</xdr:rowOff>
    </xdr:to>
    <xdr:sp macro="" textlink="">
      <xdr:nvSpPr>
        <xdr:cNvPr id="129" name="フローチャート: 判断 128">
          <a:extLst>
            <a:ext uri="{FF2B5EF4-FFF2-40B4-BE49-F238E27FC236}">
              <a16:creationId xmlns="" xmlns:a16="http://schemas.microsoft.com/office/drawing/2014/main" id="{00000000-0008-0000-0600-000081000000}"/>
            </a:ext>
          </a:extLst>
        </xdr:cNvPr>
        <xdr:cNvSpPr/>
      </xdr:nvSpPr>
      <xdr:spPr>
        <a:xfrm>
          <a:off x="3746500" y="979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112333</xdr:rowOff>
    </xdr:from>
    <xdr:ext cx="534377" cy="259045"/>
    <xdr:sp macro="" textlink="">
      <xdr:nvSpPr>
        <xdr:cNvPr id="130" name="テキスト ボックス 129">
          <a:extLst>
            <a:ext uri="{FF2B5EF4-FFF2-40B4-BE49-F238E27FC236}">
              <a16:creationId xmlns="" xmlns:a16="http://schemas.microsoft.com/office/drawing/2014/main" id="{00000000-0008-0000-0600-000082000000}"/>
            </a:ext>
          </a:extLst>
        </xdr:cNvPr>
        <xdr:cNvSpPr txBox="1"/>
      </xdr:nvSpPr>
      <xdr:spPr>
        <a:xfrm>
          <a:off x="3530111" y="988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123774</xdr:rowOff>
    </xdr:from>
    <xdr:to>
      <xdr:col>15</xdr:col>
      <xdr:colOff>50800</xdr:colOff>
      <xdr:row>58</xdr:row>
      <xdr:rowOff>63586</xdr:rowOff>
    </xdr:to>
    <xdr:cxnSp macro="">
      <xdr:nvCxnSpPr>
        <xdr:cNvPr id="131" name="直線コネクタ 130">
          <a:extLst>
            <a:ext uri="{FF2B5EF4-FFF2-40B4-BE49-F238E27FC236}">
              <a16:creationId xmlns="" xmlns:a16="http://schemas.microsoft.com/office/drawing/2014/main" id="{00000000-0008-0000-0600-000083000000}"/>
            </a:ext>
          </a:extLst>
        </xdr:cNvPr>
        <xdr:cNvCxnSpPr/>
      </xdr:nvCxnSpPr>
      <xdr:spPr>
        <a:xfrm flipV="1">
          <a:off x="2019300" y="9896424"/>
          <a:ext cx="889000" cy="11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15824</xdr:rowOff>
    </xdr:from>
    <xdr:to>
      <xdr:col>15</xdr:col>
      <xdr:colOff>101600</xdr:colOff>
      <xdr:row>57</xdr:row>
      <xdr:rowOff>117424</xdr:rowOff>
    </xdr:to>
    <xdr:sp macro="" textlink="">
      <xdr:nvSpPr>
        <xdr:cNvPr id="132" name="フローチャート: 判断 131">
          <a:extLst>
            <a:ext uri="{FF2B5EF4-FFF2-40B4-BE49-F238E27FC236}">
              <a16:creationId xmlns="" xmlns:a16="http://schemas.microsoft.com/office/drawing/2014/main" id="{00000000-0008-0000-0600-000084000000}"/>
            </a:ext>
          </a:extLst>
        </xdr:cNvPr>
        <xdr:cNvSpPr/>
      </xdr:nvSpPr>
      <xdr:spPr>
        <a:xfrm>
          <a:off x="2857500" y="978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133951</xdr:rowOff>
    </xdr:from>
    <xdr:ext cx="534377"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2641111" y="956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63586</xdr:rowOff>
    </xdr:from>
    <xdr:to>
      <xdr:col>10</xdr:col>
      <xdr:colOff>114300</xdr:colOff>
      <xdr:row>58</xdr:row>
      <xdr:rowOff>134651</xdr:rowOff>
    </xdr:to>
    <xdr:cxnSp macro="">
      <xdr:nvCxnSpPr>
        <xdr:cNvPr id="134" name="直線コネクタ 133">
          <a:extLst>
            <a:ext uri="{FF2B5EF4-FFF2-40B4-BE49-F238E27FC236}">
              <a16:creationId xmlns="" xmlns:a16="http://schemas.microsoft.com/office/drawing/2014/main" id="{00000000-0008-0000-0600-000086000000}"/>
            </a:ext>
          </a:extLst>
        </xdr:cNvPr>
        <xdr:cNvCxnSpPr/>
      </xdr:nvCxnSpPr>
      <xdr:spPr>
        <a:xfrm flipV="1">
          <a:off x="1130300" y="10007686"/>
          <a:ext cx="889000" cy="7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47161</xdr:rowOff>
    </xdr:from>
    <xdr:to>
      <xdr:col>10</xdr:col>
      <xdr:colOff>165100</xdr:colOff>
      <xdr:row>57</xdr:row>
      <xdr:rowOff>148761</xdr:rowOff>
    </xdr:to>
    <xdr:sp macro="" textlink="">
      <xdr:nvSpPr>
        <xdr:cNvPr id="135" name="フローチャート: 判断 134">
          <a:extLst>
            <a:ext uri="{FF2B5EF4-FFF2-40B4-BE49-F238E27FC236}">
              <a16:creationId xmlns="" xmlns:a16="http://schemas.microsoft.com/office/drawing/2014/main" id="{00000000-0008-0000-0600-000087000000}"/>
            </a:ext>
          </a:extLst>
        </xdr:cNvPr>
        <xdr:cNvSpPr/>
      </xdr:nvSpPr>
      <xdr:spPr>
        <a:xfrm>
          <a:off x="1968500" y="9819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165288</xdr:rowOff>
    </xdr:from>
    <xdr:ext cx="534377"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1752111" y="959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45742</xdr:rowOff>
    </xdr:from>
    <xdr:to>
      <xdr:col>6</xdr:col>
      <xdr:colOff>38100</xdr:colOff>
      <xdr:row>57</xdr:row>
      <xdr:rowOff>147342</xdr:rowOff>
    </xdr:to>
    <xdr:sp macro="" textlink="">
      <xdr:nvSpPr>
        <xdr:cNvPr id="137" name="フローチャート: 判断 136">
          <a:extLst>
            <a:ext uri="{FF2B5EF4-FFF2-40B4-BE49-F238E27FC236}">
              <a16:creationId xmlns="" xmlns:a16="http://schemas.microsoft.com/office/drawing/2014/main" id="{00000000-0008-0000-0600-000089000000}"/>
            </a:ext>
          </a:extLst>
        </xdr:cNvPr>
        <xdr:cNvSpPr/>
      </xdr:nvSpPr>
      <xdr:spPr>
        <a:xfrm>
          <a:off x="1079500" y="981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163869</xdr:rowOff>
    </xdr:from>
    <xdr:ext cx="534377"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863111" y="959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151261</xdr:rowOff>
    </xdr:from>
    <xdr:to>
      <xdr:col>24</xdr:col>
      <xdr:colOff>114300</xdr:colOff>
      <xdr:row>57</xdr:row>
      <xdr:rowOff>81411</xdr:rowOff>
    </xdr:to>
    <xdr:sp macro="" textlink="">
      <xdr:nvSpPr>
        <xdr:cNvPr id="144" name="楕円 143">
          <a:extLst>
            <a:ext uri="{FF2B5EF4-FFF2-40B4-BE49-F238E27FC236}">
              <a16:creationId xmlns="" xmlns:a16="http://schemas.microsoft.com/office/drawing/2014/main" id="{00000000-0008-0000-0600-000090000000}"/>
            </a:ext>
          </a:extLst>
        </xdr:cNvPr>
        <xdr:cNvSpPr/>
      </xdr:nvSpPr>
      <xdr:spPr>
        <a:xfrm>
          <a:off x="4584700" y="975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129688</xdr:rowOff>
    </xdr:from>
    <xdr:ext cx="534377" cy="259045"/>
    <xdr:sp macro="" textlink="">
      <xdr:nvSpPr>
        <xdr:cNvPr id="145" name="物件費該当値テキスト">
          <a:extLst>
            <a:ext uri="{FF2B5EF4-FFF2-40B4-BE49-F238E27FC236}">
              <a16:creationId xmlns="" xmlns:a16="http://schemas.microsoft.com/office/drawing/2014/main" id="{00000000-0008-0000-0600-000091000000}"/>
            </a:ext>
          </a:extLst>
        </xdr:cNvPr>
        <xdr:cNvSpPr txBox="1"/>
      </xdr:nvSpPr>
      <xdr:spPr>
        <a:xfrm>
          <a:off x="4686300" y="97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137458</xdr:rowOff>
    </xdr:from>
    <xdr:to>
      <xdr:col>20</xdr:col>
      <xdr:colOff>38100</xdr:colOff>
      <xdr:row>57</xdr:row>
      <xdr:rowOff>67608</xdr:rowOff>
    </xdr:to>
    <xdr:sp macro="" textlink="">
      <xdr:nvSpPr>
        <xdr:cNvPr id="146" name="楕円 145">
          <a:extLst>
            <a:ext uri="{FF2B5EF4-FFF2-40B4-BE49-F238E27FC236}">
              <a16:creationId xmlns="" xmlns:a16="http://schemas.microsoft.com/office/drawing/2014/main" id="{00000000-0008-0000-0600-000092000000}"/>
            </a:ext>
          </a:extLst>
        </xdr:cNvPr>
        <xdr:cNvSpPr/>
      </xdr:nvSpPr>
      <xdr:spPr>
        <a:xfrm>
          <a:off x="3746500" y="973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84135</xdr:rowOff>
    </xdr:from>
    <xdr:ext cx="534377" cy="259045"/>
    <xdr:sp macro="" textlink="">
      <xdr:nvSpPr>
        <xdr:cNvPr id="147" name="テキスト ボックス 146">
          <a:extLst>
            <a:ext uri="{FF2B5EF4-FFF2-40B4-BE49-F238E27FC236}">
              <a16:creationId xmlns="" xmlns:a16="http://schemas.microsoft.com/office/drawing/2014/main" id="{00000000-0008-0000-0600-000093000000}"/>
            </a:ext>
          </a:extLst>
        </xdr:cNvPr>
        <xdr:cNvSpPr txBox="1"/>
      </xdr:nvSpPr>
      <xdr:spPr>
        <a:xfrm>
          <a:off x="3530111" y="951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72974</xdr:rowOff>
    </xdr:from>
    <xdr:to>
      <xdr:col>15</xdr:col>
      <xdr:colOff>101600</xdr:colOff>
      <xdr:row>58</xdr:row>
      <xdr:rowOff>3124</xdr:rowOff>
    </xdr:to>
    <xdr:sp macro="" textlink="">
      <xdr:nvSpPr>
        <xdr:cNvPr id="148" name="楕円 147">
          <a:extLst>
            <a:ext uri="{FF2B5EF4-FFF2-40B4-BE49-F238E27FC236}">
              <a16:creationId xmlns="" xmlns:a16="http://schemas.microsoft.com/office/drawing/2014/main" id="{00000000-0008-0000-0600-000094000000}"/>
            </a:ext>
          </a:extLst>
        </xdr:cNvPr>
        <xdr:cNvSpPr/>
      </xdr:nvSpPr>
      <xdr:spPr>
        <a:xfrm>
          <a:off x="2857500" y="98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165701</xdr:rowOff>
    </xdr:from>
    <xdr:ext cx="534377" cy="259045"/>
    <xdr:sp macro="" textlink="">
      <xdr:nvSpPr>
        <xdr:cNvPr id="149" name="テキスト ボックス 148">
          <a:extLst>
            <a:ext uri="{FF2B5EF4-FFF2-40B4-BE49-F238E27FC236}">
              <a16:creationId xmlns="" xmlns:a16="http://schemas.microsoft.com/office/drawing/2014/main" id="{00000000-0008-0000-0600-000095000000}"/>
            </a:ext>
          </a:extLst>
        </xdr:cNvPr>
        <xdr:cNvSpPr txBox="1"/>
      </xdr:nvSpPr>
      <xdr:spPr>
        <a:xfrm>
          <a:off x="2641111" y="993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12786</xdr:rowOff>
    </xdr:from>
    <xdr:to>
      <xdr:col>10</xdr:col>
      <xdr:colOff>165100</xdr:colOff>
      <xdr:row>58</xdr:row>
      <xdr:rowOff>114386</xdr:rowOff>
    </xdr:to>
    <xdr:sp macro="" textlink="">
      <xdr:nvSpPr>
        <xdr:cNvPr id="150" name="楕円 149">
          <a:extLst>
            <a:ext uri="{FF2B5EF4-FFF2-40B4-BE49-F238E27FC236}">
              <a16:creationId xmlns="" xmlns:a16="http://schemas.microsoft.com/office/drawing/2014/main" id="{00000000-0008-0000-0600-000096000000}"/>
            </a:ext>
          </a:extLst>
        </xdr:cNvPr>
        <xdr:cNvSpPr/>
      </xdr:nvSpPr>
      <xdr:spPr>
        <a:xfrm>
          <a:off x="1968500" y="995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105513</xdr:rowOff>
    </xdr:from>
    <xdr:ext cx="534377" cy="259045"/>
    <xdr:sp macro="" textlink="">
      <xdr:nvSpPr>
        <xdr:cNvPr id="151" name="テキスト ボックス 150">
          <a:extLst>
            <a:ext uri="{FF2B5EF4-FFF2-40B4-BE49-F238E27FC236}">
              <a16:creationId xmlns="" xmlns:a16="http://schemas.microsoft.com/office/drawing/2014/main" id="{00000000-0008-0000-0600-000097000000}"/>
            </a:ext>
          </a:extLst>
        </xdr:cNvPr>
        <xdr:cNvSpPr txBox="1"/>
      </xdr:nvSpPr>
      <xdr:spPr>
        <a:xfrm>
          <a:off x="1752111" y="1004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83851</xdr:rowOff>
    </xdr:from>
    <xdr:to>
      <xdr:col>6</xdr:col>
      <xdr:colOff>38100</xdr:colOff>
      <xdr:row>59</xdr:row>
      <xdr:rowOff>14001</xdr:rowOff>
    </xdr:to>
    <xdr:sp macro="" textlink="">
      <xdr:nvSpPr>
        <xdr:cNvPr id="152" name="楕円 151">
          <a:extLst>
            <a:ext uri="{FF2B5EF4-FFF2-40B4-BE49-F238E27FC236}">
              <a16:creationId xmlns="" xmlns:a16="http://schemas.microsoft.com/office/drawing/2014/main" id="{00000000-0008-0000-0600-000098000000}"/>
            </a:ext>
          </a:extLst>
        </xdr:cNvPr>
        <xdr:cNvSpPr/>
      </xdr:nvSpPr>
      <xdr:spPr>
        <a:xfrm>
          <a:off x="1079500" y="100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5128</xdr:rowOff>
    </xdr:from>
    <xdr:ext cx="534377" cy="259045"/>
    <xdr:sp macro="" textlink="">
      <xdr:nvSpPr>
        <xdr:cNvPr id="153" name="テキスト ボックス 152">
          <a:extLst>
            <a:ext uri="{FF2B5EF4-FFF2-40B4-BE49-F238E27FC236}">
              <a16:creationId xmlns="" xmlns:a16="http://schemas.microsoft.com/office/drawing/2014/main" id="{00000000-0008-0000-0600-000099000000}"/>
            </a:ext>
          </a:extLst>
        </xdr:cNvPr>
        <xdr:cNvSpPr txBox="1"/>
      </xdr:nvSpPr>
      <xdr:spPr>
        <a:xfrm>
          <a:off x="863111" y="1012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138397</xdr:rowOff>
    </xdr:from>
    <xdr:to>
      <xdr:col>24</xdr:col>
      <xdr:colOff>62865</xdr:colOff>
      <xdr:row>78</xdr:row>
      <xdr:rowOff>104175</xdr:rowOff>
    </xdr:to>
    <xdr:cxnSp macro="">
      <xdr:nvCxnSpPr>
        <xdr:cNvPr id="175" name="直線コネクタ 174">
          <a:extLst>
            <a:ext uri="{FF2B5EF4-FFF2-40B4-BE49-F238E27FC236}">
              <a16:creationId xmlns="" xmlns:a16="http://schemas.microsoft.com/office/drawing/2014/main" id="{00000000-0008-0000-0600-0000AF000000}"/>
            </a:ext>
          </a:extLst>
        </xdr:cNvPr>
        <xdr:cNvCxnSpPr/>
      </xdr:nvCxnSpPr>
      <xdr:spPr>
        <a:xfrm flipV="1">
          <a:off x="4633595" y="12311347"/>
          <a:ext cx="1270" cy="1165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108002</xdr:rowOff>
    </xdr:from>
    <xdr:ext cx="469744" cy="259045"/>
    <xdr:sp macro="" textlink="">
      <xdr:nvSpPr>
        <xdr:cNvPr id="176" name="維持補修費最小値テキスト">
          <a:extLst>
            <a:ext uri="{FF2B5EF4-FFF2-40B4-BE49-F238E27FC236}">
              <a16:creationId xmlns="" xmlns:a16="http://schemas.microsoft.com/office/drawing/2014/main" id="{00000000-0008-0000-0600-0000B0000000}"/>
            </a:ext>
          </a:extLst>
        </xdr:cNvPr>
        <xdr:cNvSpPr txBox="1"/>
      </xdr:nvSpPr>
      <xdr:spPr>
        <a:xfrm>
          <a:off x="4686300" y="1348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104175</xdr:rowOff>
    </xdr:from>
    <xdr:to>
      <xdr:col>24</xdr:col>
      <xdr:colOff>152400</xdr:colOff>
      <xdr:row>78</xdr:row>
      <xdr:rowOff>104175</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a:off x="4546600" y="13477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85074</xdr:rowOff>
    </xdr:from>
    <xdr:ext cx="534377" cy="259045"/>
    <xdr:sp macro="" textlink="">
      <xdr:nvSpPr>
        <xdr:cNvPr id="178" name="維持補修費最大値テキスト">
          <a:extLst>
            <a:ext uri="{FF2B5EF4-FFF2-40B4-BE49-F238E27FC236}">
              <a16:creationId xmlns="" xmlns:a16="http://schemas.microsoft.com/office/drawing/2014/main" id="{00000000-0008-0000-0600-0000B2000000}"/>
            </a:ext>
          </a:extLst>
        </xdr:cNvPr>
        <xdr:cNvSpPr txBox="1"/>
      </xdr:nvSpPr>
      <xdr:spPr>
        <a:xfrm>
          <a:off x="4686300" y="1208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138397</xdr:rowOff>
    </xdr:from>
    <xdr:to>
      <xdr:col>24</xdr:col>
      <xdr:colOff>152400</xdr:colOff>
      <xdr:row>71</xdr:row>
      <xdr:rowOff>138397</xdr:rowOff>
    </xdr:to>
    <xdr:cxnSp macro="">
      <xdr:nvCxnSpPr>
        <xdr:cNvPr id="179" name="直線コネクタ 178">
          <a:extLst>
            <a:ext uri="{FF2B5EF4-FFF2-40B4-BE49-F238E27FC236}">
              <a16:creationId xmlns="" xmlns:a16="http://schemas.microsoft.com/office/drawing/2014/main" id="{00000000-0008-0000-0600-0000B3000000}"/>
            </a:ext>
          </a:extLst>
        </xdr:cNvPr>
        <xdr:cNvCxnSpPr/>
      </xdr:nvCxnSpPr>
      <xdr:spPr>
        <a:xfrm>
          <a:off x="4546600" y="1231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45723</xdr:rowOff>
    </xdr:from>
    <xdr:to>
      <xdr:col>24</xdr:col>
      <xdr:colOff>63500</xdr:colOff>
      <xdr:row>76</xdr:row>
      <xdr:rowOff>129893</xdr:rowOff>
    </xdr:to>
    <xdr:cxnSp macro="">
      <xdr:nvCxnSpPr>
        <xdr:cNvPr id="180" name="直線コネクタ 179">
          <a:extLst>
            <a:ext uri="{FF2B5EF4-FFF2-40B4-BE49-F238E27FC236}">
              <a16:creationId xmlns="" xmlns:a16="http://schemas.microsoft.com/office/drawing/2014/main" id="{00000000-0008-0000-0600-0000B4000000}"/>
            </a:ext>
          </a:extLst>
        </xdr:cNvPr>
        <xdr:cNvCxnSpPr/>
      </xdr:nvCxnSpPr>
      <xdr:spPr>
        <a:xfrm>
          <a:off x="3797300" y="13075923"/>
          <a:ext cx="838200" cy="8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68218</xdr:rowOff>
    </xdr:from>
    <xdr:ext cx="469744" cy="259045"/>
    <xdr:sp macro="" textlink="">
      <xdr:nvSpPr>
        <xdr:cNvPr id="181" name="維持補修費平均値テキスト">
          <a:extLst>
            <a:ext uri="{FF2B5EF4-FFF2-40B4-BE49-F238E27FC236}">
              <a16:creationId xmlns="" xmlns:a16="http://schemas.microsoft.com/office/drawing/2014/main" id="{00000000-0008-0000-0600-0000B5000000}"/>
            </a:ext>
          </a:extLst>
        </xdr:cNvPr>
        <xdr:cNvSpPr txBox="1"/>
      </xdr:nvSpPr>
      <xdr:spPr>
        <a:xfrm>
          <a:off x="4686300" y="13269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89791</xdr:rowOff>
    </xdr:from>
    <xdr:to>
      <xdr:col>24</xdr:col>
      <xdr:colOff>114300</xdr:colOff>
      <xdr:row>78</xdr:row>
      <xdr:rowOff>19941</xdr:rowOff>
    </xdr:to>
    <xdr:sp macro="" textlink="">
      <xdr:nvSpPr>
        <xdr:cNvPr id="182" name="フローチャート: 判断 181">
          <a:extLst>
            <a:ext uri="{FF2B5EF4-FFF2-40B4-BE49-F238E27FC236}">
              <a16:creationId xmlns="" xmlns:a16="http://schemas.microsoft.com/office/drawing/2014/main" id="{00000000-0008-0000-0600-0000B6000000}"/>
            </a:ext>
          </a:extLst>
        </xdr:cNvPr>
        <xdr:cNvSpPr/>
      </xdr:nvSpPr>
      <xdr:spPr>
        <a:xfrm>
          <a:off x="4584700" y="1329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45723</xdr:rowOff>
    </xdr:from>
    <xdr:to>
      <xdr:col>19</xdr:col>
      <xdr:colOff>177800</xdr:colOff>
      <xdr:row>76</xdr:row>
      <xdr:rowOff>82618</xdr:rowOff>
    </xdr:to>
    <xdr:cxnSp macro="">
      <xdr:nvCxnSpPr>
        <xdr:cNvPr id="183" name="直線コネクタ 182">
          <a:extLst>
            <a:ext uri="{FF2B5EF4-FFF2-40B4-BE49-F238E27FC236}">
              <a16:creationId xmlns="" xmlns:a16="http://schemas.microsoft.com/office/drawing/2014/main" id="{00000000-0008-0000-0600-0000B7000000}"/>
            </a:ext>
          </a:extLst>
        </xdr:cNvPr>
        <xdr:cNvCxnSpPr/>
      </xdr:nvCxnSpPr>
      <xdr:spPr>
        <a:xfrm flipV="1">
          <a:off x="2908300" y="13075923"/>
          <a:ext cx="889000" cy="3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68715</xdr:rowOff>
    </xdr:from>
    <xdr:to>
      <xdr:col>20</xdr:col>
      <xdr:colOff>38100</xdr:colOff>
      <xdr:row>77</xdr:row>
      <xdr:rowOff>170315</xdr:rowOff>
    </xdr:to>
    <xdr:sp macro="" textlink="">
      <xdr:nvSpPr>
        <xdr:cNvPr id="184" name="フローチャート: 判断 183">
          <a:extLst>
            <a:ext uri="{FF2B5EF4-FFF2-40B4-BE49-F238E27FC236}">
              <a16:creationId xmlns="" xmlns:a16="http://schemas.microsoft.com/office/drawing/2014/main" id="{00000000-0008-0000-0600-0000B8000000}"/>
            </a:ext>
          </a:extLst>
        </xdr:cNvPr>
        <xdr:cNvSpPr/>
      </xdr:nvSpPr>
      <xdr:spPr>
        <a:xfrm>
          <a:off x="3746500" y="132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161442</xdr:rowOff>
    </xdr:from>
    <xdr:ext cx="469744"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3562428" y="1336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82618</xdr:rowOff>
    </xdr:from>
    <xdr:to>
      <xdr:col>15</xdr:col>
      <xdr:colOff>50800</xdr:colOff>
      <xdr:row>77</xdr:row>
      <xdr:rowOff>66686</xdr:rowOff>
    </xdr:to>
    <xdr:cxnSp macro="">
      <xdr:nvCxnSpPr>
        <xdr:cNvPr id="186" name="直線コネクタ 185">
          <a:extLst>
            <a:ext uri="{FF2B5EF4-FFF2-40B4-BE49-F238E27FC236}">
              <a16:creationId xmlns="" xmlns:a16="http://schemas.microsoft.com/office/drawing/2014/main" id="{00000000-0008-0000-0600-0000BA000000}"/>
            </a:ext>
          </a:extLst>
        </xdr:cNvPr>
        <xdr:cNvCxnSpPr/>
      </xdr:nvCxnSpPr>
      <xdr:spPr>
        <a:xfrm flipV="1">
          <a:off x="2019300" y="13112818"/>
          <a:ext cx="889000" cy="1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87619</xdr:rowOff>
    </xdr:from>
    <xdr:to>
      <xdr:col>15</xdr:col>
      <xdr:colOff>101600</xdr:colOff>
      <xdr:row>78</xdr:row>
      <xdr:rowOff>17769</xdr:rowOff>
    </xdr:to>
    <xdr:sp macro="" textlink="">
      <xdr:nvSpPr>
        <xdr:cNvPr id="187" name="フローチャート: 判断 186">
          <a:extLst>
            <a:ext uri="{FF2B5EF4-FFF2-40B4-BE49-F238E27FC236}">
              <a16:creationId xmlns="" xmlns:a16="http://schemas.microsoft.com/office/drawing/2014/main" id="{00000000-0008-0000-0600-0000BB000000}"/>
            </a:ext>
          </a:extLst>
        </xdr:cNvPr>
        <xdr:cNvSpPr/>
      </xdr:nvSpPr>
      <xdr:spPr>
        <a:xfrm>
          <a:off x="2857500" y="132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8896</xdr:rowOff>
    </xdr:from>
    <xdr:ext cx="469744"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2673428" y="133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167611</xdr:rowOff>
    </xdr:from>
    <xdr:to>
      <xdr:col>10</xdr:col>
      <xdr:colOff>114300</xdr:colOff>
      <xdr:row>77</xdr:row>
      <xdr:rowOff>66686</xdr:rowOff>
    </xdr:to>
    <xdr:cxnSp macro="">
      <xdr:nvCxnSpPr>
        <xdr:cNvPr id="189" name="直線コネクタ 188">
          <a:extLst>
            <a:ext uri="{FF2B5EF4-FFF2-40B4-BE49-F238E27FC236}">
              <a16:creationId xmlns="" xmlns:a16="http://schemas.microsoft.com/office/drawing/2014/main" id="{00000000-0008-0000-0600-0000BD000000}"/>
            </a:ext>
          </a:extLst>
        </xdr:cNvPr>
        <xdr:cNvCxnSpPr/>
      </xdr:nvCxnSpPr>
      <xdr:spPr>
        <a:xfrm>
          <a:off x="1130300" y="13197811"/>
          <a:ext cx="889000" cy="7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103302</xdr:rowOff>
    </xdr:from>
    <xdr:to>
      <xdr:col>10</xdr:col>
      <xdr:colOff>165100</xdr:colOff>
      <xdr:row>78</xdr:row>
      <xdr:rowOff>33452</xdr:rowOff>
    </xdr:to>
    <xdr:sp macro="" textlink="">
      <xdr:nvSpPr>
        <xdr:cNvPr id="190" name="フローチャート: 判断 189">
          <a:extLst>
            <a:ext uri="{FF2B5EF4-FFF2-40B4-BE49-F238E27FC236}">
              <a16:creationId xmlns="" xmlns:a16="http://schemas.microsoft.com/office/drawing/2014/main" id="{00000000-0008-0000-0600-0000BE000000}"/>
            </a:ext>
          </a:extLst>
        </xdr:cNvPr>
        <xdr:cNvSpPr/>
      </xdr:nvSpPr>
      <xdr:spPr>
        <a:xfrm>
          <a:off x="1968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24579</xdr:rowOff>
    </xdr:from>
    <xdr:ext cx="469744"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1784428" y="1339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100901</xdr:rowOff>
    </xdr:from>
    <xdr:to>
      <xdr:col>6</xdr:col>
      <xdr:colOff>38100</xdr:colOff>
      <xdr:row>78</xdr:row>
      <xdr:rowOff>31051</xdr:rowOff>
    </xdr:to>
    <xdr:sp macro="" textlink="">
      <xdr:nvSpPr>
        <xdr:cNvPr id="192" name="フローチャート: 判断 191">
          <a:extLst>
            <a:ext uri="{FF2B5EF4-FFF2-40B4-BE49-F238E27FC236}">
              <a16:creationId xmlns="" xmlns:a16="http://schemas.microsoft.com/office/drawing/2014/main" id="{00000000-0008-0000-0600-0000C0000000}"/>
            </a:ext>
          </a:extLst>
        </xdr:cNvPr>
        <xdr:cNvSpPr/>
      </xdr:nvSpPr>
      <xdr:spPr>
        <a:xfrm>
          <a:off x="1079500" y="1330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22178</xdr:rowOff>
    </xdr:from>
    <xdr:ext cx="469744"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895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79093</xdr:rowOff>
    </xdr:from>
    <xdr:to>
      <xdr:col>24</xdr:col>
      <xdr:colOff>114300</xdr:colOff>
      <xdr:row>77</xdr:row>
      <xdr:rowOff>9243</xdr:rowOff>
    </xdr:to>
    <xdr:sp macro="" textlink="">
      <xdr:nvSpPr>
        <xdr:cNvPr id="199" name="楕円 198">
          <a:extLst>
            <a:ext uri="{FF2B5EF4-FFF2-40B4-BE49-F238E27FC236}">
              <a16:creationId xmlns="" xmlns:a16="http://schemas.microsoft.com/office/drawing/2014/main" id="{00000000-0008-0000-0600-0000C7000000}"/>
            </a:ext>
          </a:extLst>
        </xdr:cNvPr>
        <xdr:cNvSpPr/>
      </xdr:nvSpPr>
      <xdr:spPr>
        <a:xfrm>
          <a:off x="4584700" y="13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101970</xdr:rowOff>
    </xdr:from>
    <xdr:ext cx="534377" cy="259045"/>
    <xdr:sp macro="" textlink="">
      <xdr:nvSpPr>
        <xdr:cNvPr id="200" name="維持補修費該当値テキスト">
          <a:extLst>
            <a:ext uri="{FF2B5EF4-FFF2-40B4-BE49-F238E27FC236}">
              <a16:creationId xmlns="" xmlns:a16="http://schemas.microsoft.com/office/drawing/2014/main" id="{00000000-0008-0000-0600-0000C8000000}"/>
            </a:ext>
          </a:extLst>
        </xdr:cNvPr>
        <xdr:cNvSpPr txBox="1"/>
      </xdr:nvSpPr>
      <xdr:spPr>
        <a:xfrm>
          <a:off x="4686300" y="1296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166373</xdr:rowOff>
    </xdr:from>
    <xdr:to>
      <xdr:col>20</xdr:col>
      <xdr:colOff>38100</xdr:colOff>
      <xdr:row>76</xdr:row>
      <xdr:rowOff>96523</xdr:rowOff>
    </xdr:to>
    <xdr:sp macro="" textlink="">
      <xdr:nvSpPr>
        <xdr:cNvPr id="201" name="楕円 200">
          <a:extLst>
            <a:ext uri="{FF2B5EF4-FFF2-40B4-BE49-F238E27FC236}">
              <a16:creationId xmlns="" xmlns:a16="http://schemas.microsoft.com/office/drawing/2014/main" id="{00000000-0008-0000-0600-0000C9000000}"/>
            </a:ext>
          </a:extLst>
        </xdr:cNvPr>
        <xdr:cNvSpPr/>
      </xdr:nvSpPr>
      <xdr:spPr>
        <a:xfrm>
          <a:off x="3746500" y="1302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113050</xdr:rowOff>
    </xdr:from>
    <xdr:ext cx="534377" cy="259045"/>
    <xdr:sp macro="" textlink="">
      <xdr:nvSpPr>
        <xdr:cNvPr id="202" name="テキスト ボックス 201">
          <a:extLst>
            <a:ext uri="{FF2B5EF4-FFF2-40B4-BE49-F238E27FC236}">
              <a16:creationId xmlns="" xmlns:a16="http://schemas.microsoft.com/office/drawing/2014/main" id="{00000000-0008-0000-0600-0000CA000000}"/>
            </a:ext>
          </a:extLst>
        </xdr:cNvPr>
        <xdr:cNvSpPr txBox="1"/>
      </xdr:nvSpPr>
      <xdr:spPr>
        <a:xfrm>
          <a:off x="3530111" y="1280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31818</xdr:rowOff>
    </xdr:from>
    <xdr:to>
      <xdr:col>15</xdr:col>
      <xdr:colOff>101600</xdr:colOff>
      <xdr:row>76</xdr:row>
      <xdr:rowOff>133418</xdr:rowOff>
    </xdr:to>
    <xdr:sp macro="" textlink="">
      <xdr:nvSpPr>
        <xdr:cNvPr id="203" name="楕円 202">
          <a:extLst>
            <a:ext uri="{FF2B5EF4-FFF2-40B4-BE49-F238E27FC236}">
              <a16:creationId xmlns="" xmlns:a16="http://schemas.microsoft.com/office/drawing/2014/main" id="{00000000-0008-0000-0600-0000CB000000}"/>
            </a:ext>
          </a:extLst>
        </xdr:cNvPr>
        <xdr:cNvSpPr/>
      </xdr:nvSpPr>
      <xdr:spPr>
        <a:xfrm>
          <a:off x="2857500" y="1306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149945</xdr:rowOff>
    </xdr:from>
    <xdr:ext cx="534377" cy="259045"/>
    <xdr:sp macro="" textlink="">
      <xdr:nvSpPr>
        <xdr:cNvPr id="204" name="テキスト ボックス 203">
          <a:extLst>
            <a:ext uri="{FF2B5EF4-FFF2-40B4-BE49-F238E27FC236}">
              <a16:creationId xmlns="" xmlns:a16="http://schemas.microsoft.com/office/drawing/2014/main" id="{00000000-0008-0000-0600-0000CC000000}"/>
            </a:ext>
          </a:extLst>
        </xdr:cNvPr>
        <xdr:cNvSpPr txBox="1"/>
      </xdr:nvSpPr>
      <xdr:spPr>
        <a:xfrm>
          <a:off x="2641111" y="1283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15886</xdr:rowOff>
    </xdr:from>
    <xdr:to>
      <xdr:col>10</xdr:col>
      <xdr:colOff>165100</xdr:colOff>
      <xdr:row>77</xdr:row>
      <xdr:rowOff>117486</xdr:rowOff>
    </xdr:to>
    <xdr:sp macro="" textlink="">
      <xdr:nvSpPr>
        <xdr:cNvPr id="205" name="楕円 204">
          <a:extLst>
            <a:ext uri="{FF2B5EF4-FFF2-40B4-BE49-F238E27FC236}">
              <a16:creationId xmlns="" xmlns:a16="http://schemas.microsoft.com/office/drawing/2014/main" id="{00000000-0008-0000-0600-0000CD000000}"/>
            </a:ext>
          </a:extLst>
        </xdr:cNvPr>
        <xdr:cNvSpPr/>
      </xdr:nvSpPr>
      <xdr:spPr>
        <a:xfrm>
          <a:off x="1968500" y="1321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134013</xdr:rowOff>
    </xdr:from>
    <xdr:ext cx="534377" cy="259045"/>
    <xdr:sp macro="" textlink="">
      <xdr:nvSpPr>
        <xdr:cNvPr id="206" name="テキスト ボックス 205">
          <a:extLst>
            <a:ext uri="{FF2B5EF4-FFF2-40B4-BE49-F238E27FC236}">
              <a16:creationId xmlns="" xmlns:a16="http://schemas.microsoft.com/office/drawing/2014/main" id="{00000000-0008-0000-0600-0000CE000000}"/>
            </a:ext>
          </a:extLst>
        </xdr:cNvPr>
        <xdr:cNvSpPr txBox="1"/>
      </xdr:nvSpPr>
      <xdr:spPr>
        <a:xfrm>
          <a:off x="1752111" y="1299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116811</xdr:rowOff>
    </xdr:from>
    <xdr:to>
      <xdr:col>6</xdr:col>
      <xdr:colOff>38100</xdr:colOff>
      <xdr:row>77</xdr:row>
      <xdr:rowOff>46961</xdr:rowOff>
    </xdr:to>
    <xdr:sp macro="" textlink="">
      <xdr:nvSpPr>
        <xdr:cNvPr id="207" name="楕円 206">
          <a:extLst>
            <a:ext uri="{FF2B5EF4-FFF2-40B4-BE49-F238E27FC236}">
              <a16:creationId xmlns="" xmlns:a16="http://schemas.microsoft.com/office/drawing/2014/main" id="{00000000-0008-0000-0600-0000CF000000}"/>
            </a:ext>
          </a:extLst>
        </xdr:cNvPr>
        <xdr:cNvSpPr/>
      </xdr:nvSpPr>
      <xdr:spPr>
        <a:xfrm>
          <a:off x="1079500" y="1314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63489</xdr:rowOff>
    </xdr:from>
    <xdr:ext cx="534377" cy="259045"/>
    <xdr:sp macro="" textlink="">
      <xdr:nvSpPr>
        <xdr:cNvPr id="208" name="テキスト ボックス 207">
          <a:extLst>
            <a:ext uri="{FF2B5EF4-FFF2-40B4-BE49-F238E27FC236}">
              <a16:creationId xmlns="" xmlns:a16="http://schemas.microsoft.com/office/drawing/2014/main" id="{00000000-0008-0000-0600-0000D0000000}"/>
            </a:ext>
          </a:extLst>
        </xdr:cNvPr>
        <xdr:cNvSpPr txBox="1"/>
      </xdr:nvSpPr>
      <xdr:spPr>
        <a:xfrm>
          <a:off x="863111" y="1292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a:extLst>
            <a:ext uri="{FF2B5EF4-FFF2-40B4-BE49-F238E27FC236}">
              <a16:creationId xmlns="" xmlns:a16="http://schemas.microsoft.com/office/drawing/2014/main" id="{00000000-0008-0000-0600-0000DF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122865</xdr:rowOff>
    </xdr:from>
    <xdr:to>
      <xdr:col>24</xdr:col>
      <xdr:colOff>62865</xdr:colOff>
      <xdr:row>99</xdr:row>
      <xdr:rowOff>138230</xdr:rowOff>
    </xdr:to>
    <xdr:cxnSp macro="">
      <xdr:nvCxnSpPr>
        <xdr:cNvPr id="235" name="直線コネクタ 234">
          <a:extLst>
            <a:ext uri="{FF2B5EF4-FFF2-40B4-BE49-F238E27FC236}">
              <a16:creationId xmlns="" xmlns:a16="http://schemas.microsoft.com/office/drawing/2014/main" id="{00000000-0008-0000-0600-0000EB000000}"/>
            </a:ext>
          </a:extLst>
        </xdr:cNvPr>
        <xdr:cNvCxnSpPr/>
      </xdr:nvCxnSpPr>
      <xdr:spPr>
        <a:xfrm flipV="1">
          <a:off x="4633595" y="15553365"/>
          <a:ext cx="1270" cy="155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142057</xdr:rowOff>
    </xdr:from>
    <xdr:ext cx="534377" cy="259045"/>
    <xdr:sp macro="" textlink="">
      <xdr:nvSpPr>
        <xdr:cNvPr id="236" name="扶助費最小値テキスト">
          <a:extLst>
            <a:ext uri="{FF2B5EF4-FFF2-40B4-BE49-F238E27FC236}">
              <a16:creationId xmlns="" xmlns:a16="http://schemas.microsoft.com/office/drawing/2014/main" id="{00000000-0008-0000-0600-0000EC000000}"/>
            </a:ext>
          </a:extLst>
        </xdr:cNvPr>
        <xdr:cNvSpPr txBox="1"/>
      </xdr:nvSpPr>
      <xdr:spPr>
        <a:xfrm>
          <a:off x="4686300" y="1711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138230</xdr:rowOff>
    </xdr:from>
    <xdr:to>
      <xdr:col>24</xdr:col>
      <xdr:colOff>152400</xdr:colOff>
      <xdr:row>99</xdr:row>
      <xdr:rowOff>138230</xdr:rowOff>
    </xdr:to>
    <xdr:cxnSp macro="">
      <xdr:nvCxnSpPr>
        <xdr:cNvPr id="237" name="直線コネクタ 236">
          <a:extLst>
            <a:ext uri="{FF2B5EF4-FFF2-40B4-BE49-F238E27FC236}">
              <a16:creationId xmlns="" xmlns:a16="http://schemas.microsoft.com/office/drawing/2014/main" id="{00000000-0008-0000-0600-0000ED000000}"/>
            </a:ext>
          </a:extLst>
        </xdr:cNvPr>
        <xdr:cNvCxnSpPr/>
      </xdr:nvCxnSpPr>
      <xdr:spPr>
        <a:xfrm>
          <a:off x="4546600" y="17111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69542</xdr:rowOff>
    </xdr:from>
    <xdr:ext cx="599010" cy="259045"/>
    <xdr:sp macro="" textlink="">
      <xdr:nvSpPr>
        <xdr:cNvPr id="238" name="扶助費最大値テキスト">
          <a:extLst>
            <a:ext uri="{FF2B5EF4-FFF2-40B4-BE49-F238E27FC236}">
              <a16:creationId xmlns="" xmlns:a16="http://schemas.microsoft.com/office/drawing/2014/main" id="{00000000-0008-0000-0600-0000EE000000}"/>
            </a:ext>
          </a:extLst>
        </xdr:cNvPr>
        <xdr:cNvSpPr txBox="1"/>
      </xdr:nvSpPr>
      <xdr:spPr>
        <a:xfrm>
          <a:off x="4686300" y="1532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122865</xdr:rowOff>
    </xdr:from>
    <xdr:to>
      <xdr:col>24</xdr:col>
      <xdr:colOff>152400</xdr:colOff>
      <xdr:row>90</xdr:row>
      <xdr:rowOff>122865</xdr:rowOff>
    </xdr:to>
    <xdr:cxnSp macro="">
      <xdr:nvCxnSpPr>
        <xdr:cNvPr id="239" name="直線コネクタ 238">
          <a:extLst>
            <a:ext uri="{FF2B5EF4-FFF2-40B4-BE49-F238E27FC236}">
              <a16:creationId xmlns="" xmlns:a16="http://schemas.microsoft.com/office/drawing/2014/main" id="{00000000-0008-0000-0600-0000EF000000}"/>
            </a:ext>
          </a:extLst>
        </xdr:cNvPr>
        <xdr:cNvCxnSpPr/>
      </xdr:nvCxnSpPr>
      <xdr:spPr>
        <a:xfrm>
          <a:off x="4546600" y="15553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88591</xdr:rowOff>
    </xdr:from>
    <xdr:to>
      <xdr:col>24</xdr:col>
      <xdr:colOff>63500</xdr:colOff>
      <xdr:row>99</xdr:row>
      <xdr:rowOff>14167</xdr:rowOff>
    </xdr:to>
    <xdr:cxnSp macro="">
      <xdr:nvCxnSpPr>
        <xdr:cNvPr id="240" name="直線コネクタ 239">
          <a:extLst>
            <a:ext uri="{FF2B5EF4-FFF2-40B4-BE49-F238E27FC236}">
              <a16:creationId xmlns="" xmlns:a16="http://schemas.microsoft.com/office/drawing/2014/main" id="{00000000-0008-0000-0600-0000F0000000}"/>
            </a:ext>
          </a:extLst>
        </xdr:cNvPr>
        <xdr:cNvCxnSpPr/>
      </xdr:nvCxnSpPr>
      <xdr:spPr>
        <a:xfrm flipV="1">
          <a:off x="3797300" y="16890691"/>
          <a:ext cx="838200" cy="9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128007</xdr:rowOff>
    </xdr:from>
    <xdr:ext cx="534377" cy="259045"/>
    <xdr:sp macro="" textlink="">
      <xdr:nvSpPr>
        <xdr:cNvPr id="241" name="扶助費平均値テキスト">
          <a:extLst>
            <a:ext uri="{FF2B5EF4-FFF2-40B4-BE49-F238E27FC236}">
              <a16:creationId xmlns="" xmlns:a16="http://schemas.microsoft.com/office/drawing/2014/main" id="{00000000-0008-0000-0600-0000F1000000}"/>
            </a:ext>
          </a:extLst>
        </xdr:cNvPr>
        <xdr:cNvSpPr txBox="1"/>
      </xdr:nvSpPr>
      <xdr:spPr>
        <a:xfrm>
          <a:off x="4686300" y="16415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105130</xdr:rowOff>
    </xdr:from>
    <xdr:to>
      <xdr:col>24</xdr:col>
      <xdr:colOff>114300</xdr:colOff>
      <xdr:row>97</xdr:row>
      <xdr:rowOff>35280</xdr:rowOff>
    </xdr:to>
    <xdr:sp macro="" textlink="">
      <xdr:nvSpPr>
        <xdr:cNvPr id="242" name="フローチャート: 判断 241">
          <a:extLst>
            <a:ext uri="{FF2B5EF4-FFF2-40B4-BE49-F238E27FC236}">
              <a16:creationId xmlns="" xmlns:a16="http://schemas.microsoft.com/office/drawing/2014/main" id="{00000000-0008-0000-0600-0000F2000000}"/>
            </a:ext>
          </a:extLst>
        </xdr:cNvPr>
        <xdr:cNvSpPr/>
      </xdr:nvSpPr>
      <xdr:spPr>
        <a:xfrm>
          <a:off x="4584700" y="165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10133</xdr:rowOff>
    </xdr:from>
    <xdr:to>
      <xdr:col>19</xdr:col>
      <xdr:colOff>177800</xdr:colOff>
      <xdr:row>99</xdr:row>
      <xdr:rowOff>14167</xdr:rowOff>
    </xdr:to>
    <xdr:cxnSp macro="">
      <xdr:nvCxnSpPr>
        <xdr:cNvPr id="243" name="直線コネクタ 242">
          <a:extLst>
            <a:ext uri="{FF2B5EF4-FFF2-40B4-BE49-F238E27FC236}">
              <a16:creationId xmlns="" xmlns:a16="http://schemas.microsoft.com/office/drawing/2014/main" id="{00000000-0008-0000-0600-0000F3000000}"/>
            </a:ext>
          </a:extLst>
        </xdr:cNvPr>
        <xdr:cNvCxnSpPr/>
      </xdr:nvCxnSpPr>
      <xdr:spPr>
        <a:xfrm>
          <a:off x="2908300" y="16983683"/>
          <a:ext cx="889000" cy="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137984</xdr:rowOff>
    </xdr:from>
    <xdr:to>
      <xdr:col>20</xdr:col>
      <xdr:colOff>38100</xdr:colOff>
      <xdr:row>97</xdr:row>
      <xdr:rowOff>68134</xdr:rowOff>
    </xdr:to>
    <xdr:sp macro="" textlink="">
      <xdr:nvSpPr>
        <xdr:cNvPr id="244" name="フローチャート: 判断 243">
          <a:extLst>
            <a:ext uri="{FF2B5EF4-FFF2-40B4-BE49-F238E27FC236}">
              <a16:creationId xmlns="" xmlns:a16="http://schemas.microsoft.com/office/drawing/2014/main" id="{00000000-0008-0000-0600-0000F4000000}"/>
            </a:ext>
          </a:extLst>
        </xdr:cNvPr>
        <xdr:cNvSpPr/>
      </xdr:nvSpPr>
      <xdr:spPr>
        <a:xfrm>
          <a:off x="3746500" y="1659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84661</xdr:rowOff>
    </xdr:from>
    <xdr:ext cx="534377" cy="259045"/>
    <xdr:sp macro="" textlink="">
      <xdr:nvSpPr>
        <xdr:cNvPr id="245" name="テキスト ボックス 244">
          <a:extLst>
            <a:ext uri="{FF2B5EF4-FFF2-40B4-BE49-F238E27FC236}">
              <a16:creationId xmlns="" xmlns:a16="http://schemas.microsoft.com/office/drawing/2014/main" id="{00000000-0008-0000-0600-0000F5000000}"/>
            </a:ext>
          </a:extLst>
        </xdr:cNvPr>
        <xdr:cNvSpPr txBox="1"/>
      </xdr:nvSpPr>
      <xdr:spPr>
        <a:xfrm>
          <a:off x="3530111" y="1637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10133</xdr:rowOff>
    </xdr:from>
    <xdr:to>
      <xdr:col>15</xdr:col>
      <xdr:colOff>50800</xdr:colOff>
      <xdr:row>99</xdr:row>
      <xdr:rowOff>85114</xdr:rowOff>
    </xdr:to>
    <xdr:cxnSp macro="">
      <xdr:nvCxnSpPr>
        <xdr:cNvPr id="246" name="直線コネクタ 245">
          <a:extLst>
            <a:ext uri="{FF2B5EF4-FFF2-40B4-BE49-F238E27FC236}">
              <a16:creationId xmlns="" xmlns:a16="http://schemas.microsoft.com/office/drawing/2014/main" id="{00000000-0008-0000-0600-0000F6000000}"/>
            </a:ext>
          </a:extLst>
        </xdr:cNvPr>
        <xdr:cNvCxnSpPr/>
      </xdr:nvCxnSpPr>
      <xdr:spPr>
        <a:xfrm flipV="1">
          <a:off x="2019300" y="16983683"/>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119614</xdr:rowOff>
    </xdr:from>
    <xdr:to>
      <xdr:col>15</xdr:col>
      <xdr:colOff>101600</xdr:colOff>
      <xdr:row>97</xdr:row>
      <xdr:rowOff>49764</xdr:rowOff>
    </xdr:to>
    <xdr:sp macro="" textlink="">
      <xdr:nvSpPr>
        <xdr:cNvPr id="247" name="フローチャート: 判断 246">
          <a:extLst>
            <a:ext uri="{FF2B5EF4-FFF2-40B4-BE49-F238E27FC236}">
              <a16:creationId xmlns="" xmlns:a16="http://schemas.microsoft.com/office/drawing/2014/main" id="{00000000-0008-0000-0600-0000F7000000}"/>
            </a:ext>
          </a:extLst>
        </xdr:cNvPr>
        <xdr:cNvSpPr/>
      </xdr:nvSpPr>
      <xdr:spPr>
        <a:xfrm>
          <a:off x="2857500" y="1657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66291</xdr:rowOff>
    </xdr:from>
    <xdr:ext cx="534377"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2641111" y="1635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85114</xdr:rowOff>
    </xdr:from>
    <xdr:to>
      <xdr:col>10</xdr:col>
      <xdr:colOff>114300</xdr:colOff>
      <xdr:row>99</xdr:row>
      <xdr:rowOff>124351</xdr:rowOff>
    </xdr:to>
    <xdr:cxnSp macro="">
      <xdr:nvCxnSpPr>
        <xdr:cNvPr id="249" name="直線コネクタ 248">
          <a:extLst>
            <a:ext uri="{FF2B5EF4-FFF2-40B4-BE49-F238E27FC236}">
              <a16:creationId xmlns="" xmlns:a16="http://schemas.microsoft.com/office/drawing/2014/main" id="{00000000-0008-0000-0600-0000F9000000}"/>
            </a:ext>
          </a:extLst>
        </xdr:cNvPr>
        <xdr:cNvCxnSpPr/>
      </xdr:nvCxnSpPr>
      <xdr:spPr>
        <a:xfrm flipV="1">
          <a:off x="1130300" y="17058664"/>
          <a:ext cx="889000" cy="3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1755</xdr:rowOff>
    </xdr:from>
    <xdr:to>
      <xdr:col>10</xdr:col>
      <xdr:colOff>165100</xdr:colOff>
      <xdr:row>97</xdr:row>
      <xdr:rowOff>103355</xdr:rowOff>
    </xdr:to>
    <xdr:sp macro="" textlink="">
      <xdr:nvSpPr>
        <xdr:cNvPr id="250" name="フローチャート: 判断 249">
          <a:extLst>
            <a:ext uri="{FF2B5EF4-FFF2-40B4-BE49-F238E27FC236}">
              <a16:creationId xmlns="" xmlns:a16="http://schemas.microsoft.com/office/drawing/2014/main" id="{00000000-0008-0000-0600-0000FA000000}"/>
            </a:ext>
          </a:extLst>
        </xdr:cNvPr>
        <xdr:cNvSpPr/>
      </xdr:nvSpPr>
      <xdr:spPr>
        <a:xfrm>
          <a:off x="1968500" y="1663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119882</xdr:rowOff>
    </xdr:from>
    <xdr:ext cx="534377"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1752111" y="164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125411</xdr:rowOff>
    </xdr:from>
    <xdr:to>
      <xdr:col>6</xdr:col>
      <xdr:colOff>38100</xdr:colOff>
      <xdr:row>98</xdr:row>
      <xdr:rowOff>55561</xdr:rowOff>
    </xdr:to>
    <xdr:sp macro="" textlink="">
      <xdr:nvSpPr>
        <xdr:cNvPr id="252" name="フローチャート: 判断 251">
          <a:extLst>
            <a:ext uri="{FF2B5EF4-FFF2-40B4-BE49-F238E27FC236}">
              <a16:creationId xmlns="" xmlns:a16="http://schemas.microsoft.com/office/drawing/2014/main" id="{00000000-0008-0000-0600-0000FC000000}"/>
            </a:ext>
          </a:extLst>
        </xdr:cNvPr>
        <xdr:cNvSpPr/>
      </xdr:nvSpPr>
      <xdr:spPr>
        <a:xfrm>
          <a:off x="1079500" y="1675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72088</xdr:rowOff>
    </xdr:from>
    <xdr:ext cx="534377"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863111" y="1653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37791</xdr:rowOff>
    </xdr:from>
    <xdr:to>
      <xdr:col>24</xdr:col>
      <xdr:colOff>114300</xdr:colOff>
      <xdr:row>98</xdr:row>
      <xdr:rowOff>139391</xdr:rowOff>
    </xdr:to>
    <xdr:sp macro="" textlink="">
      <xdr:nvSpPr>
        <xdr:cNvPr id="259" name="楕円 258">
          <a:extLst>
            <a:ext uri="{FF2B5EF4-FFF2-40B4-BE49-F238E27FC236}">
              <a16:creationId xmlns="" xmlns:a16="http://schemas.microsoft.com/office/drawing/2014/main" id="{00000000-0008-0000-0600-000003010000}"/>
            </a:ext>
          </a:extLst>
        </xdr:cNvPr>
        <xdr:cNvSpPr/>
      </xdr:nvSpPr>
      <xdr:spPr>
        <a:xfrm>
          <a:off x="4584700" y="1683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16218</xdr:rowOff>
    </xdr:from>
    <xdr:ext cx="534377" cy="259045"/>
    <xdr:sp macro="" textlink="">
      <xdr:nvSpPr>
        <xdr:cNvPr id="260" name="扶助費該当値テキスト">
          <a:extLst>
            <a:ext uri="{FF2B5EF4-FFF2-40B4-BE49-F238E27FC236}">
              <a16:creationId xmlns="" xmlns:a16="http://schemas.microsoft.com/office/drawing/2014/main" id="{00000000-0008-0000-0600-000004010000}"/>
            </a:ext>
          </a:extLst>
        </xdr:cNvPr>
        <xdr:cNvSpPr txBox="1"/>
      </xdr:nvSpPr>
      <xdr:spPr>
        <a:xfrm>
          <a:off x="4686300" y="168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134817</xdr:rowOff>
    </xdr:from>
    <xdr:to>
      <xdr:col>20</xdr:col>
      <xdr:colOff>38100</xdr:colOff>
      <xdr:row>99</xdr:row>
      <xdr:rowOff>64967</xdr:rowOff>
    </xdr:to>
    <xdr:sp macro="" textlink="">
      <xdr:nvSpPr>
        <xdr:cNvPr id="261" name="楕円 260">
          <a:extLst>
            <a:ext uri="{FF2B5EF4-FFF2-40B4-BE49-F238E27FC236}">
              <a16:creationId xmlns="" xmlns:a16="http://schemas.microsoft.com/office/drawing/2014/main" id="{00000000-0008-0000-0600-000005010000}"/>
            </a:ext>
          </a:extLst>
        </xdr:cNvPr>
        <xdr:cNvSpPr/>
      </xdr:nvSpPr>
      <xdr:spPr>
        <a:xfrm>
          <a:off x="3746500" y="1693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56094</xdr:rowOff>
    </xdr:from>
    <xdr:ext cx="534377" cy="259045"/>
    <xdr:sp macro="" textlink="">
      <xdr:nvSpPr>
        <xdr:cNvPr id="262" name="テキスト ボックス 261">
          <a:extLst>
            <a:ext uri="{FF2B5EF4-FFF2-40B4-BE49-F238E27FC236}">
              <a16:creationId xmlns="" xmlns:a16="http://schemas.microsoft.com/office/drawing/2014/main" id="{00000000-0008-0000-0600-000006010000}"/>
            </a:ext>
          </a:extLst>
        </xdr:cNvPr>
        <xdr:cNvSpPr txBox="1"/>
      </xdr:nvSpPr>
      <xdr:spPr>
        <a:xfrm>
          <a:off x="3530111" y="1702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130783</xdr:rowOff>
    </xdr:from>
    <xdr:to>
      <xdr:col>15</xdr:col>
      <xdr:colOff>101600</xdr:colOff>
      <xdr:row>99</xdr:row>
      <xdr:rowOff>60933</xdr:rowOff>
    </xdr:to>
    <xdr:sp macro="" textlink="">
      <xdr:nvSpPr>
        <xdr:cNvPr id="263" name="楕円 262">
          <a:extLst>
            <a:ext uri="{FF2B5EF4-FFF2-40B4-BE49-F238E27FC236}">
              <a16:creationId xmlns="" xmlns:a16="http://schemas.microsoft.com/office/drawing/2014/main" id="{00000000-0008-0000-0600-000007010000}"/>
            </a:ext>
          </a:extLst>
        </xdr:cNvPr>
        <xdr:cNvSpPr/>
      </xdr:nvSpPr>
      <xdr:spPr>
        <a:xfrm>
          <a:off x="2857500" y="1693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52060</xdr:rowOff>
    </xdr:from>
    <xdr:ext cx="534377" cy="259045"/>
    <xdr:sp macro="" textlink="">
      <xdr:nvSpPr>
        <xdr:cNvPr id="264" name="テキスト ボックス 263">
          <a:extLst>
            <a:ext uri="{FF2B5EF4-FFF2-40B4-BE49-F238E27FC236}">
              <a16:creationId xmlns="" xmlns:a16="http://schemas.microsoft.com/office/drawing/2014/main" id="{00000000-0008-0000-0600-000008010000}"/>
            </a:ext>
          </a:extLst>
        </xdr:cNvPr>
        <xdr:cNvSpPr txBox="1"/>
      </xdr:nvSpPr>
      <xdr:spPr>
        <a:xfrm>
          <a:off x="2641111" y="1702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34314</xdr:rowOff>
    </xdr:from>
    <xdr:to>
      <xdr:col>10</xdr:col>
      <xdr:colOff>165100</xdr:colOff>
      <xdr:row>99</xdr:row>
      <xdr:rowOff>135914</xdr:rowOff>
    </xdr:to>
    <xdr:sp macro="" textlink="">
      <xdr:nvSpPr>
        <xdr:cNvPr id="265" name="楕円 264">
          <a:extLst>
            <a:ext uri="{FF2B5EF4-FFF2-40B4-BE49-F238E27FC236}">
              <a16:creationId xmlns="" xmlns:a16="http://schemas.microsoft.com/office/drawing/2014/main" id="{00000000-0008-0000-0600-000009010000}"/>
            </a:ext>
          </a:extLst>
        </xdr:cNvPr>
        <xdr:cNvSpPr/>
      </xdr:nvSpPr>
      <xdr:spPr>
        <a:xfrm>
          <a:off x="1968500" y="1700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127041</xdr:rowOff>
    </xdr:from>
    <xdr:ext cx="534377" cy="259045"/>
    <xdr:sp macro="" textlink="">
      <xdr:nvSpPr>
        <xdr:cNvPr id="266" name="テキスト ボックス 265">
          <a:extLst>
            <a:ext uri="{FF2B5EF4-FFF2-40B4-BE49-F238E27FC236}">
              <a16:creationId xmlns="" xmlns:a16="http://schemas.microsoft.com/office/drawing/2014/main" id="{00000000-0008-0000-0600-00000A010000}"/>
            </a:ext>
          </a:extLst>
        </xdr:cNvPr>
        <xdr:cNvSpPr txBox="1"/>
      </xdr:nvSpPr>
      <xdr:spPr>
        <a:xfrm>
          <a:off x="1752111" y="1710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73551</xdr:rowOff>
    </xdr:from>
    <xdr:to>
      <xdr:col>6</xdr:col>
      <xdr:colOff>38100</xdr:colOff>
      <xdr:row>100</xdr:row>
      <xdr:rowOff>3701</xdr:rowOff>
    </xdr:to>
    <xdr:sp macro="" textlink="">
      <xdr:nvSpPr>
        <xdr:cNvPr id="267" name="楕円 266">
          <a:extLst>
            <a:ext uri="{FF2B5EF4-FFF2-40B4-BE49-F238E27FC236}">
              <a16:creationId xmlns="" xmlns:a16="http://schemas.microsoft.com/office/drawing/2014/main" id="{00000000-0008-0000-0600-00000B010000}"/>
            </a:ext>
          </a:extLst>
        </xdr:cNvPr>
        <xdr:cNvSpPr/>
      </xdr:nvSpPr>
      <xdr:spPr>
        <a:xfrm>
          <a:off x="1079500" y="1704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166278</xdr:rowOff>
    </xdr:from>
    <xdr:ext cx="534377" cy="259045"/>
    <xdr:sp macro="" textlink="">
      <xdr:nvSpPr>
        <xdr:cNvPr id="268" name="テキスト ボックス 267">
          <a:extLst>
            <a:ext uri="{FF2B5EF4-FFF2-40B4-BE49-F238E27FC236}">
              <a16:creationId xmlns="" xmlns:a16="http://schemas.microsoft.com/office/drawing/2014/main" id="{00000000-0008-0000-0600-00000C010000}"/>
            </a:ext>
          </a:extLst>
        </xdr:cNvPr>
        <xdr:cNvSpPr txBox="1"/>
      </xdr:nvSpPr>
      <xdr:spPr>
        <a:xfrm>
          <a:off x="863111" y="1713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5" name="テキスト ボックス 284">
          <a:extLst>
            <a:ext uri="{FF2B5EF4-FFF2-40B4-BE49-F238E27FC236}">
              <a16:creationId xmlns="" xmlns:a16="http://schemas.microsoft.com/office/drawing/2014/main" id="{00000000-0008-0000-0600-00001D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6" name="直線コネクタ 285">
          <a:extLst>
            <a:ext uri="{FF2B5EF4-FFF2-40B4-BE49-F238E27FC236}">
              <a16:creationId xmlns="" xmlns:a16="http://schemas.microsoft.com/office/drawing/2014/main" id="{00000000-0008-0000-0600-00001E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7" name="テキスト ボックス 286">
          <a:extLst>
            <a:ext uri="{FF2B5EF4-FFF2-40B4-BE49-F238E27FC236}">
              <a16:creationId xmlns="" xmlns:a16="http://schemas.microsoft.com/office/drawing/2014/main" id="{00000000-0008-0000-0600-00001F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8" name="直線コネクタ 287">
          <a:extLst>
            <a:ext uri="{FF2B5EF4-FFF2-40B4-BE49-F238E27FC236}">
              <a16:creationId xmlns="" xmlns:a16="http://schemas.microsoft.com/office/drawing/2014/main" id="{00000000-0008-0000-0600-000020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9" name="テキスト ボックス 288">
          <a:extLst>
            <a:ext uri="{FF2B5EF4-FFF2-40B4-BE49-F238E27FC236}">
              <a16:creationId xmlns="" xmlns:a16="http://schemas.microsoft.com/office/drawing/2014/main" id="{00000000-0008-0000-0600-000021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0" name="直線コネクタ 289">
          <a:extLst>
            <a:ext uri="{FF2B5EF4-FFF2-40B4-BE49-F238E27FC236}">
              <a16:creationId xmlns="" xmlns:a16="http://schemas.microsoft.com/office/drawing/2014/main" id="{00000000-0008-0000-0600-000022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1" name="テキスト ボックス 290">
          <a:extLst>
            <a:ext uri="{FF2B5EF4-FFF2-40B4-BE49-F238E27FC236}">
              <a16:creationId xmlns="" xmlns:a16="http://schemas.microsoft.com/office/drawing/2014/main" id="{00000000-0008-0000-0600-000023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a:extLst>
            <a:ext uri="{FF2B5EF4-FFF2-40B4-BE49-F238E27FC236}">
              <a16:creationId xmlns="" xmlns:a16="http://schemas.microsoft.com/office/drawing/2014/main" id="{00000000-0008-0000-0600-00002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3" name="テキスト ボックス 292">
          <a:extLst>
            <a:ext uri="{FF2B5EF4-FFF2-40B4-BE49-F238E27FC236}">
              <a16:creationId xmlns="" xmlns:a16="http://schemas.microsoft.com/office/drawing/2014/main" id="{00000000-0008-0000-0600-00002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補助費等グラフ枠">
          <a:extLst>
            <a:ext uri="{FF2B5EF4-FFF2-40B4-BE49-F238E27FC236}">
              <a16:creationId xmlns="" xmlns:a16="http://schemas.microsoft.com/office/drawing/2014/main" id="{00000000-0008-0000-0600-00002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159800</xdr:rowOff>
    </xdr:from>
    <xdr:to>
      <xdr:col>54</xdr:col>
      <xdr:colOff>189865</xdr:colOff>
      <xdr:row>39</xdr:row>
      <xdr:rowOff>39785</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flipV="1">
          <a:off x="10475595" y="5303300"/>
          <a:ext cx="127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43612</xdr:rowOff>
    </xdr:from>
    <xdr:ext cx="534377" cy="259045"/>
    <xdr:sp macro="" textlink="">
      <xdr:nvSpPr>
        <xdr:cNvPr id="296" name="補助費等最小値テキスト">
          <a:extLst>
            <a:ext uri="{FF2B5EF4-FFF2-40B4-BE49-F238E27FC236}">
              <a16:creationId xmlns="" xmlns:a16="http://schemas.microsoft.com/office/drawing/2014/main" id="{00000000-0008-0000-0600-000028010000}"/>
            </a:ext>
          </a:extLst>
        </xdr:cNvPr>
        <xdr:cNvSpPr txBox="1"/>
      </xdr:nvSpPr>
      <xdr:spPr>
        <a:xfrm>
          <a:off x="10528300" y="673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39785</xdr:rowOff>
    </xdr:from>
    <xdr:to>
      <xdr:col>55</xdr:col>
      <xdr:colOff>88900</xdr:colOff>
      <xdr:row>39</xdr:row>
      <xdr:rowOff>39785</xdr:rowOff>
    </xdr:to>
    <xdr:cxnSp macro="">
      <xdr:nvCxnSpPr>
        <xdr:cNvPr id="297" name="直線コネクタ 296">
          <a:extLst>
            <a:ext uri="{FF2B5EF4-FFF2-40B4-BE49-F238E27FC236}">
              <a16:creationId xmlns="" xmlns:a16="http://schemas.microsoft.com/office/drawing/2014/main" id="{00000000-0008-0000-0600-000029010000}"/>
            </a:ext>
          </a:extLst>
        </xdr:cNvPr>
        <xdr:cNvCxnSpPr/>
      </xdr:nvCxnSpPr>
      <xdr:spPr>
        <a:xfrm>
          <a:off x="10388600" y="6726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106477</xdr:rowOff>
    </xdr:from>
    <xdr:ext cx="599010" cy="259045"/>
    <xdr:sp macro="" textlink="">
      <xdr:nvSpPr>
        <xdr:cNvPr id="298" name="補助費等最大値テキスト">
          <a:extLst>
            <a:ext uri="{FF2B5EF4-FFF2-40B4-BE49-F238E27FC236}">
              <a16:creationId xmlns="" xmlns:a16="http://schemas.microsoft.com/office/drawing/2014/main" id="{00000000-0008-0000-0600-00002A010000}"/>
            </a:ext>
          </a:extLst>
        </xdr:cNvPr>
        <xdr:cNvSpPr txBox="1"/>
      </xdr:nvSpPr>
      <xdr:spPr>
        <a:xfrm>
          <a:off x="10528300" y="507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159800</xdr:rowOff>
    </xdr:from>
    <xdr:to>
      <xdr:col>55</xdr:col>
      <xdr:colOff>88900</xdr:colOff>
      <xdr:row>30</xdr:row>
      <xdr:rowOff>159800</xdr:rowOff>
    </xdr:to>
    <xdr:cxnSp macro="">
      <xdr:nvCxnSpPr>
        <xdr:cNvPr id="299" name="直線コネクタ 298">
          <a:extLst>
            <a:ext uri="{FF2B5EF4-FFF2-40B4-BE49-F238E27FC236}">
              <a16:creationId xmlns="" xmlns:a16="http://schemas.microsoft.com/office/drawing/2014/main" id="{00000000-0008-0000-0600-00002B010000}"/>
            </a:ext>
          </a:extLst>
        </xdr:cNvPr>
        <xdr:cNvCxnSpPr/>
      </xdr:nvCxnSpPr>
      <xdr:spPr>
        <a:xfrm>
          <a:off x="10388600" y="530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17579</xdr:rowOff>
    </xdr:from>
    <xdr:to>
      <xdr:col>55</xdr:col>
      <xdr:colOff>0</xdr:colOff>
      <xdr:row>37</xdr:row>
      <xdr:rowOff>22461</xdr:rowOff>
    </xdr:to>
    <xdr:cxnSp macro="">
      <xdr:nvCxnSpPr>
        <xdr:cNvPr id="300" name="直線コネクタ 299">
          <a:extLst>
            <a:ext uri="{FF2B5EF4-FFF2-40B4-BE49-F238E27FC236}">
              <a16:creationId xmlns="" xmlns:a16="http://schemas.microsoft.com/office/drawing/2014/main" id="{00000000-0008-0000-0600-00002C010000}"/>
            </a:ext>
          </a:extLst>
        </xdr:cNvPr>
        <xdr:cNvCxnSpPr/>
      </xdr:nvCxnSpPr>
      <xdr:spPr>
        <a:xfrm>
          <a:off x="9639300" y="6361229"/>
          <a:ext cx="838200" cy="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8499</xdr:rowOff>
    </xdr:from>
    <xdr:ext cx="534377" cy="259045"/>
    <xdr:sp macro="" textlink="">
      <xdr:nvSpPr>
        <xdr:cNvPr id="301" name="補助費等平均値テキスト">
          <a:extLst>
            <a:ext uri="{FF2B5EF4-FFF2-40B4-BE49-F238E27FC236}">
              <a16:creationId xmlns="" xmlns:a16="http://schemas.microsoft.com/office/drawing/2014/main" id="{00000000-0008-0000-0600-00002D010000}"/>
            </a:ext>
          </a:extLst>
        </xdr:cNvPr>
        <xdr:cNvSpPr txBox="1"/>
      </xdr:nvSpPr>
      <xdr:spPr>
        <a:xfrm>
          <a:off x="10528300" y="5837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157072</xdr:rowOff>
    </xdr:from>
    <xdr:to>
      <xdr:col>55</xdr:col>
      <xdr:colOff>50800</xdr:colOff>
      <xdr:row>35</xdr:row>
      <xdr:rowOff>87222</xdr:rowOff>
    </xdr:to>
    <xdr:sp macro="" textlink="">
      <xdr:nvSpPr>
        <xdr:cNvPr id="302" name="フローチャート: 判断 301">
          <a:extLst>
            <a:ext uri="{FF2B5EF4-FFF2-40B4-BE49-F238E27FC236}">
              <a16:creationId xmlns="" xmlns:a16="http://schemas.microsoft.com/office/drawing/2014/main" id="{00000000-0008-0000-0600-00002E010000}"/>
            </a:ext>
          </a:extLst>
        </xdr:cNvPr>
        <xdr:cNvSpPr/>
      </xdr:nvSpPr>
      <xdr:spPr>
        <a:xfrm>
          <a:off x="10426700" y="598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17579</xdr:rowOff>
    </xdr:from>
    <xdr:to>
      <xdr:col>50</xdr:col>
      <xdr:colOff>114300</xdr:colOff>
      <xdr:row>37</xdr:row>
      <xdr:rowOff>76721</xdr:rowOff>
    </xdr:to>
    <xdr:cxnSp macro="">
      <xdr:nvCxnSpPr>
        <xdr:cNvPr id="303" name="直線コネクタ 302">
          <a:extLst>
            <a:ext uri="{FF2B5EF4-FFF2-40B4-BE49-F238E27FC236}">
              <a16:creationId xmlns="" xmlns:a16="http://schemas.microsoft.com/office/drawing/2014/main" id="{00000000-0008-0000-0600-00002F010000}"/>
            </a:ext>
          </a:extLst>
        </xdr:cNvPr>
        <xdr:cNvCxnSpPr/>
      </xdr:nvCxnSpPr>
      <xdr:spPr>
        <a:xfrm flipV="1">
          <a:off x="8750300" y="6361229"/>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167702</xdr:rowOff>
    </xdr:from>
    <xdr:to>
      <xdr:col>50</xdr:col>
      <xdr:colOff>165100</xdr:colOff>
      <xdr:row>35</xdr:row>
      <xdr:rowOff>97852</xdr:rowOff>
    </xdr:to>
    <xdr:sp macro="" textlink="">
      <xdr:nvSpPr>
        <xdr:cNvPr id="304" name="フローチャート: 判断 303">
          <a:extLst>
            <a:ext uri="{FF2B5EF4-FFF2-40B4-BE49-F238E27FC236}">
              <a16:creationId xmlns="" xmlns:a16="http://schemas.microsoft.com/office/drawing/2014/main" id="{00000000-0008-0000-0600-000030010000}"/>
            </a:ext>
          </a:extLst>
        </xdr:cNvPr>
        <xdr:cNvSpPr/>
      </xdr:nvSpPr>
      <xdr:spPr>
        <a:xfrm>
          <a:off x="9588500" y="599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114379</xdr:rowOff>
    </xdr:from>
    <xdr:ext cx="534377"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9372111" y="57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76721</xdr:rowOff>
    </xdr:from>
    <xdr:to>
      <xdr:col>45</xdr:col>
      <xdr:colOff>177800</xdr:colOff>
      <xdr:row>37</xdr:row>
      <xdr:rowOff>81080</xdr:rowOff>
    </xdr:to>
    <xdr:cxnSp macro="">
      <xdr:nvCxnSpPr>
        <xdr:cNvPr id="306" name="直線コネクタ 305">
          <a:extLst>
            <a:ext uri="{FF2B5EF4-FFF2-40B4-BE49-F238E27FC236}">
              <a16:creationId xmlns="" xmlns:a16="http://schemas.microsoft.com/office/drawing/2014/main" id="{00000000-0008-0000-0600-000032010000}"/>
            </a:ext>
          </a:extLst>
        </xdr:cNvPr>
        <xdr:cNvCxnSpPr/>
      </xdr:nvCxnSpPr>
      <xdr:spPr>
        <a:xfrm flipV="1">
          <a:off x="7861300" y="6420371"/>
          <a:ext cx="889000" cy="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11552</xdr:rowOff>
    </xdr:from>
    <xdr:to>
      <xdr:col>46</xdr:col>
      <xdr:colOff>38100</xdr:colOff>
      <xdr:row>35</xdr:row>
      <xdr:rowOff>113152</xdr:rowOff>
    </xdr:to>
    <xdr:sp macro="" textlink="">
      <xdr:nvSpPr>
        <xdr:cNvPr id="307" name="フローチャート: 判断 306">
          <a:extLst>
            <a:ext uri="{FF2B5EF4-FFF2-40B4-BE49-F238E27FC236}">
              <a16:creationId xmlns="" xmlns:a16="http://schemas.microsoft.com/office/drawing/2014/main" id="{00000000-0008-0000-0600-000033010000}"/>
            </a:ext>
          </a:extLst>
        </xdr:cNvPr>
        <xdr:cNvSpPr/>
      </xdr:nvSpPr>
      <xdr:spPr>
        <a:xfrm>
          <a:off x="8699500" y="601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129679</xdr:rowOff>
    </xdr:from>
    <xdr:ext cx="534377"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8483111" y="578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81080</xdr:rowOff>
    </xdr:from>
    <xdr:to>
      <xdr:col>41</xdr:col>
      <xdr:colOff>50800</xdr:colOff>
      <xdr:row>37</xdr:row>
      <xdr:rowOff>160110</xdr:rowOff>
    </xdr:to>
    <xdr:cxnSp macro="">
      <xdr:nvCxnSpPr>
        <xdr:cNvPr id="309" name="直線コネクタ 308">
          <a:extLst>
            <a:ext uri="{FF2B5EF4-FFF2-40B4-BE49-F238E27FC236}">
              <a16:creationId xmlns="" xmlns:a16="http://schemas.microsoft.com/office/drawing/2014/main" id="{00000000-0008-0000-0600-000035010000}"/>
            </a:ext>
          </a:extLst>
        </xdr:cNvPr>
        <xdr:cNvCxnSpPr/>
      </xdr:nvCxnSpPr>
      <xdr:spPr>
        <a:xfrm flipV="1">
          <a:off x="6972300" y="6424730"/>
          <a:ext cx="889000" cy="7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147944</xdr:rowOff>
    </xdr:from>
    <xdr:to>
      <xdr:col>41</xdr:col>
      <xdr:colOff>101600</xdr:colOff>
      <xdr:row>35</xdr:row>
      <xdr:rowOff>78094</xdr:rowOff>
    </xdr:to>
    <xdr:sp macro="" textlink="">
      <xdr:nvSpPr>
        <xdr:cNvPr id="310" name="フローチャート: 判断 309">
          <a:extLst>
            <a:ext uri="{FF2B5EF4-FFF2-40B4-BE49-F238E27FC236}">
              <a16:creationId xmlns="" xmlns:a16="http://schemas.microsoft.com/office/drawing/2014/main" id="{00000000-0008-0000-0600-000036010000}"/>
            </a:ext>
          </a:extLst>
        </xdr:cNvPr>
        <xdr:cNvSpPr/>
      </xdr:nvSpPr>
      <xdr:spPr>
        <a:xfrm>
          <a:off x="78105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94621</xdr:rowOff>
    </xdr:from>
    <xdr:ext cx="534377"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7594111" y="57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99301</xdr:rowOff>
    </xdr:from>
    <xdr:to>
      <xdr:col>36</xdr:col>
      <xdr:colOff>165100</xdr:colOff>
      <xdr:row>36</xdr:row>
      <xdr:rowOff>29451</xdr:rowOff>
    </xdr:to>
    <xdr:sp macro="" textlink="">
      <xdr:nvSpPr>
        <xdr:cNvPr id="312" name="フローチャート: 判断 311">
          <a:extLst>
            <a:ext uri="{FF2B5EF4-FFF2-40B4-BE49-F238E27FC236}">
              <a16:creationId xmlns="" xmlns:a16="http://schemas.microsoft.com/office/drawing/2014/main" id="{00000000-0008-0000-0600-000038010000}"/>
            </a:ext>
          </a:extLst>
        </xdr:cNvPr>
        <xdr:cNvSpPr/>
      </xdr:nvSpPr>
      <xdr:spPr>
        <a:xfrm>
          <a:off x="6921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45978</xdr:rowOff>
    </xdr:from>
    <xdr:ext cx="534377"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6705111" y="587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a:extLst>
            <a:ext uri="{FF2B5EF4-FFF2-40B4-BE49-F238E27FC236}">
              <a16:creationId xmlns="" xmlns:a16="http://schemas.microsoft.com/office/drawing/2014/main" id="{00000000-0008-0000-0600-00003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a:extLst>
            <a:ext uri="{FF2B5EF4-FFF2-40B4-BE49-F238E27FC236}">
              <a16:creationId xmlns="" xmlns:a16="http://schemas.microsoft.com/office/drawing/2014/main" id="{00000000-0008-0000-0600-00003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a:extLst>
            <a:ext uri="{FF2B5EF4-FFF2-40B4-BE49-F238E27FC236}">
              <a16:creationId xmlns="" xmlns:a16="http://schemas.microsoft.com/office/drawing/2014/main" id="{00000000-0008-0000-0600-00003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143111</xdr:rowOff>
    </xdr:from>
    <xdr:to>
      <xdr:col>55</xdr:col>
      <xdr:colOff>50800</xdr:colOff>
      <xdr:row>37</xdr:row>
      <xdr:rowOff>73261</xdr:rowOff>
    </xdr:to>
    <xdr:sp macro="" textlink="">
      <xdr:nvSpPr>
        <xdr:cNvPr id="319" name="楕円 318">
          <a:extLst>
            <a:ext uri="{FF2B5EF4-FFF2-40B4-BE49-F238E27FC236}">
              <a16:creationId xmlns="" xmlns:a16="http://schemas.microsoft.com/office/drawing/2014/main" id="{00000000-0008-0000-0600-00003F010000}"/>
            </a:ext>
          </a:extLst>
        </xdr:cNvPr>
        <xdr:cNvSpPr/>
      </xdr:nvSpPr>
      <xdr:spPr>
        <a:xfrm>
          <a:off x="10426700" y="631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121538</xdr:rowOff>
    </xdr:from>
    <xdr:ext cx="534377" cy="259045"/>
    <xdr:sp macro="" textlink="">
      <xdr:nvSpPr>
        <xdr:cNvPr id="320" name="補助費等該当値テキスト">
          <a:extLst>
            <a:ext uri="{FF2B5EF4-FFF2-40B4-BE49-F238E27FC236}">
              <a16:creationId xmlns="" xmlns:a16="http://schemas.microsoft.com/office/drawing/2014/main" id="{00000000-0008-0000-0600-000040010000}"/>
            </a:ext>
          </a:extLst>
        </xdr:cNvPr>
        <xdr:cNvSpPr txBox="1"/>
      </xdr:nvSpPr>
      <xdr:spPr>
        <a:xfrm>
          <a:off x="10528300" y="629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138229</xdr:rowOff>
    </xdr:from>
    <xdr:to>
      <xdr:col>50</xdr:col>
      <xdr:colOff>165100</xdr:colOff>
      <xdr:row>37</xdr:row>
      <xdr:rowOff>68379</xdr:rowOff>
    </xdr:to>
    <xdr:sp macro="" textlink="">
      <xdr:nvSpPr>
        <xdr:cNvPr id="321" name="楕円 320">
          <a:extLst>
            <a:ext uri="{FF2B5EF4-FFF2-40B4-BE49-F238E27FC236}">
              <a16:creationId xmlns="" xmlns:a16="http://schemas.microsoft.com/office/drawing/2014/main" id="{00000000-0008-0000-0600-000041010000}"/>
            </a:ext>
          </a:extLst>
        </xdr:cNvPr>
        <xdr:cNvSpPr/>
      </xdr:nvSpPr>
      <xdr:spPr>
        <a:xfrm>
          <a:off x="9588500" y="631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59506</xdr:rowOff>
    </xdr:from>
    <xdr:ext cx="534377" cy="259045"/>
    <xdr:sp macro="" textlink="">
      <xdr:nvSpPr>
        <xdr:cNvPr id="322" name="テキスト ボックス 321">
          <a:extLst>
            <a:ext uri="{FF2B5EF4-FFF2-40B4-BE49-F238E27FC236}">
              <a16:creationId xmlns="" xmlns:a16="http://schemas.microsoft.com/office/drawing/2014/main" id="{00000000-0008-0000-0600-000042010000}"/>
            </a:ext>
          </a:extLst>
        </xdr:cNvPr>
        <xdr:cNvSpPr txBox="1"/>
      </xdr:nvSpPr>
      <xdr:spPr>
        <a:xfrm>
          <a:off x="9372111" y="640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25921</xdr:rowOff>
    </xdr:from>
    <xdr:to>
      <xdr:col>46</xdr:col>
      <xdr:colOff>38100</xdr:colOff>
      <xdr:row>37</xdr:row>
      <xdr:rowOff>127521</xdr:rowOff>
    </xdr:to>
    <xdr:sp macro="" textlink="">
      <xdr:nvSpPr>
        <xdr:cNvPr id="323" name="楕円 322">
          <a:extLst>
            <a:ext uri="{FF2B5EF4-FFF2-40B4-BE49-F238E27FC236}">
              <a16:creationId xmlns="" xmlns:a16="http://schemas.microsoft.com/office/drawing/2014/main" id="{00000000-0008-0000-0600-000043010000}"/>
            </a:ext>
          </a:extLst>
        </xdr:cNvPr>
        <xdr:cNvSpPr/>
      </xdr:nvSpPr>
      <xdr:spPr>
        <a:xfrm>
          <a:off x="8699500" y="636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118648</xdr:rowOff>
    </xdr:from>
    <xdr:ext cx="534377" cy="259045"/>
    <xdr:sp macro="" textlink="">
      <xdr:nvSpPr>
        <xdr:cNvPr id="324" name="テキスト ボックス 323">
          <a:extLst>
            <a:ext uri="{FF2B5EF4-FFF2-40B4-BE49-F238E27FC236}">
              <a16:creationId xmlns="" xmlns:a16="http://schemas.microsoft.com/office/drawing/2014/main" id="{00000000-0008-0000-0600-000044010000}"/>
            </a:ext>
          </a:extLst>
        </xdr:cNvPr>
        <xdr:cNvSpPr txBox="1"/>
      </xdr:nvSpPr>
      <xdr:spPr>
        <a:xfrm>
          <a:off x="8483111" y="646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30280</xdr:rowOff>
    </xdr:from>
    <xdr:to>
      <xdr:col>41</xdr:col>
      <xdr:colOff>101600</xdr:colOff>
      <xdr:row>37</xdr:row>
      <xdr:rowOff>131880</xdr:rowOff>
    </xdr:to>
    <xdr:sp macro="" textlink="">
      <xdr:nvSpPr>
        <xdr:cNvPr id="325" name="楕円 324">
          <a:extLst>
            <a:ext uri="{FF2B5EF4-FFF2-40B4-BE49-F238E27FC236}">
              <a16:creationId xmlns="" xmlns:a16="http://schemas.microsoft.com/office/drawing/2014/main" id="{00000000-0008-0000-0600-000045010000}"/>
            </a:ext>
          </a:extLst>
        </xdr:cNvPr>
        <xdr:cNvSpPr/>
      </xdr:nvSpPr>
      <xdr:spPr>
        <a:xfrm>
          <a:off x="7810500" y="637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123007</xdr:rowOff>
    </xdr:from>
    <xdr:ext cx="534377" cy="259045"/>
    <xdr:sp macro="" textlink="">
      <xdr:nvSpPr>
        <xdr:cNvPr id="326" name="テキスト ボックス 325">
          <a:extLst>
            <a:ext uri="{FF2B5EF4-FFF2-40B4-BE49-F238E27FC236}">
              <a16:creationId xmlns="" xmlns:a16="http://schemas.microsoft.com/office/drawing/2014/main" id="{00000000-0008-0000-0600-000046010000}"/>
            </a:ext>
          </a:extLst>
        </xdr:cNvPr>
        <xdr:cNvSpPr txBox="1"/>
      </xdr:nvSpPr>
      <xdr:spPr>
        <a:xfrm>
          <a:off x="7594111" y="646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109311</xdr:rowOff>
    </xdr:from>
    <xdr:to>
      <xdr:col>36</xdr:col>
      <xdr:colOff>165100</xdr:colOff>
      <xdr:row>38</xdr:row>
      <xdr:rowOff>39461</xdr:rowOff>
    </xdr:to>
    <xdr:sp macro="" textlink="">
      <xdr:nvSpPr>
        <xdr:cNvPr id="327" name="楕円 326">
          <a:extLst>
            <a:ext uri="{FF2B5EF4-FFF2-40B4-BE49-F238E27FC236}">
              <a16:creationId xmlns="" xmlns:a16="http://schemas.microsoft.com/office/drawing/2014/main" id="{00000000-0008-0000-0600-000047010000}"/>
            </a:ext>
          </a:extLst>
        </xdr:cNvPr>
        <xdr:cNvSpPr/>
      </xdr:nvSpPr>
      <xdr:spPr>
        <a:xfrm>
          <a:off x="6921500" y="645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30587</xdr:rowOff>
    </xdr:from>
    <xdr:ext cx="534377" cy="259045"/>
    <xdr:sp macro="" textlink="">
      <xdr:nvSpPr>
        <xdr:cNvPr id="328" name="テキスト ボックス 327">
          <a:extLst>
            <a:ext uri="{FF2B5EF4-FFF2-40B4-BE49-F238E27FC236}">
              <a16:creationId xmlns="" xmlns:a16="http://schemas.microsoft.com/office/drawing/2014/main" id="{00000000-0008-0000-0600-000048010000}"/>
            </a:ext>
          </a:extLst>
        </xdr:cNvPr>
        <xdr:cNvSpPr txBox="1"/>
      </xdr:nvSpPr>
      <xdr:spPr>
        <a:xfrm>
          <a:off x="6705111" y="654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a:extLst>
            <a:ext uri="{FF2B5EF4-FFF2-40B4-BE49-F238E27FC236}">
              <a16:creationId xmlns="" xmlns:a16="http://schemas.microsoft.com/office/drawing/2014/main" id="{00000000-0008-0000-0600-00004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a:extLst>
            <a:ext uri="{FF2B5EF4-FFF2-40B4-BE49-F238E27FC236}">
              <a16:creationId xmlns="" xmlns:a16="http://schemas.microsoft.com/office/drawing/2014/main" id="{00000000-0008-0000-0600-00004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a:extLst>
            <a:ext uri="{FF2B5EF4-FFF2-40B4-BE49-F238E27FC236}">
              <a16:creationId xmlns="" xmlns:a16="http://schemas.microsoft.com/office/drawing/2014/main" id="{00000000-0008-0000-0600-00004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a:extLst>
            <a:ext uri="{FF2B5EF4-FFF2-40B4-BE49-F238E27FC236}">
              <a16:creationId xmlns="" xmlns:a16="http://schemas.microsoft.com/office/drawing/2014/main" id="{00000000-0008-0000-0600-00004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a:extLst>
            <a:ext uri="{FF2B5EF4-FFF2-40B4-BE49-F238E27FC236}">
              <a16:creationId xmlns="" xmlns:a16="http://schemas.microsoft.com/office/drawing/2014/main" id="{00000000-0008-0000-0600-00004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a:extLst>
            <a:ext uri="{FF2B5EF4-FFF2-40B4-BE49-F238E27FC236}">
              <a16:creationId xmlns="" xmlns:a16="http://schemas.microsoft.com/office/drawing/2014/main" id="{00000000-0008-0000-0600-00004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a:extLst>
            <a:ext uri="{FF2B5EF4-FFF2-40B4-BE49-F238E27FC236}">
              <a16:creationId xmlns="" xmlns:a16="http://schemas.microsoft.com/office/drawing/2014/main" id="{00000000-0008-0000-0600-00004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a:extLst>
            <a:ext uri="{FF2B5EF4-FFF2-40B4-BE49-F238E27FC236}">
              <a16:creationId xmlns="" xmlns:a16="http://schemas.microsoft.com/office/drawing/2014/main" id="{00000000-0008-0000-0600-00005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a:extLst>
            <a:ext uri="{FF2B5EF4-FFF2-40B4-BE49-F238E27FC236}">
              <a16:creationId xmlns="" xmlns:a16="http://schemas.microsoft.com/office/drawing/2014/main" id="{00000000-0008-0000-0600-00005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a:extLst>
            <a:ext uri="{FF2B5EF4-FFF2-40B4-BE49-F238E27FC236}">
              <a16:creationId xmlns="" xmlns:a16="http://schemas.microsoft.com/office/drawing/2014/main" id="{00000000-0008-0000-0600-00005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2" name="テキスト ボックス 341">
          <a:extLst>
            <a:ext uri="{FF2B5EF4-FFF2-40B4-BE49-F238E27FC236}">
              <a16:creationId xmlns="" xmlns:a16="http://schemas.microsoft.com/office/drawing/2014/main" id="{00000000-0008-0000-0600-000056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3" name="直線コネクタ 342">
          <a:extLst>
            <a:ext uri="{FF2B5EF4-FFF2-40B4-BE49-F238E27FC236}">
              <a16:creationId xmlns="" xmlns:a16="http://schemas.microsoft.com/office/drawing/2014/main" id="{00000000-0008-0000-0600-000057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4" name="テキスト ボックス 343">
          <a:extLst>
            <a:ext uri="{FF2B5EF4-FFF2-40B4-BE49-F238E27FC236}">
              <a16:creationId xmlns="" xmlns:a16="http://schemas.microsoft.com/office/drawing/2014/main" id="{00000000-0008-0000-0600-000058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 xmlns:a16="http://schemas.microsoft.com/office/drawing/2014/main"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150295</xdr:rowOff>
    </xdr:from>
    <xdr:to>
      <xdr:col>54</xdr:col>
      <xdr:colOff>189865</xdr:colOff>
      <xdr:row>58</xdr:row>
      <xdr:rowOff>15701</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flipV="1">
          <a:off x="10475595" y="8722795"/>
          <a:ext cx="1270" cy="1237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32150</xdr:rowOff>
    </xdr:from>
    <xdr:ext cx="534377" cy="259045"/>
    <xdr:sp macro="" textlink="">
      <xdr:nvSpPr>
        <xdr:cNvPr id="349" name="普通建設事業費最小値テキスト">
          <a:extLst>
            <a:ext uri="{FF2B5EF4-FFF2-40B4-BE49-F238E27FC236}">
              <a16:creationId xmlns="" xmlns:a16="http://schemas.microsoft.com/office/drawing/2014/main" id="{00000000-0008-0000-0600-00005D010000}"/>
            </a:ext>
          </a:extLst>
        </xdr:cNvPr>
        <xdr:cNvSpPr txBox="1"/>
      </xdr:nvSpPr>
      <xdr:spPr>
        <a:xfrm>
          <a:off x="10528300" y="997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15701</xdr:rowOff>
    </xdr:from>
    <xdr:to>
      <xdr:col>55</xdr:col>
      <xdr:colOff>88900</xdr:colOff>
      <xdr:row>58</xdr:row>
      <xdr:rowOff>15701</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a:off x="10388600" y="9959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96972</xdr:rowOff>
    </xdr:from>
    <xdr:ext cx="690189" cy="259045"/>
    <xdr:sp macro="" textlink="">
      <xdr:nvSpPr>
        <xdr:cNvPr id="351" name="普通建設事業費最大値テキスト">
          <a:extLst>
            <a:ext uri="{FF2B5EF4-FFF2-40B4-BE49-F238E27FC236}">
              <a16:creationId xmlns="" xmlns:a16="http://schemas.microsoft.com/office/drawing/2014/main" id="{00000000-0008-0000-0600-00005F010000}"/>
            </a:ext>
          </a:extLst>
        </xdr:cNvPr>
        <xdr:cNvSpPr txBox="1"/>
      </xdr:nvSpPr>
      <xdr:spPr>
        <a:xfrm>
          <a:off x="10528300" y="84980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2,181,460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150295</xdr:rowOff>
    </xdr:from>
    <xdr:to>
      <xdr:col>55</xdr:col>
      <xdr:colOff>88900</xdr:colOff>
      <xdr:row>50</xdr:row>
      <xdr:rowOff>150295</xdr:rowOff>
    </xdr:to>
    <xdr:cxnSp macro="">
      <xdr:nvCxnSpPr>
        <xdr:cNvPr id="352" name="直線コネクタ 351">
          <a:extLst>
            <a:ext uri="{FF2B5EF4-FFF2-40B4-BE49-F238E27FC236}">
              <a16:creationId xmlns="" xmlns:a16="http://schemas.microsoft.com/office/drawing/2014/main" id="{00000000-0008-0000-0600-000060010000}"/>
            </a:ext>
          </a:extLst>
        </xdr:cNvPr>
        <xdr:cNvCxnSpPr/>
      </xdr:nvCxnSpPr>
      <xdr:spPr>
        <a:xfrm>
          <a:off x="10388600" y="87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162364</xdr:rowOff>
    </xdr:from>
    <xdr:to>
      <xdr:col>55</xdr:col>
      <xdr:colOff>0</xdr:colOff>
      <xdr:row>57</xdr:row>
      <xdr:rowOff>167911</xdr:rowOff>
    </xdr:to>
    <xdr:cxnSp macro="">
      <xdr:nvCxnSpPr>
        <xdr:cNvPr id="353" name="直線コネクタ 352">
          <a:extLst>
            <a:ext uri="{FF2B5EF4-FFF2-40B4-BE49-F238E27FC236}">
              <a16:creationId xmlns="" xmlns:a16="http://schemas.microsoft.com/office/drawing/2014/main" id="{00000000-0008-0000-0600-000061010000}"/>
            </a:ext>
          </a:extLst>
        </xdr:cNvPr>
        <xdr:cNvCxnSpPr/>
      </xdr:nvCxnSpPr>
      <xdr:spPr>
        <a:xfrm>
          <a:off x="9639300" y="9935014"/>
          <a:ext cx="838200" cy="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121050</xdr:rowOff>
    </xdr:from>
    <xdr:ext cx="534377" cy="259045"/>
    <xdr:sp macro="" textlink="">
      <xdr:nvSpPr>
        <xdr:cNvPr id="354" name="普通建設事業費平均値テキスト">
          <a:extLst>
            <a:ext uri="{FF2B5EF4-FFF2-40B4-BE49-F238E27FC236}">
              <a16:creationId xmlns="" xmlns:a16="http://schemas.microsoft.com/office/drawing/2014/main" id="{00000000-0008-0000-0600-000062010000}"/>
            </a:ext>
          </a:extLst>
        </xdr:cNvPr>
        <xdr:cNvSpPr txBox="1"/>
      </xdr:nvSpPr>
      <xdr:spPr>
        <a:xfrm>
          <a:off x="10528300" y="972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98173</xdr:rowOff>
    </xdr:from>
    <xdr:to>
      <xdr:col>55</xdr:col>
      <xdr:colOff>50800</xdr:colOff>
      <xdr:row>58</xdr:row>
      <xdr:rowOff>28323</xdr:rowOff>
    </xdr:to>
    <xdr:sp macro="" textlink="">
      <xdr:nvSpPr>
        <xdr:cNvPr id="355" name="フローチャート: 判断 354">
          <a:extLst>
            <a:ext uri="{FF2B5EF4-FFF2-40B4-BE49-F238E27FC236}">
              <a16:creationId xmlns="" xmlns:a16="http://schemas.microsoft.com/office/drawing/2014/main" id="{00000000-0008-0000-0600-000063010000}"/>
            </a:ext>
          </a:extLst>
        </xdr:cNvPr>
        <xdr:cNvSpPr/>
      </xdr:nvSpPr>
      <xdr:spPr>
        <a:xfrm>
          <a:off x="10426700" y="9870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137457</xdr:rowOff>
    </xdr:from>
    <xdr:to>
      <xdr:col>50</xdr:col>
      <xdr:colOff>114300</xdr:colOff>
      <xdr:row>57</xdr:row>
      <xdr:rowOff>162364</xdr:rowOff>
    </xdr:to>
    <xdr:cxnSp macro="">
      <xdr:nvCxnSpPr>
        <xdr:cNvPr id="356" name="直線コネクタ 355">
          <a:extLst>
            <a:ext uri="{FF2B5EF4-FFF2-40B4-BE49-F238E27FC236}">
              <a16:creationId xmlns="" xmlns:a16="http://schemas.microsoft.com/office/drawing/2014/main" id="{00000000-0008-0000-0600-000064010000}"/>
            </a:ext>
          </a:extLst>
        </xdr:cNvPr>
        <xdr:cNvCxnSpPr/>
      </xdr:nvCxnSpPr>
      <xdr:spPr>
        <a:xfrm>
          <a:off x="8750300" y="9910107"/>
          <a:ext cx="889000" cy="2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97448</xdr:rowOff>
    </xdr:from>
    <xdr:to>
      <xdr:col>50</xdr:col>
      <xdr:colOff>165100</xdr:colOff>
      <xdr:row>58</xdr:row>
      <xdr:rowOff>27598</xdr:rowOff>
    </xdr:to>
    <xdr:sp macro="" textlink="">
      <xdr:nvSpPr>
        <xdr:cNvPr id="357" name="フローチャート: 判断 356">
          <a:extLst>
            <a:ext uri="{FF2B5EF4-FFF2-40B4-BE49-F238E27FC236}">
              <a16:creationId xmlns="" xmlns:a16="http://schemas.microsoft.com/office/drawing/2014/main" id="{00000000-0008-0000-0600-000065010000}"/>
            </a:ext>
          </a:extLst>
        </xdr:cNvPr>
        <xdr:cNvSpPr/>
      </xdr:nvSpPr>
      <xdr:spPr>
        <a:xfrm>
          <a:off x="9588500" y="987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44125</xdr:rowOff>
    </xdr:from>
    <xdr:ext cx="534377"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9372111" y="964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137457</xdr:rowOff>
    </xdr:from>
    <xdr:to>
      <xdr:col>45</xdr:col>
      <xdr:colOff>177800</xdr:colOff>
      <xdr:row>57</xdr:row>
      <xdr:rowOff>144023</xdr:rowOff>
    </xdr:to>
    <xdr:cxnSp macro="">
      <xdr:nvCxnSpPr>
        <xdr:cNvPr id="359" name="直線コネクタ 358">
          <a:extLst>
            <a:ext uri="{FF2B5EF4-FFF2-40B4-BE49-F238E27FC236}">
              <a16:creationId xmlns="" xmlns:a16="http://schemas.microsoft.com/office/drawing/2014/main" id="{00000000-0008-0000-0600-000067010000}"/>
            </a:ext>
          </a:extLst>
        </xdr:cNvPr>
        <xdr:cNvCxnSpPr/>
      </xdr:nvCxnSpPr>
      <xdr:spPr>
        <a:xfrm flipV="1">
          <a:off x="7861300" y="9910107"/>
          <a:ext cx="889000" cy="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100979</xdr:rowOff>
    </xdr:from>
    <xdr:to>
      <xdr:col>46</xdr:col>
      <xdr:colOff>38100</xdr:colOff>
      <xdr:row>58</xdr:row>
      <xdr:rowOff>31129</xdr:rowOff>
    </xdr:to>
    <xdr:sp macro="" textlink="">
      <xdr:nvSpPr>
        <xdr:cNvPr id="360" name="フローチャート: 判断 359">
          <a:extLst>
            <a:ext uri="{FF2B5EF4-FFF2-40B4-BE49-F238E27FC236}">
              <a16:creationId xmlns="" xmlns:a16="http://schemas.microsoft.com/office/drawing/2014/main" id="{00000000-0008-0000-0600-000068010000}"/>
            </a:ext>
          </a:extLst>
        </xdr:cNvPr>
        <xdr:cNvSpPr/>
      </xdr:nvSpPr>
      <xdr:spPr>
        <a:xfrm>
          <a:off x="8699500" y="987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22256</xdr:rowOff>
    </xdr:from>
    <xdr:ext cx="534377"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8483111" y="996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144023</xdr:rowOff>
    </xdr:from>
    <xdr:to>
      <xdr:col>41</xdr:col>
      <xdr:colOff>50800</xdr:colOff>
      <xdr:row>57</xdr:row>
      <xdr:rowOff>165547</xdr:rowOff>
    </xdr:to>
    <xdr:cxnSp macro="">
      <xdr:nvCxnSpPr>
        <xdr:cNvPr id="362" name="直線コネクタ 361">
          <a:extLst>
            <a:ext uri="{FF2B5EF4-FFF2-40B4-BE49-F238E27FC236}">
              <a16:creationId xmlns="" xmlns:a16="http://schemas.microsoft.com/office/drawing/2014/main" id="{00000000-0008-0000-0600-00006A010000}"/>
            </a:ext>
          </a:extLst>
        </xdr:cNvPr>
        <xdr:cNvCxnSpPr/>
      </xdr:nvCxnSpPr>
      <xdr:spPr>
        <a:xfrm flipV="1">
          <a:off x="6972300" y="9916673"/>
          <a:ext cx="889000" cy="2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95773</xdr:rowOff>
    </xdr:from>
    <xdr:to>
      <xdr:col>41</xdr:col>
      <xdr:colOff>101600</xdr:colOff>
      <xdr:row>58</xdr:row>
      <xdr:rowOff>25923</xdr:rowOff>
    </xdr:to>
    <xdr:sp macro="" textlink="">
      <xdr:nvSpPr>
        <xdr:cNvPr id="363" name="フローチャート: 判断 362">
          <a:extLst>
            <a:ext uri="{FF2B5EF4-FFF2-40B4-BE49-F238E27FC236}">
              <a16:creationId xmlns="" xmlns:a16="http://schemas.microsoft.com/office/drawing/2014/main" id="{00000000-0008-0000-0600-00006B010000}"/>
            </a:ext>
          </a:extLst>
        </xdr:cNvPr>
        <xdr:cNvSpPr/>
      </xdr:nvSpPr>
      <xdr:spPr>
        <a:xfrm>
          <a:off x="7810500" y="986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17050</xdr:rowOff>
    </xdr:from>
    <xdr:ext cx="534377"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7594111" y="996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98259</xdr:rowOff>
    </xdr:from>
    <xdr:to>
      <xdr:col>36</xdr:col>
      <xdr:colOff>165100</xdr:colOff>
      <xdr:row>58</xdr:row>
      <xdr:rowOff>28409</xdr:rowOff>
    </xdr:to>
    <xdr:sp macro="" textlink="">
      <xdr:nvSpPr>
        <xdr:cNvPr id="365" name="フローチャート: 判断 364">
          <a:extLst>
            <a:ext uri="{FF2B5EF4-FFF2-40B4-BE49-F238E27FC236}">
              <a16:creationId xmlns="" xmlns:a16="http://schemas.microsoft.com/office/drawing/2014/main" id="{00000000-0008-0000-0600-00006D010000}"/>
            </a:ext>
          </a:extLst>
        </xdr:cNvPr>
        <xdr:cNvSpPr/>
      </xdr:nvSpPr>
      <xdr:spPr>
        <a:xfrm>
          <a:off x="6921500" y="98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44936</xdr:rowOff>
    </xdr:from>
    <xdr:ext cx="534377"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6705111" y="964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117111</xdr:rowOff>
    </xdr:from>
    <xdr:to>
      <xdr:col>55</xdr:col>
      <xdr:colOff>50800</xdr:colOff>
      <xdr:row>58</xdr:row>
      <xdr:rowOff>47261</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10426700" y="988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76600</xdr:rowOff>
    </xdr:from>
    <xdr:ext cx="534377" cy="259045"/>
    <xdr:sp macro="" textlink="">
      <xdr:nvSpPr>
        <xdr:cNvPr id="373" name="普通建設事業費該当値テキスト">
          <a:extLst>
            <a:ext uri="{FF2B5EF4-FFF2-40B4-BE49-F238E27FC236}">
              <a16:creationId xmlns="" xmlns:a16="http://schemas.microsoft.com/office/drawing/2014/main" id="{00000000-0008-0000-0600-000075010000}"/>
            </a:ext>
          </a:extLst>
        </xdr:cNvPr>
        <xdr:cNvSpPr txBox="1"/>
      </xdr:nvSpPr>
      <xdr:spPr>
        <a:xfrm>
          <a:off x="10528300" y="984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111564</xdr:rowOff>
    </xdr:from>
    <xdr:to>
      <xdr:col>50</xdr:col>
      <xdr:colOff>165100</xdr:colOff>
      <xdr:row>58</xdr:row>
      <xdr:rowOff>41714</xdr:rowOff>
    </xdr:to>
    <xdr:sp macro="" textlink="">
      <xdr:nvSpPr>
        <xdr:cNvPr id="374" name="楕円 373">
          <a:extLst>
            <a:ext uri="{FF2B5EF4-FFF2-40B4-BE49-F238E27FC236}">
              <a16:creationId xmlns="" xmlns:a16="http://schemas.microsoft.com/office/drawing/2014/main" id="{00000000-0008-0000-0600-000076010000}"/>
            </a:ext>
          </a:extLst>
        </xdr:cNvPr>
        <xdr:cNvSpPr/>
      </xdr:nvSpPr>
      <xdr:spPr>
        <a:xfrm>
          <a:off x="9588500" y="988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32841</xdr:rowOff>
    </xdr:from>
    <xdr:ext cx="534377"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9372111" y="99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86657</xdr:rowOff>
    </xdr:from>
    <xdr:to>
      <xdr:col>46</xdr:col>
      <xdr:colOff>38100</xdr:colOff>
      <xdr:row>58</xdr:row>
      <xdr:rowOff>16807</xdr:rowOff>
    </xdr:to>
    <xdr:sp macro="" textlink="">
      <xdr:nvSpPr>
        <xdr:cNvPr id="376" name="楕円 375">
          <a:extLst>
            <a:ext uri="{FF2B5EF4-FFF2-40B4-BE49-F238E27FC236}">
              <a16:creationId xmlns="" xmlns:a16="http://schemas.microsoft.com/office/drawing/2014/main" id="{00000000-0008-0000-0600-000078010000}"/>
            </a:ext>
          </a:extLst>
        </xdr:cNvPr>
        <xdr:cNvSpPr/>
      </xdr:nvSpPr>
      <xdr:spPr>
        <a:xfrm>
          <a:off x="8699500" y="985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33334</xdr:rowOff>
    </xdr:from>
    <xdr:ext cx="599010" cy="259045"/>
    <xdr:sp macro="" textlink="">
      <xdr:nvSpPr>
        <xdr:cNvPr id="377" name="テキスト ボックス 376">
          <a:extLst>
            <a:ext uri="{FF2B5EF4-FFF2-40B4-BE49-F238E27FC236}">
              <a16:creationId xmlns="" xmlns:a16="http://schemas.microsoft.com/office/drawing/2014/main" id="{00000000-0008-0000-0600-000079010000}"/>
            </a:ext>
          </a:extLst>
        </xdr:cNvPr>
        <xdr:cNvSpPr txBox="1"/>
      </xdr:nvSpPr>
      <xdr:spPr>
        <a:xfrm>
          <a:off x="8450795" y="963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93223</xdr:rowOff>
    </xdr:from>
    <xdr:to>
      <xdr:col>41</xdr:col>
      <xdr:colOff>101600</xdr:colOff>
      <xdr:row>58</xdr:row>
      <xdr:rowOff>23373</xdr:rowOff>
    </xdr:to>
    <xdr:sp macro="" textlink="">
      <xdr:nvSpPr>
        <xdr:cNvPr id="378" name="楕円 377">
          <a:extLst>
            <a:ext uri="{FF2B5EF4-FFF2-40B4-BE49-F238E27FC236}">
              <a16:creationId xmlns="" xmlns:a16="http://schemas.microsoft.com/office/drawing/2014/main" id="{00000000-0008-0000-0600-00007A010000}"/>
            </a:ext>
          </a:extLst>
        </xdr:cNvPr>
        <xdr:cNvSpPr/>
      </xdr:nvSpPr>
      <xdr:spPr>
        <a:xfrm>
          <a:off x="7810500" y="986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39900</xdr:rowOff>
    </xdr:from>
    <xdr:ext cx="534377" cy="259045"/>
    <xdr:sp macro="" textlink="">
      <xdr:nvSpPr>
        <xdr:cNvPr id="379" name="テキスト ボックス 378">
          <a:extLst>
            <a:ext uri="{FF2B5EF4-FFF2-40B4-BE49-F238E27FC236}">
              <a16:creationId xmlns="" xmlns:a16="http://schemas.microsoft.com/office/drawing/2014/main" id="{00000000-0008-0000-0600-00007B010000}"/>
            </a:ext>
          </a:extLst>
        </xdr:cNvPr>
        <xdr:cNvSpPr txBox="1"/>
      </xdr:nvSpPr>
      <xdr:spPr>
        <a:xfrm>
          <a:off x="7594111" y="964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114747</xdr:rowOff>
    </xdr:from>
    <xdr:to>
      <xdr:col>36</xdr:col>
      <xdr:colOff>165100</xdr:colOff>
      <xdr:row>58</xdr:row>
      <xdr:rowOff>44897</xdr:rowOff>
    </xdr:to>
    <xdr:sp macro="" textlink="">
      <xdr:nvSpPr>
        <xdr:cNvPr id="380" name="楕円 379">
          <a:extLst>
            <a:ext uri="{FF2B5EF4-FFF2-40B4-BE49-F238E27FC236}">
              <a16:creationId xmlns="" xmlns:a16="http://schemas.microsoft.com/office/drawing/2014/main" id="{00000000-0008-0000-0600-00007C010000}"/>
            </a:ext>
          </a:extLst>
        </xdr:cNvPr>
        <xdr:cNvSpPr/>
      </xdr:nvSpPr>
      <xdr:spPr>
        <a:xfrm>
          <a:off x="6921500" y="988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36024</xdr:rowOff>
    </xdr:from>
    <xdr:ext cx="534377" cy="259045"/>
    <xdr:sp macro="" textlink="">
      <xdr:nvSpPr>
        <xdr:cNvPr id="381" name="テキスト ボックス 380">
          <a:extLst>
            <a:ext uri="{FF2B5EF4-FFF2-40B4-BE49-F238E27FC236}">
              <a16:creationId xmlns="" xmlns:a16="http://schemas.microsoft.com/office/drawing/2014/main" id="{00000000-0008-0000-0600-00007D010000}"/>
            </a:ext>
          </a:extLst>
        </xdr:cNvPr>
        <xdr:cNvSpPr txBox="1"/>
      </xdr:nvSpPr>
      <xdr:spPr>
        <a:xfrm>
          <a:off x="6705111" y="998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5" name="テキスト ボックス 394">
          <a:extLst>
            <a:ext uri="{FF2B5EF4-FFF2-40B4-BE49-F238E27FC236}">
              <a16:creationId xmlns="" xmlns:a16="http://schemas.microsoft.com/office/drawing/2014/main" id="{00000000-0008-0000-0600-00008B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70</xdr:row>
      <xdr:rowOff>111777</xdr:rowOff>
    </xdr:from>
    <xdr:ext cx="685572"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5918428" y="1211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45225</xdr:rowOff>
    </xdr:from>
    <xdr:to>
      <xdr:col>54</xdr:col>
      <xdr:colOff>189865</xdr:colOff>
      <xdr:row>78</xdr:row>
      <xdr:rowOff>24893</xdr:rowOff>
    </xdr:to>
    <xdr:cxnSp macro="">
      <xdr:nvCxnSpPr>
        <xdr:cNvPr id="401" name="直線コネクタ 400">
          <a:extLst>
            <a:ext uri="{FF2B5EF4-FFF2-40B4-BE49-F238E27FC236}">
              <a16:creationId xmlns="" xmlns:a16="http://schemas.microsoft.com/office/drawing/2014/main" id="{00000000-0008-0000-0600-000091010000}"/>
            </a:ext>
          </a:extLst>
        </xdr:cNvPr>
        <xdr:cNvCxnSpPr/>
      </xdr:nvCxnSpPr>
      <xdr:spPr>
        <a:xfrm flipV="1">
          <a:off x="10475595" y="12218175"/>
          <a:ext cx="1270" cy="1179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68978</xdr:rowOff>
    </xdr:from>
    <xdr:ext cx="378565" cy="259045"/>
    <xdr:sp macro="" textlink="">
      <xdr:nvSpPr>
        <xdr:cNvPr id="402" name="普通建設事業費 （ うち新規整備　）最小値テキスト">
          <a:extLst>
            <a:ext uri="{FF2B5EF4-FFF2-40B4-BE49-F238E27FC236}">
              <a16:creationId xmlns="" xmlns:a16="http://schemas.microsoft.com/office/drawing/2014/main" id="{00000000-0008-0000-0600-000092010000}"/>
            </a:ext>
          </a:extLst>
        </xdr:cNvPr>
        <xdr:cNvSpPr txBox="1"/>
      </xdr:nvSpPr>
      <xdr:spPr>
        <a:xfrm>
          <a:off x="10528300" y="13442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24893</xdr:rowOff>
    </xdr:from>
    <xdr:to>
      <xdr:col>55</xdr:col>
      <xdr:colOff>88900</xdr:colOff>
      <xdr:row>78</xdr:row>
      <xdr:rowOff>24893</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a:off x="10388600" y="1339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163352</xdr:rowOff>
    </xdr:from>
    <xdr:ext cx="690189" cy="259045"/>
    <xdr:sp macro="" textlink="">
      <xdr:nvSpPr>
        <xdr:cNvPr id="404" name="普通建設事業費 （ うち新規整備　）最大値テキスト">
          <a:extLst>
            <a:ext uri="{FF2B5EF4-FFF2-40B4-BE49-F238E27FC236}">
              <a16:creationId xmlns="" xmlns:a16="http://schemas.microsoft.com/office/drawing/2014/main" id="{00000000-0008-0000-0600-000094010000}"/>
            </a:ext>
          </a:extLst>
        </xdr:cNvPr>
        <xdr:cNvSpPr txBox="1"/>
      </xdr:nvSpPr>
      <xdr:spPr>
        <a:xfrm>
          <a:off x="10528300" y="119934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45225</xdr:rowOff>
    </xdr:from>
    <xdr:to>
      <xdr:col>55</xdr:col>
      <xdr:colOff>88900</xdr:colOff>
      <xdr:row>71</xdr:row>
      <xdr:rowOff>45225</xdr:rowOff>
    </xdr:to>
    <xdr:cxnSp macro="">
      <xdr:nvCxnSpPr>
        <xdr:cNvPr id="405" name="直線コネクタ 404">
          <a:extLst>
            <a:ext uri="{FF2B5EF4-FFF2-40B4-BE49-F238E27FC236}">
              <a16:creationId xmlns="" xmlns:a16="http://schemas.microsoft.com/office/drawing/2014/main" id="{00000000-0008-0000-0600-000095010000}"/>
            </a:ext>
          </a:extLst>
        </xdr:cNvPr>
        <xdr:cNvCxnSpPr/>
      </xdr:nvCxnSpPr>
      <xdr:spPr>
        <a:xfrm>
          <a:off x="10388600" y="12218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13154</xdr:rowOff>
    </xdr:from>
    <xdr:to>
      <xdr:col>55</xdr:col>
      <xdr:colOff>0</xdr:colOff>
      <xdr:row>78</xdr:row>
      <xdr:rowOff>15308</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flipV="1">
          <a:off x="9639300" y="13386254"/>
          <a:ext cx="838200" cy="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113428</xdr:rowOff>
    </xdr:from>
    <xdr:ext cx="534377" cy="259045"/>
    <xdr:sp macro="" textlink="">
      <xdr:nvSpPr>
        <xdr:cNvPr id="407" name="普通建設事業費 （ うち新規整備　）平均値テキスト">
          <a:extLst>
            <a:ext uri="{FF2B5EF4-FFF2-40B4-BE49-F238E27FC236}">
              <a16:creationId xmlns="" xmlns:a16="http://schemas.microsoft.com/office/drawing/2014/main" id="{00000000-0008-0000-0600-000097010000}"/>
            </a:ext>
          </a:extLst>
        </xdr:cNvPr>
        <xdr:cNvSpPr txBox="1"/>
      </xdr:nvSpPr>
      <xdr:spPr>
        <a:xfrm>
          <a:off x="10528300" y="13315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135001</xdr:rowOff>
    </xdr:from>
    <xdr:to>
      <xdr:col>55</xdr:col>
      <xdr:colOff>50800</xdr:colOff>
      <xdr:row>78</xdr:row>
      <xdr:rowOff>65151</xdr:rowOff>
    </xdr:to>
    <xdr:sp macro="" textlink="">
      <xdr:nvSpPr>
        <xdr:cNvPr id="408" name="フローチャート: 判断 407">
          <a:extLst>
            <a:ext uri="{FF2B5EF4-FFF2-40B4-BE49-F238E27FC236}">
              <a16:creationId xmlns="" xmlns:a16="http://schemas.microsoft.com/office/drawing/2014/main" id="{00000000-0008-0000-0600-000098010000}"/>
            </a:ext>
          </a:extLst>
        </xdr:cNvPr>
        <xdr:cNvSpPr/>
      </xdr:nvSpPr>
      <xdr:spPr>
        <a:xfrm>
          <a:off x="10426700" y="13336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158660</xdr:rowOff>
    </xdr:from>
    <xdr:to>
      <xdr:col>50</xdr:col>
      <xdr:colOff>114300</xdr:colOff>
      <xdr:row>78</xdr:row>
      <xdr:rowOff>15308</xdr:rowOff>
    </xdr:to>
    <xdr:cxnSp macro="">
      <xdr:nvCxnSpPr>
        <xdr:cNvPr id="409" name="直線コネクタ 408">
          <a:extLst>
            <a:ext uri="{FF2B5EF4-FFF2-40B4-BE49-F238E27FC236}">
              <a16:creationId xmlns="" xmlns:a16="http://schemas.microsoft.com/office/drawing/2014/main" id="{00000000-0008-0000-0600-000099010000}"/>
            </a:ext>
          </a:extLst>
        </xdr:cNvPr>
        <xdr:cNvCxnSpPr/>
      </xdr:nvCxnSpPr>
      <xdr:spPr>
        <a:xfrm>
          <a:off x="8750300" y="13360310"/>
          <a:ext cx="889000" cy="2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133750</xdr:rowOff>
    </xdr:from>
    <xdr:to>
      <xdr:col>50</xdr:col>
      <xdr:colOff>165100</xdr:colOff>
      <xdr:row>78</xdr:row>
      <xdr:rowOff>63900</xdr:rowOff>
    </xdr:to>
    <xdr:sp macro="" textlink="">
      <xdr:nvSpPr>
        <xdr:cNvPr id="410" name="フローチャート: 判断 409">
          <a:extLst>
            <a:ext uri="{FF2B5EF4-FFF2-40B4-BE49-F238E27FC236}">
              <a16:creationId xmlns="" xmlns:a16="http://schemas.microsoft.com/office/drawing/2014/main" id="{00000000-0008-0000-0600-00009A010000}"/>
            </a:ext>
          </a:extLst>
        </xdr:cNvPr>
        <xdr:cNvSpPr/>
      </xdr:nvSpPr>
      <xdr:spPr>
        <a:xfrm>
          <a:off x="9588500" y="1333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80427</xdr:rowOff>
    </xdr:from>
    <xdr:ext cx="534377" cy="259045"/>
    <xdr:sp macro="" textlink="">
      <xdr:nvSpPr>
        <xdr:cNvPr id="411" name="テキスト ボックス 410">
          <a:extLst>
            <a:ext uri="{FF2B5EF4-FFF2-40B4-BE49-F238E27FC236}">
              <a16:creationId xmlns="" xmlns:a16="http://schemas.microsoft.com/office/drawing/2014/main" id="{00000000-0008-0000-0600-00009B010000}"/>
            </a:ext>
          </a:extLst>
        </xdr:cNvPr>
        <xdr:cNvSpPr txBox="1"/>
      </xdr:nvSpPr>
      <xdr:spPr>
        <a:xfrm>
          <a:off x="9372111" y="1311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155051</xdr:rowOff>
    </xdr:from>
    <xdr:to>
      <xdr:col>45</xdr:col>
      <xdr:colOff>177800</xdr:colOff>
      <xdr:row>77</xdr:row>
      <xdr:rowOff>158660</xdr:rowOff>
    </xdr:to>
    <xdr:cxnSp macro="">
      <xdr:nvCxnSpPr>
        <xdr:cNvPr id="412" name="直線コネクタ 411">
          <a:extLst>
            <a:ext uri="{FF2B5EF4-FFF2-40B4-BE49-F238E27FC236}">
              <a16:creationId xmlns="" xmlns:a16="http://schemas.microsoft.com/office/drawing/2014/main" id="{00000000-0008-0000-0600-00009C010000}"/>
            </a:ext>
          </a:extLst>
        </xdr:cNvPr>
        <xdr:cNvCxnSpPr/>
      </xdr:nvCxnSpPr>
      <xdr:spPr>
        <a:xfrm>
          <a:off x="7861300" y="13356701"/>
          <a:ext cx="889000" cy="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129271</xdr:rowOff>
    </xdr:from>
    <xdr:to>
      <xdr:col>46</xdr:col>
      <xdr:colOff>38100</xdr:colOff>
      <xdr:row>78</xdr:row>
      <xdr:rowOff>59421</xdr:rowOff>
    </xdr:to>
    <xdr:sp macro="" textlink="">
      <xdr:nvSpPr>
        <xdr:cNvPr id="413" name="フローチャート: 判断 412">
          <a:extLst>
            <a:ext uri="{FF2B5EF4-FFF2-40B4-BE49-F238E27FC236}">
              <a16:creationId xmlns="" xmlns:a16="http://schemas.microsoft.com/office/drawing/2014/main" id="{00000000-0008-0000-0600-00009D010000}"/>
            </a:ext>
          </a:extLst>
        </xdr:cNvPr>
        <xdr:cNvSpPr/>
      </xdr:nvSpPr>
      <xdr:spPr>
        <a:xfrm>
          <a:off x="8699500" y="1333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50548</xdr:rowOff>
    </xdr:from>
    <xdr:ext cx="534377" cy="259045"/>
    <xdr:sp macro="" textlink="">
      <xdr:nvSpPr>
        <xdr:cNvPr id="414" name="テキスト ボックス 413">
          <a:extLst>
            <a:ext uri="{FF2B5EF4-FFF2-40B4-BE49-F238E27FC236}">
              <a16:creationId xmlns="" xmlns:a16="http://schemas.microsoft.com/office/drawing/2014/main" id="{00000000-0008-0000-0600-00009E010000}"/>
            </a:ext>
          </a:extLst>
        </xdr:cNvPr>
        <xdr:cNvSpPr txBox="1"/>
      </xdr:nvSpPr>
      <xdr:spPr>
        <a:xfrm>
          <a:off x="8483111" y="1342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155051</xdr:rowOff>
    </xdr:from>
    <xdr:to>
      <xdr:col>41</xdr:col>
      <xdr:colOff>50800</xdr:colOff>
      <xdr:row>78</xdr:row>
      <xdr:rowOff>7179</xdr:rowOff>
    </xdr:to>
    <xdr:cxnSp macro="">
      <xdr:nvCxnSpPr>
        <xdr:cNvPr id="415" name="直線コネクタ 414">
          <a:extLst>
            <a:ext uri="{FF2B5EF4-FFF2-40B4-BE49-F238E27FC236}">
              <a16:creationId xmlns="" xmlns:a16="http://schemas.microsoft.com/office/drawing/2014/main" id="{00000000-0008-0000-0600-00009F010000}"/>
            </a:ext>
          </a:extLst>
        </xdr:cNvPr>
        <xdr:cNvCxnSpPr/>
      </xdr:nvCxnSpPr>
      <xdr:spPr>
        <a:xfrm flipV="1">
          <a:off x="6972300" y="13356701"/>
          <a:ext cx="889000" cy="2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118832</xdr:rowOff>
    </xdr:from>
    <xdr:to>
      <xdr:col>41</xdr:col>
      <xdr:colOff>101600</xdr:colOff>
      <xdr:row>78</xdr:row>
      <xdr:rowOff>48982</xdr:rowOff>
    </xdr:to>
    <xdr:sp macro="" textlink="">
      <xdr:nvSpPr>
        <xdr:cNvPr id="416" name="フローチャート: 判断 415">
          <a:extLst>
            <a:ext uri="{FF2B5EF4-FFF2-40B4-BE49-F238E27FC236}">
              <a16:creationId xmlns="" xmlns:a16="http://schemas.microsoft.com/office/drawing/2014/main" id="{00000000-0008-0000-0600-0000A0010000}"/>
            </a:ext>
          </a:extLst>
        </xdr:cNvPr>
        <xdr:cNvSpPr/>
      </xdr:nvSpPr>
      <xdr:spPr>
        <a:xfrm>
          <a:off x="7810500" y="1332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40109</xdr:rowOff>
    </xdr:from>
    <xdr:ext cx="534377" cy="259045"/>
    <xdr:sp macro="" textlink="">
      <xdr:nvSpPr>
        <xdr:cNvPr id="417" name="テキスト ボックス 416">
          <a:extLst>
            <a:ext uri="{FF2B5EF4-FFF2-40B4-BE49-F238E27FC236}">
              <a16:creationId xmlns="" xmlns:a16="http://schemas.microsoft.com/office/drawing/2014/main" id="{00000000-0008-0000-0600-0000A1010000}"/>
            </a:ext>
          </a:extLst>
        </xdr:cNvPr>
        <xdr:cNvSpPr txBox="1"/>
      </xdr:nvSpPr>
      <xdr:spPr>
        <a:xfrm>
          <a:off x="7594111" y="1341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125578</xdr:rowOff>
    </xdr:from>
    <xdr:to>
      <xdr:col>36</xdr:col>
      <xdr:colOff>165100</xdr:colOff>
      <xdr:row>78</xdr:row>
      <xdr:rowOff>55728</xdr:rowOff>
    </xdr:to>
    <xdr:sp macro="" textlink="">
      <xdr:nvSpPr>
        <xdr:cNvPr id="418" name="フローチャート: 判断 417">
          <a:extLst>
            <a:ext uri="{FF2B5EF4-FFF2-40B4-BE49-F238E27FC236}">
              <a16:creationId xmlns="" xmlns:a16="http://schemas.microsoft.com/office/drawing/2014/main" id="{00000000-0008-0000-0600-0000A2010000}"/>
            </a:ext>
          </a:extLst>
        </xdr:cNvPr>
        <xdr:cNvSpPr/>
      </xdr:nvSpPr>
      <xdr:spPr>
        <a:xfrm>
          <a:off x="6921500" y="1332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72255</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6705111" y="1310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133804</xdr:rowOff>
    </xdr:from>
    <xdr:to>
      <xdr:col>55</xdr:col>
      <xdr:colOff>50800</xdr:colOff>
      <xdr:row>78</xdr:row>
      <xdr:rowOff>63954</xdr:rowOff>
    </xdr:to>
    <xdr:sp macro="" textlink="">
      <xdr:nvSpPr>
        <xdr:cNvPr id="425" name="楕円 424">
          <a:extLst>
            <a:ext uri="{FF2B5EF4-FFF2-40B4-BE49-F238E27FC236}">
              <a16:creationId xmlns="" xmlns:a16="http://schemas.microsoft.com/office/drawing/2014/main" id="{00000000-0008-0000-0600-0000A9010000}"/>
            </a:ext>
          </a:extLst>
        </xdr:cNvPr>
        <xdr:cNvSpPr/>
      </xdr:nvSpPr>
      <xdr:spPr>
        <a:xfrm>
          <a:off x="10426700" y="1333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93181</xdr:rowOff>
    </xdr:from>
    <xdr:ext cx="534377" cy="259045"/>
    <xdr:sp macro="" textlink="">
      <xdr:nvSpPr>
        <xdr:cNvPr id="426" name="普通建設事業費 （ うち新規整備　）該当値テキスト">
          <a:extLst>
            <a:ext uri="{FF2B5EF4-FFF2-40B4-BE49-F238E27FC236}">
              <a16:creationId xmlns="" xmlns:a16="http://schemas.microsoft.com/office/drawing/2014/main" id="{00000000-0008-0000-0600-0000AA010000}"/>
            </a:ext>
          </a:extLst>
        </xdr:cNvPr>
        <xdr:cNvSpPr txBox="1"/>
      </xdr:nvSpPr>
      <xdr:spPr>
        <a:xfrm>
          <a:off x="10528300" y="1312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135958</xdr:rowOff>
    </xdr:from>
    <xdr:to>
      <xdr:col>50</xdr:col>
      <xdr:colOff>165100</xdr:colOff>
      <xdr:row>78</xdr:row>
      <xdr:rowOff>66108</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9588500" y="1333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57235</xdr:rowOff>
    </xdr:from>
    <xdr:ext cx="534377" cy="259045"/>
    <xdr:sp macro="" textlink="">
      <xdr:nvSpPr>
        <xdr:cNvPr id="428" name="テキスト ボックス 427">
          <a:extLst>
            <a:ext uri="{FF2B5EF4-FFF2-40B4-BE49-F238E27FC236}">
              <a16:creationId xmlns="" xmlns:a16="http://schemas.microsoft.com/office/drawing/2014/main" id="{00000000-0008-0000-0600-0000AC010000}"/>
            </a:ext>
          </a:extLst>
        </xdr:cNvPr>
        <xdr:cNvSpPr txBox="1"/>
      </xdr:nvSpPr>
      <xdr:spPr>
        <a:xfrm>
          <a:off x="9372111" y="134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107860</xdr:rowOff>
    </xdr:from>
    <xdr:to>
      <xdr:col>46</xdr:col>
      <xdr:colOff>38100</xdr:colOff>
      <xdr:row>78</xdr:row>
      <xdr:rowOff>38010</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8699500" y="1330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54537</xdr:rowOff>
    </xdr:from>
    <xdr:ext cx="534377"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8483111" y="1308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104251</xdr:rowOff>
    </xdr:from>
    <xdr:to>
      <xdr:col>41</xdr:col>
      <xdr:colOff>101600</xdr:colOff>
      <xdr:row>78</xdr:row>
      <xdr:rowOff>34401</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7810500" y="1330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50928</xdr:rowOff>
    </xdr:from>
    <xdr:ext cx="534377" cy="259045"/>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7594111" y="1308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127829</xdr:rowOff>
    </xdr:from>
    <xdr:to>
      <xdr:col>36</xdr:col>
      <xdr:colOff>165100</xdr:colOff>
      <xdr:row>78</xdr:row>
      <xdr:rowOff>57979</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6921500" y="1332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49106</xdr:rowOff>
    </xdr:from>
    <xdr:ext cx="534377"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6705111" y="1342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55139</xdr:rowOff>
    </xdr:from>
    <xdr:to>
      <xdr:col>54</xdr:col>
      <xdr:colOff>189865</xdr:colOff>
      <xdr:row>99</xdr:row>
      <xdr:rowOff>30145</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flipV="1">
          <a:off x="10475595" y="15657089"/>
          <a:ext cx="1270" cy="1346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33972</xdr:rowOff>
    </xdr:from>
    <xdr:ext cx="469744" cy="259045"/>
    <xdr:sp macro="" textlink="">
      <xdr:nvSpPr>
        <xdr:cNvPr id="461" name="普通建設事業費 （ うち更新整備　）最小値テキスト">
          <a:extLst>
            <a:ext uri="{FF2B5EF4-FFF2-40B4-BE49-F238E27FC236}">
              <a16:creationId xmlns="" xmlns:a16="http://schemas.microsoft.com/office/drawing/2014/main" id="{00000000-0008-0000-0600-0000CD010000}"/>
            </a:ext>
          </a:extLst>
        </xdr:cNvPr>
        <xdr:cNvSpPr txBox="1"/>
      </xdr:nvSpPr>
      <xdr:spPr>
        <a:xfrm>
          <a:off x="10528300" y="1700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30145</xdr:rowOff>
    </xdr:from>
    <xdr:to>
      <xdr:col>55</xdr:col>
      <xdr:colOff>88900</xdr:colOff>
      <xdr:row>99</xdr:row>
      <xdr:rowOff>30145</xdr:rowOff>
    </xdr:to>
    <xdr:cxnSp macro="">
      <xdr:nvCxnSpPr>
        <xdr:cNvPr id="462" name="直線コネクタ 461">
          <a:extLst>
            <a:ext uri="{FF2B5EF4-FFF2-40B4-BE49-F238E27FC236}">
              <a16:creationId xmlns="" xmlns:a16="http://schemas.microsoft.com/office/drawing/2014/main" id="{00000000-0008-0000-0600-0000CE010000}"/>
            </a:ext>
          </a:extLst>
        </xdr:cNvPr>
        <xdr:cNvCxnSpPr/>
      </xdr:nvCxnSpPr>
      <xdr:spPr>
        <a:xfrm>
          <a:off x="10388600" y="1700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1816</xdr:rowOff>
    </xdr:from>
    <xdr:ext cx="599010" cy="259045"/>
    <xdr:sp macro="" textlink="">
      <xdr:nvSpPr>
        <xdr:cNvPr id="463" name="普通建設事業費 （ うち更新整備　）最大値テキスト">
          <a:extLst>
            <a:ext uri="{FF2B5EF4-FFF2-40B4-BE49-F238E27FC236}">
              <a16:creationId xmlns="" xmlns:a16="http://schemas.microsoft.com/office/drawing/2014/main" id="{00000000-0008-0000-0600-0000CF010000}"/>
            </a:ext>
          </a:extLst>
        </xdr:cNvPr>
        <xdr:cNvSpPr txBox="1"/>
      </xdr:nvSpPr>
      <xdr:spPr>
        <a:xfrm>
          <a:off x="10528300" y="1543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55139</xdr:rowOff>
    </xdr:from>
    <xdr:to>
      <xdr:col>55</xdr:col>
      <xdr:colOff>88900</xdr:colOff>
      <xdr:row>91</xdr:row>
      <xdr:rowOff>55139</xdr:rowOff>
    </xdr:to>
    <xdr:cxnSp macro="">
      <xdr:nvCxnSpPr>
        <xdr:cNvPr id="464" name="直線コネクタ 463">
          <a:extLst>
            <a:ext uri="{FF2B5EF4-FFF2-40B4-BE49-F238E27FC236}">
              <a16:creationId xmlns="" xmlns:a16="http://schemas.microsoft.com/office/drawing/2014/main" id="{00000000-0008-0000-0600-0000D0010000}"/>
            </a:ext>
          </a:extLst>
        </xdr:cNvPr>
        <xdr:cNvCxnSpPr/>
      </xdr:nvCxnSpPr>
      <xdr:spPr>
        <a:xfrm>
          <a:off x="10388600" y="1565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80590</xdr:rowOff>
    </xdr:from>
    <xdr:to>
      <xdr:col>55</xdr:col>
      <xdr:colOff>0</xdr:colOff>
      <xdr:row>98</xdr:row>
      <xdr:rowOff>94219</xdr:rowOff>
    </xdr:to>
    <xdr:cxnSp macro="">
      <xdr:nvCxnSpPr>
        <xdr:cNvPr id="465" name="直線コネクタ 464">
          <a:extLst>
            <a:ext uri="{FF2B5EF4-FFF2-40B4-BE49-F238E27FC236}">
              <a16:creationId xmlns="" xmlns:a16="http://schemas.microsoft.com/office/drawing/2014/main" id="{00000000-0008-0000-0600-0000D1010000}"/>
            </a:ext>
          </a:extLst>
        </xdr:cNvPr>
        <xdr:cNvCxnSpPr/>
      </xdr:nvCxnSpPr>
      <xdr:spPr>
        <a:xfrm flipV="1">
          <a:off x="9639300" y="16882690"/>
          <a:ext cx="838200" cy="1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61583</xdr:rowOff>
    </xdr:from>
    <xdr:ext cx="534377" cy="259045"/>
    <xdr:sp macro="" textlink="">
      <xdr:nvSpPr>
        <xdr:cNvPr id="466" name="普通建設事業費 （ うち更新整備　）平均値テキスト">
          <a:extLst>
            <a:ext uri="{FF2B5EF4-FFF2-40B4-BE49-F238E27FC236}">
              <a16:creationId xmlns="" xmlns:a16="http://schemas.microsoft.com/office/drawing/2014/main" id="{00000000-0008-0000-0600-0000D2010000}"/>
            </a:ext>
          </a:extLst>
        </xdr:cNvPr>
        <xdr:cNvSpPr txBox="1"/>
      </xdr:nvSpPr>
      <xdr:spPr>
        <a:xfrm>
          <a:off x="10528300" y="163493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38706</xdr:rowOff>
    </xdr:from>
    <xdr:to>
      <xdr:col>55</xdr:col>
      <xdr:colOff>50800</xdr:colOff>
      <xdr:row>96</xdr:row>
      <xdr:rowOff>140306</xdr:rowOff>
    </xdr:to>
    <xdr:sp macro="" textlink="">
      <xdr:nvSpPr>
        <xdr:cNvPr id="467" name="フローチャート: 判断 466">
          <a:extLst>
            <a:ext uri="{FF2B5EF4-FFF2-40B4-BE49-F238E27FC236}">
              <a16:creationId xmlns="" xmlns:a16="http://schemas.microsoft.com/office/drawing/2014/main" id="{00000000-0008-0000-0600-0000D3010000}"/>
            </a:ext>
          </a:extLst>
        </xdr:cNvPr>
        <xdr:cNvSpPr/>
      </xdr:nvSpPr>
      <xdr:spPr>
        <a:xfrm>
          <a:off x="10426700" y="1649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74265</xdr:rowOff>
    </xdr:from>
    <xdr:to>
      <xdr:col>50</xdr:col>
      <xdr:colOff>114300</xdr:colOff>
      <xdr:row>98</xdr:row>
      <xdr:rowOff>94219</xdr:rowOff>
    </xdr:to>
    <xdr:cxnSp macro="">
      <xdr:nvCxnSpPr>
        <xdr:cNvPr id="468" name="直線コネクタ 467">
          <a:extLst>
            <a:ext uri="{FF2B5EF4-FFF2-40B4-BE49-F238E27FC236}">
              <a16:creationId xmlns="" xmlns:a16="http://schemas.microsoft.com/office/drawing/2014/main" id="{00000000-0008-0000-0600-0000D4010000}"/>
            </a:ext>
          </a:extLst>
        </xdr:cNvPr>
        <xdr:cNvCxnSpPr/>
      </xdr:nvCxnSpPr>
      <xdr:spPr>
        <a:xfrm>
          <a:off x="8750300" y="16876365"/>
          <a:ext cx="889000" cy="1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68142</xdr:rowOff>
    </xdr:from>
    <xdr:to>
      <xdr:col>50</xdr:col>
      <xdr:colOff>165100</xdr:colOff>
      <xdr:row>96</xdr:row>
      <xdr:rowOff>169742</xdr:rowOff>
    </xdr:to>
    <xdr:sp macro="" textlink="">
      <xdr:nvSpPr>
        <xdr:cNvPr id="469" name="フローチャート: 判断 468">
          <a:extLst>
            <a:ext uri="{FF2B5EF4-FFF2-40B4-BE49-F238E27FC236}">
              <a16:creationId xmlns="" xmlns:a16="http://schemas.microsoft.com/office/drawing/2014/main" id="{00000000-0008-0000-0600-0000D5010000}"/>
            </a:ext>
          </a:extLst>
        </xdr:cNvPr>
        <xdr:cNvSpPr/>
      </xdr:nvSpPr>
      <xdr:spPr>
        <a:xfrm>
          <a:off x="9588500" y="1652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14819</xdr:rowOff>
    </xdr:from>
    <xdr:ext cx="534377" cy="259045"/>
    <xdr:sp macro="" textlink="">
      <xdr:nvSpPr>
        <xdr:cNvPr id="470" name="テキスト ボックス 469">
          <a:extLst>
            <a:ext uri="{FF2B5EF4-FFF2-40B4-BE49-F238E27FC236}">
              <a16:creationId xmlns="" xmlns:a16="http://schemas.microsoft.com/office/drawing/2014/main" id="{00000000-0008-0000-0600-0000D6010000}"/>
            </a:ext>
          </a:extLst>
        </xdr:cNvPr>
        <xdr:cNvSpPr txBox="1"/>
      </xdr:nvSpPr>
      <xdr:spPr>
        <a:xfrm>
          <a:off x="9372111" y="1630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74265</xdr:rowOff>
    </xdr:from>
    <xdr:to>
      <xdr:col>45</xdr:col>
      <xdr:colOff>177800</xdr:colOff>
      <xdr:row>98</xdr:row>
      <xdr:rowOff>154254</xdr:rowOff>
    </xdr:to>
    <xdr:cxnSp macro="">
      <xdr:nvCxnSpPr>
        <xdr:cNvPr id="471" name="直線コネクタ 470">
          <a:extLst>
            <a:ext uri="{FF2B5EF4-FFF2-40B4-BE49-F238E27FC236}">
              <a16:creationId xmlns="" xmlns:a16="http://schemas.microsoft.com/office/drawing/2014/main" id="{00000000-0008-0000-0600-0000D7010000}"/>
            </a:ext>
          </a:extLst>
        </xdr:cNvPr>
        <xdr:cNvCxnSpPr/>
      </xdr:nvCxnSpPr>
      <xdr:spPr>
        <a:xfrm flipV="1">
          <a:off x="7861300" y="16876365"/>
          <a:ext cx="889000" cy="7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24043</xdr:rowOff>
    </xdr:from>
    <xdr:to>
      <xdr:col>46</xdr:col>
      <xdr:colOff>38100</xdr:colOff>
      <xdr:row>97</xdr:row>
      <xdr:rowOff>125643</xdr:rowOff>
    </xdr:to>
    <xdr:sp macro="" textlink="">
      <xdr:nvSpPr>
        <xdr:cNvPr id="472" name="フローチャート: 判断 471">
          <a:extLst>
            <a:ext uri="{FF2B5EF4-FFF2-40B4-BE49-F238E27FC236}">
              <a16:creationId xmlns="" xmlns:a16="http://schemas.microsoft.com/office/drawing/2014/main" id="{00000000-0008-0000-0600-0000D8010000}"/>
            </a:ext>
          </a:extLst>
        </xdr:cNvPr>
        <xdr:cNvSpPr/>
      </xdr:nvSpPr>
      <xdr:spPr>
        <a:xfrm>
          <a:off x="8699500" y="1665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142170</xdr:rowOff>
    </xdr:from>
    <xdr:ext cx="534377" cy="259045"/>
    <xdr:sp macro="" textlink="">
      <xdr:nvSpPr>
        <xdr:cNvPr id="473" name="テキスト ボックス 472">
          <a:extLst>
            <a:ext uri="{FF2B5EF4-FFF2-40B4-BE49-F238E27FC236}">
              <a16:creationId xmlns="" xmlns:a16="http://schemas.microsoft.com/office/drawing/2014/main" id="{00000000-0008-0000-0600-0000D9010000}"/>
            </a:ext>
          </a:extLst>
        </xdr:cNvPr>
        <xdr:cNvSpPr txBox="1"/>
      </xdr:nvSpPr>
      <xdr:spPr>
        <a:xfrm>
          <a:off x="8483111" y="1642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147135</xdr:rowOff>
    </xdr:from>
    <xdr:to>
      <xdr:col>41</xdr:col>
      <xdr:colOff>50800</xdr:colOff>
      <xdr:row>98</xdr:row>
      <xdr:rowOff>154254</xdr:rowOff>
    </xdr:to>
    <xdr:cxnSp macro="">
      <xdr:nvCxnSpPr>
        <xdr:cNvPr id="474" name="直線コネクタ 473">
          <a:extLst>
            <a:ext uri="{FF2B5EF4-FFF2-40B4-BE49-F238E27FC236}">
              <a16:creationId xmlns="" xmlns:a16="http://schemas.microsoft.com/office/drawing/2014/main" id="{00000000-0008-0000-0600-0000DA010000}"/>
            </a:ext>
          </a:extLst>
        </xdr:cNvPr>
        <xdr:cNvCxnSpPr/>
      </xdr:nvCxnSpPr>
      <xdr:spPr>
        <a:xfrm>
          <a:off x="6972300" y="16949235"/>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129111</xdr:rowOff>
    </xdr:from>
    <xdr:to>
      <xdr:col>41</xdr:col>
      <xdr:colOff>101600</xdr:colOff>
      <xdr:row>98</xdr:row>
      <xdr:rowOff>59261</xdr:rowOff>
    </xdr:to>
    <xdr:sp macro="" textlink="">
      <xdr:nvSpPr>
        <xdr:cNvPr id="475" name="フローチャート: 判断 474">
          <a:extLst>
            <a:ext uri="{FF2B5EF4-FFF2-40B4-BE49-F238E27FC236}">
              <a16:creationId xmlns="" xmlns:a16="http://schemas.microsoft.com/office/drawing/2014/main" id="{00000000-0008-0000-0600-0000DB010000}"/>
            </a:ext>
          </a:extLst>
        </xdr:cNvPr>
        <xdr:cNvSpPr/>
      </xdr:nvSpPr>
      <xdr:spPr>
        <a:xfrm>
          <a:off x="7810500" y="1675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75788</xdr:rowOff>
    </xdr:from>
    <xdr:ext cx="534377"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7594111" y="1653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23586</xdr:rowOff>
    </xdr:from>
    <xdr:to>
      <xdr:col>36</xdr:col>
      <xdr:colOff>165100</xdr:colOff>
      <xdr:row>97</xdr:row>
      <xdr:rowOff>125186</xdr:rowOff>
    </xdr:to>
    <xdr:sp macro="" textlink="">
      <xdr:nvSpPr>
        <xdr:cNvPr id="477" name="フローチャート: 判断 476">
          <a:extLst>
            <a:ext uri="{FF2B5EF4-FFF2-40B4-BE49-F238E27FC236}">
              <a16:creationId xmlns="" xmlns:a16="http://schemas.microsoft.com/office/drawing/2014/main" id="{00000000-0008-0000-0600-0000DD010000}"/>
            </a:ext>
          </a:extLst>
        </xdr:cNvPr>
        <xdr:cNvSpPr/>
      </xdr:nvSpPr>
      <xdr:spPr>
        <a:xfrm>
          <a:off x="6921500" y="1665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141713</xdr:rowOff>
    </xdr:from>
    <xdr:ext cx="534377"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6705111" y="1642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29790</xdr:rowOff>
    </xdr:from>
    <xdr:to>
      <xdr:col>55</xdr:col>
      <xdr:colOff>50800</xdr:colOff>
      <xdr:row>98</xdr:row>
      <xdr:rowOff>131390</xdr:rowOff>
    </xdr:to>
    <xdr:sp macro="" textlink="">
      <xdr:nvSpPr>
        <xdr:cNvPr id="484" name="楕円 483">
          <a:extLst>
            <a:ext uri="{FF2B5EF4-FFF2-40B4-BE49-F238E27FC236}">
              <a16:creationId xmlns="" xmlns:a16="http://schemas.microsoft.com/office/drawing/2014/main" id="{00000000-0008-0000-0600-0000E4010000}"/>
            </a:ext>
          </a:extLst>
        </xdr:cNvPr>
        <xdr:cNvSpPr/>
      </xdr:nvSpPr>
      <xdr:spPr>
        <a:xfrm>
          <a:off x="10426700" y="168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116167</xdr:rowOff>
    </xdr:from>
    <xdr:ext cx="534377" cy="259045"/>
    <xdr:sp macro="" textlink="">
      <xdr:nvSpPr>
        <xdr:cNvPr id="485" name="普通建設事業費 （ うち更新整備　）該当値テキスト">
          <a:extLst>
            <a:ext uri="{FF2B5EF4-FFF2-40B4-BE49-F238E27FC236}">
              <a16:creationId xmlns="" xmlns:a16="http://schemas.microsoft.com/office/drawing/2014/main" id="{00000000-0008-0000-0600-0000E5010000}"/>
            </a:ext>
          </a:extLst>
        </xdr:cNvPr>
        <xdr:cNvSpPr txBox="1"/>
      </xdr:nvSpPr>
      <xdr:spPr>
        <a:xfrm>
          <a:off x="10528300" y="1674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43419</xdr:rowOff>
    </xdr:from>
    <xdr:to>
      <xdr:col>50</xdr:col>
      <xdr:colOff>165100</xdr:colOff>
      <xdr:row>98</xdr:row>
      <xdr:rowOff>145019</xdr:rowOff>
    </xdr:to>
    <xdr:sp macro="" textlink="">
      <xdr:nvSpPr>
        <xdr:cNvPr id="486" name="楕円 485">
          <a:extLst>
            <a:ext uri="{FF2B5EF4-FFF2-40B4-BE49-F238E27FC236}">
              <a16:creationId xmlns="" xmlns:a16="http://schemas.microsoft.com/office/drawing/2014/main" id="{00000000-0008-0000-0600-0000E6010000}"/>
            </a:ext>
          </a:extLst>
        </xdr:cNvPr>
        <xdr:cNvSpPr/>
      </xdr:nvSpPr>
      <xdr:spPr>
        <a:xfrm>
          <a:off x="9588500" y="1684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136146</xdr:rowOff>
    </xdr:from>
    <xdr:ext cx="534377"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9372111" y="1693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23465</xdr:rowOff>
    </xdr:from>
    <xdr:to>
      <xdr:col>46</xdr:col>
      <xdr:colOff>38100</xdr:colOff>
      <xdr:row>98</xdr:row>
      <xdr:rowOff>125065</xdr:rowOff>
    </xdr:to>
    <xdr:sp macro="" textlink="">
      <xdr:nvSpPr>
        <xdr:cNvPr id="488" name="楕円 487">
          <a:extLst>
            <a:ext uri="{FF2B5EF4-FFF2-40B4-BE49-F238E27FC236}">
              <a16:creationId xmlns="" xmlns:a16="http://schemas.microsoft.com/office/drawing/2014/main" id="{00000000-0008-0000-0600-0000E8010000}"/>
            </a:ext>
          </a:extLst>
        </xdr:cNvPr>
        <xdr:cNvSpPr/>
      </xdr:nvSpPr>
      <xdr:spPr>
        <a:xfrm>
          <a:off x="8699500" y="168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116192</xdr:rowOff>
    </xdr:from>
    <xdr:ext cx="534377"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8483111" y="169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103454</xdr:rowOff>
    </xdr:from>
    <xdr:to>
      <xdr:col>41</xdr:col>
      <xdr:colOff>101600</xdr:colOff>
      <xdr:row>99</xdr:row>
      <xdr:rowOff>33604</xdr:rowOff>
    </xdr:to>
    <xdr:sp macro="" textlink="">
      <xdr:nvSpPr>
        <xdr:cNvPr id="490" name="楕円 489">
          <a:extLst>
            <a:ext uri="{FF2B5EF4-FFF2-40B4-BE49-F238E27FC236}">
              <a16:creationId xmlns="" xmlns:a16="http://schemas.microsoft.com/office/drawing/2014/main" id="{00000000-0008-0000-0600-0000EA010000}"/>
            </a:ext>
          </a:extLst>
        </xdr:cNvPr>
        <xdr:cNvSpPr/>
      </xdr:nvSpPr>
      <xdr:spPr>
        <a:xfrm>
          <a:off x="7810500" y="169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24731</xdr:rowOff>
    </xdr:from>
    <xdr:ext cx="534377"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7594111" y="1699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96335</xdr:rowOff>
    </xdr:from>
    <xdr:to>
      <xdr:col>36</xdr:col>
      <xdr:colOff>165100</xdr:colOff>
      <xdr:row>99</xdr:row>
      <xdr:rowOff>26485</xdr:rowOff>
    </xdr:to>
    <xdr:sp macro="" textlink="">
      <xdr:nvSpPr>
        <xdr:cNvPr id="492" name="楕円 491">
          <a:extLst>
            <a:ext uri="{FF2B5EF4-FFF2-40B4-BE49-F238E27FC236}">
              <a16:creationId xmlns="" xmlns:a16="http://schemas.microsoft.com/office/drawing/2014/main" id="{00000000-0008-0000-0600-0000EC010000}"/>
            </a:ext>
          </a:extLst>
        </xdr:cNvPr>
        <xdr:cNvSpPr/>
      </xdr:nvSpPr>
      <xdr:spPr>
        <a:xfrm>
          <a:off x="6921500" y="1689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17612</xdr:rowOff>
    </xdr:from>
    <xdr:ext cx="534377" cy="259045"/>
    <xdr:sp macro="" textlink="">
      <xdr:nvSpPr>
        <xdr:cNvPr id="493" name="テキスト ボックス 492">
          <a:extLst>
            <a:ext uri="{FF2B5EF4-FFF2-40B4-BE49-F238E27FC236}">
              <a16:creationId xmlns="" xmlns:a16="http://schemas.microsoft.com/office/drawing/2014/main" id="{00000000-0008-0000-0600-0000ED010000}"/>
            </a:ext>
          </a:extLst>
        </xdr:cNvPr>
        <xdr:cNvSpPr txBox="1"/>
      </xdr:nvSpPr>
      <xdr:spPr>
        <a:xfrm>
          <a:off x="6705111" y="1699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7" name="テキスト ボックス 506">
          <a:extLst>
            <a:ext uri="{FF2B5EF4-FFF2-40B4-BE49-F238E27FC236}">
              <a16:creationId xmlns="" xmlns:a16="http://schemas.microsoft.com/office/drawing/2014/main" id="{00000000-0008-0000-0600-0000FB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86073</xdr:rowOff>
    </xdr:from>
    <xdr:to>
      <xdr:col>85</xdr:col>
      <xdr:colOff>126364</xdr:colOff>
      <xdr:row>38</xdr:row>
      <xdr:rowOff>139700</xdr:rowOff>
    </xdr:to>
    <xdr:cxnSp macro="">
      <xdr:nvCxnSpPr>
        <xdr:cNvPr id="515" name="直線コネクタ 514">
          <a:extLst>
            <a:ext uri="{FF2B5EF4-FFF2-40B4-BE49-F238E27FC236}">
              <a16:creationId xmlns="" xmlns:a16="http://schemas.microsoft.com/office/drawing/2014/main" id="{00000000-0008-0000-0600-000003020000}"/>
            </a:ext>
          </a:extLst>
        </xdr:cNvPr>
        <xdr:cNvCxnSpPr/>
      </xdr:nvCxnSpPr>
      <xdr:spPr>
        <a:xfrm flipV="1">
          <a:off x="16317595" y="5229573"/>
          <a:ext cx="1269" cy="1425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15338</xdr:rowOff>
    </xdr:from>
    <xdr:ext cx="249299" cy="259045"/>
    <xdr:sp macro="" textlink="">
      <xdr:nvSpPr>
        <xdr:cNvPr id="516" name="災害復旧事業費最小値テキスト">
          <a:extLst>
            <a:ext uri="{FF2B5EF4-FFF2-40B4-BE49-F238E27FC236}">
              <a16:creationId xmlns="" xmlns:a16="http://schemas.microsoft.com/office/drawing/2014/main" id="{00000000-0008-0000-0600-000004020000}"/>
            </a:ext>
          </a:extLst>
        </xdr:cNvPr>
        <xdr:cNvSpPr txBox="1"/>
      </xdr:nvSpPr>
      <xdr:spPr>
        <a:xfrm>
          <a:off x="16370300" y="6701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32750</xdr:rowOff>
    </xdr:from>
    <xdr:ext cx="599010" cy="259045"/>
    <xdr:sp macro="" textlink="">
      <xdr:nvSpPr>
        <xdr:cNvPr id="518" name="災害復旧事業費最大値テキスト">
          <a:extLst>
            <a:ext uri="{FF2B5EF4-FFF2-40B4-BE49-F238E27FC236}">
              <a16:creationId xmlns="" xmlns:a16="http://schemas.microsoft.com/office/drawing/2014/main" id="{00000000-0008-0000-0600-000006020000}"/>
            </a:ext>
          </a:extLst>
        </xdr:cNvPr>
        <xdr:cNvSpPr txBox="1"/>
      </xdr:nvSpPr>
      <xdr:spPr>
        <a:xfrm>
          <a:off x="16370300" y="500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86073</xdr:rowOff>
    </xdr:from>
    <xdr:to>
      <xdr:col>86</xdr:col>
      <xdr:colOff>25400</xdr:colOff>
      <xdr:row>30</xdr:row>
      <xdr:rowOff>86073</xdr:rowOff>
    </xdr:to>
    <xdr:cxnSp macro="">
      <xdr:nvCxnSpPr>
        <xdr:cNvPr id="519" name="直線コネクタ 518">
          <a:extLst>
            <a:ext uri="{FF2B5EF4-FFF2-40B4-BE49-F238E27FC236}">
              <a16:creationId xmlns="" xmlns:a16="http://schemas.microsoft.com/office/drawing/2014/main" id="{00000000-0008-0000-0600-000007020000}"/>
            </a:ext>
          </a:extLst>
        </xdr:cNvPr>
        <xdr:cNvCxnSpPr/>
      </xdr:nvCxnSpPr>
      <xdr:spPr>
        <a:xfrm>
          <a:off x="16230600" y="5229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a:extLst>
            <a:ext uri="{FF2B5EF4-FFF2-40B4-BE49-F238E27FC236}">
              <a16:creationId xmlns="" xmlns:a16="http://schemas.microsoft.com/office/drawing/2014/main" id="{00000000-0008-0000-0600-000008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104238</xdr:rowOff>
    </xdr:from>
    <xdr:ext cx="469744" cy="259045"/>
    <xdr:sp macro="" textlink="">
      <xdr:nvSpPr>
        <xdr:cNvPr id="521" name="災害復旧事業費平均値テキスト">
          <a:extLst>
            <a:ext uri="{FF2B5EF4-FFF2-40B4-BE49-F238E27FC236}">
              <a16:creationId xmlns="" xmlns:a16="http://schemas.microsoft.com/office/drawing/2014/main" id="{00000000-0008-0000-0600-000009020000}"/>
            </a:ext>
          </a:extLst>
        </xdr:cNvPr>
        <xdr:cNvSpPr txBox="1"/>
      </xdr:nvSpPr>
      <xdr:spPr>
        <a:xfrm>
          <a:off x="16370300" y="6447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81361</xdr:rowOff>
    </xdr:from>
    <xdr:to>
      <xdr:col>85</xdr:col>
      <xdr:colOff>177800</xdr:colOff>
      <xdr:row>39</xdr:row>
      <xdr:rowOff>11511</xdr:rowOff>
    </xdr:to>
    <xdr:sp macro="" textlink="">
      <xdr:nvSpPr>
        <xdr:cNvPr id="522" name="フローチャート: 判断 521">
          <a:extLst>
            <a:ext uri="{FF2B5EF4-FFF2-40B4-BE49-F238E27FC236}">
              <a16:creationId xmlns="" xmlns:a16="http://schemas.microsoft.com/office/drawing/2014/main" id="{00000000-0008-0000-0600-00000A020000}"/>
            </a:ext>
          </a:extLst>
        </xdr:cNvPr>
        <xdr:cNvSpPr/>
      </xdr:nvSpPr>
      <xdr:spPr>
        <a:xfrm>
          <a:off x="16268700" y="659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a:extLst>
            <a:ext uri="{FF2B5EF4-FFF2-40B4-BE49-F238E27FC236}">
              <a16:creationId xmlns="" xmlns:a16="http://schemas.microsoft.com/office/drawing/2014/main" id="{00000000-0008-0000-0600-00000B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83032</xdr:rowOff>
    </xdr:from>
    <xdr:to>
      <xdr:col>81</xdr:col>
      <xdr:colOff>101600</xdr:colOff>
      <xdr:row>39</xdr:row>
      <xdr:rowOff>13182</xdr:rowOff>
    </xdr:to>
    <xdr:sp macro="" textlink="">
      <xdr:nvSpPr>
        <xdr:cNvPr id="524" name="フローチャート: 判断 523">
          <a:extLst>
            <a:ext uri="{FF2B5EF4-FFF2-40B4-BE49-F238E27FC236}">
              <a16:creationId xmlns="" xmlns:a16="http://schemas.microsoft.com/office/drawing/2014/main" id="{00000000-0008-0000-0600-00000C020000}"/>
            </a:ext>
          </a:extLst>
        </xdr:cNvPr>
        <xdr:cNvSpPr/>
      </xdr:nvSpPr>
      <xdr:spPr>
        <a:xfrm>
          <a:off x="154305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29709</xdr:rowOff>
    </xdr:from>
    <xdr:ext cx="469744" cy="259045"/>
    <xdr:sp macro="" textlink="">
      <xdr:nvSpPr>
        <xdr:cNvPr id="525" name="テキスト ボックス 524">
          <a:extLst>
            <a:ext uri="{FF2B5EF4-FFF2-40B4-BE49-F238E27FC236}">
              <a16:creationId xmlns="" xmlns:a16="http://schemas.microsoft.com/office/drawing/2014/main" id="{00000000-0008-0000-0600-00000D020000}"/>
            </a:ext>
          </a:extLst>
        </xdr:cNvPr>
        <xdr:cNvSpPr txBox="1"/>
      </xdr:nvSpPr>
      <xdr:spPr>
        <a:xfrm>
          <a:off x="15246428" y="637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a:extLst>
            <a:ext uri="{FF2B5EF4-FFF2-40B4-BE49-F238E27FC236}">
              <a16:creationId xmlns="" xmlns:a16="http://schemas.microsoft.com/office/drawing/2014/main" id="{00000000-0008-0000-0600-00000E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84013</xdr:rowOff>
    </xdr:from>
    <xdr:to>
      <xdr:col>76</xdr:col>
      <xdr:colOff>165100</xdr:colOff>
      <xdr:row>39</xdr:row>
      <xdr:rowOff>14163</xdr:rowOff>
    </xdr:to>
    <xdr:sp macro="" textlink="">
      <xdr:nvSpPr>
        <xdr:cNvPr id="527" name="フローチャート: 判断 526">
          <a:extLst>
            <a:ext uri="{FF2B5EF4-FFF2-40B4-BE49-F238E27FC236}">
              <a16:creationId xmlns="" xmlns:a16="http://schemas.microsoft.com/office/drawing/2014/main" id="{00000000-0008-0000-0600-00000F020000}"/>
            </a:ext>
          </a:extLst>
        </xdr:cNvPr>
        <xdr:cNvSpPr/>
      </xdr:nvSpPr>
      <xdr:spPr>
        <a:xfrm>
          <a:off x="14541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30690</xdr:rowOff>
    </xdr:from>
    <xdr:ext cx="469744"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4357428" y="637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a:extLst>
            <a:ext uri="{FF2B5EF4-FFF2-40B4-BE49-F238E27FC236}">
              <a16:creationId xmlns="" xmlns:a16="http://schemas.microsoft.com/office/drawing/2014/main" id="{00000000-0008-0000-0600-000011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83245</xdr:rowOff>
    </xdr:from>
    <xdr:to>
      <xdr:col>72</xdr:col>
      <xdr:colOff>38100</xdr:colOff>
      <xdr:row>39</xdr:row>
      <xdr:rowOff>13395</xdr:rowOff>
    </xdr:to>
    <xdr:sp macro="" textlink="">
      <xdr:nvSpPr>
        <xdr:cNvPr id="530" name="フローチャート: 判断 529">
          <a:extLst>
            <a:ext uri="{FF2B5EF4-FFF2-40B4-BE49-F238E27FC236}">
              <a16:creationId xmlns="" xmlns:a16="http://schemas.microsoft.com/office/drawing/2014/main" id="{00000000-0008-0000-0600-000012020000}"/>
            </a:ext>
          </a:extLst>
        </xdr:cNvPr>
        <xdr:cNvSpPr/>
      </xdr:nvSpPr>
      <xdr:spPr>
        <a:xfrm>
          <a:off x="13652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29922</xdr:rowOff>
    </xdr:from>
    <xdr:ext cx="469744"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3468428" y="637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78698</xdr:rowOff>
    </xdr:from>
    <xdr:to>
      <xdr:col>67</xdr:col>
      <xdr:colOff>101600</xdr:colOff>
      <xdr:row>39</xdr:row>
      <xdr:rowOff>8848</xdr:rowOff>
    </xdr:to>
    <xdr:sp macro="" textlink="">
      <xdr:nvSpPr>
        <xdr:cNvPr id="532" name="フローチャート: 判断 531">
          <a:extLst>
            <a:ext uri="{FF2B5EF4-FFF2-40B4-BE49-F238E27FC236}">
              <a16:creationId xmlns="" xmlns:a16="http://schemas.microsoft.com/office/drawing/2014/main" id="{00000000-0008-0000-0600-000014020000}"/>
            </a:ext>
          </a:extLst>
        </xdr:cNvPr>
        <xdr:cNvSpPr/>
      </xdr:nvSpPr>
      <xdr:spPr>
        <a:xfrm>
          <a:off x="12763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25375</xdr:rowOff>
    </xdr:from>
    <xdr:ext cx="469744"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2579428"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a:extLst>
            <a:ext uri="{FF2B5EF4-FFF2-40B4-BE49-F238E27FC236}">
              <a16:creationId xmlns="" xmlns:a16="http://schemas.microsoft.com/office/drawing/2014/main" id="{00000000-0008-0000-0600-00001B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59788</xdr:rowOff>
    </xdr:from>
    <xdr:ext cx="249299" cy="259045"/>
    <xdr:sp macro="" textlink="">
      <xdr:nvSpPr>
        <xdr:cNvPr id="540" name="災害復旧事業費該当値テキスト">
          <a:extLst>
            <a:ext uri="{FF2B5EF4-FFF2-40B4-BE49-F238E27FC236}">
              <a16:creationId xmlns="" xmlns:a16="http://schemas.microsoft.com/office/drawing/2014/main" id="{00000000-0008-0000-0600-00001C020000}"/>
            </a:ext>
          </a:extLst>
        </xdr:cNvPr>
        <xdr:cNvSpPr txBox="1"/>
      </xdr:nvSpPr>
      <xdr:spPr>
        <a:xfrm>
          <a:off x="16370300" y="6574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a:extLst>
            <a:ext uri="{FF2B5EF4-FFF2-40B4-BE49-F238E27FC236}">
              <a16:creationId xmlns="" xmlns:a16="http://schemas.microsoft.com/office/drawing/2014/main" id="{00000000-0008-0000-0600-00001D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a:extLst>
            <a:ext uri="{FF2B5EF4-FFF2-40B4-BE49-F238E27FC236}">
              <a16:creationId xmlns="" xmlns:a16="http://schemas.microsoft.com/office/drawing/2014/main" id="{00000000-0008-0000-0600-00001F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a:extLst>
            <a:ext uri="{FF2B5EF4-FFF2-40B4-BE49-F238E27FC236}">
              <a16:creationId xmlns="" xmlns:a16="http://schemas.microsoft.com/office/drawing/2014/main" id="{00000000-0008-0000-0600-000021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a:extLst>
            <a:ext uri="{FF2B5EF4-FFF2-40B4-BE49-F238E27FC236}">
              <a16:creationId xmlns="" xmlns:a16="http://schemas.microsoft.com/office/drawing/2014/main" id="{00000000-0008-0000-0600-000022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a:extLst>
            <a:ext uri="{FF2B5EF4-FFF2-40B4-BE49-F238E27FC236}">
              <a16:creationId xmlns="" xmlns:a16="http://schemas.microsoft.com/office/drawing/2014/main" id="{00000000-0008-0000-0600-000023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a:extLst>
            <a:ext uri="{FF2B5EF4-FFF2-40B4-BE49-F238E27FC236}">
              <a16:creationId xmlns="" xmlns:a16="http://schemas.microsoft.com/office/drawing/2014/main" id="{00000000-0008-0000-0600-000024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 xmlns:a16="http://schemas.microsoft.com/office/drawing/2014/main" id="{00000000-0008-0000-06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 xmlns:a16="http://schemas.microsoft.com/office/drawing/2014/main" id="{00000000-0008-0000-06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 xmlns:a16="http://schemas.microsoft.com/office/drawing/2014/main" id="{00000000-0008-0000-06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 xmlns:a16="http://schemas.microsoft.com/office/drawing/2014/main" id="{00000000-0008-0000-06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 xmlns:a16="http://schemas.microsoft.com/office/drawing/2014/main" id="{00000000-0008-0000-06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4826</xdr:rowOff>
    </xdr:from>
    <xdr:to>
      <xdr:col>85</xdr:col>
      <xdr:colOff>126364</xdr:colOff>
      <xdr:row>78</xdr:row>
      <xdr:rowOff>158978</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flipV="1">
          <a:off x="16317595" y="12177776"/>
          <a:ext cx="1269" cy="135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162805</xdr:rowOff>
    </xdr:from>
    <xdr:ext cx="534377" cy="259045"/>
    <xdr:sp macro="" textlink="">
      <xdr:nvSpPr>
        <xdr:cNvPr id="624" name="公債費最小値テキスト">
          <a:extLst>
            <a:ext uri="{FF2B5EF4-FFF2-40B4-BE49-F238E27FC236}">
              <a16:creationId xmlns="" xmlns:a16="http://schemas.microsoft.com/office/drawing/2014/main" id="{00000000-0008-0000-0600-000070020000}"/>
            </a:ext>
          </a:extLst>
        </xdr:cNvPr>
        <xdr:cNvSpPr txBox="1"/>
      </xdr:nvSpPr>
      <xdr:spPr>
        <a:xfrm>
          <a:off x="16370300" y="1353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158978</xdr:rowOff>
    </xdr:from>
    <xdr:to>
      <xdr:col>86</xdr:col>
      <xdr:colOff>25400</xdr:colOff>
      <xdr:row>78</xdr:row>
      <xdr:rowOff>158978</xdr:rowOff>
    </xdr:to>
    <xdr:cxnSp macro="">
      <xdr:nvCxnSpPr>
        <xdr:cNvPr id="625" name="直線コネクタ 624">
          <a:extLst>
            <a:ext uri="{FF2B5EF4-FFF2-40B4-BE49-F238E27FC236}">
              <a16:creationId xmlns="" xmlns:a16="http://schemas.microsoft.com/office/drawing/2014/main" id="{00000000-0008-0000-0600-000071020000}"/>
            </a:ext>
          </a:extLst>
        </xdr:cNvPr>
        <xdr:cNvCxnSpPr/>
      </xdr:nvCxnSpPr>
      <xdr:spPr>
        <a:xfrm>
          <a:off x="16230600" y="13532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122953</xdr:rowOff>
    </xdr:from>
    <xdr:ext cx="599010" cy="259045"/>
    <xdr:sp macro="" textlink="">
      <xdr:nvSpPr>
        <xdr:cNvPr id="626" name="公債費最大値テキスト">
          <a:extLst>
            <a:ext uri="{FF2B5EF4-FFF2-40B4-BE49-F238E27FC236}">
              <a16:creationId xmlns="" xmlns:a16="http://schemas.microsoft.com/office/drawing/2014/main" id="{00000000-0008-0000-0600-000072020000}"/>
            </a:ext>
          </a:extLst>
        </xdr:cNvPr>
        <xdr:cNvSpPr txBox="1"/>
      </xdr:nvSpPr>
      <xdr:spPr>
        <a:xfrm>
          <a:off x="16370300" y="1195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4826</xdr:rowOff>
    </xdr:from>
    <xdr:to>
      <xdr:col>86</xdr:col>
      <xdr:colOff>25400</xdr:colOff>
      <xdr:row>71</xdr:row>
      <xdr:rowOff>4826</xdr:rowOff>
    </xdr:to>
    <xdr:cxnSp macro="">
      <xdr:nvCxnSpPr>
        <xdr:cNvPr id="627" name="直線コネクタ 626">
          <a:extLst>
            <a:ext uri="{FF2B5EF4-FFF2-40B4-BE49-F238E27FC236}">
              <a16:creationId xmlns="" xmlns:a16="http://schemas.microsoft.com/office/drawing/2014/main" id="{00000000-0008-0000-0600-000073020000}"/>
            </a:ext>
          </a:extLst>
        </xdr:cNvPr>
        <xdr:cNvCxnSpPr/>
      </xdr:nvCxnSpPr>
      <xdr:spPr>
        <a:xfrm>
          <a:off x="16230600" y="1217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798</xdr:rowOff>
    </xdr:from>
    <xdr:to>
      <xdr:col>85</xdr:col>
      <xdr:colOff>127000</xdr:colOff>
      <xdr:row>77</xdr:row>
      <xdr:rowOff>14319</xdr:rowOff>
    </xdr:to>
    <xdr:cxnSp macro="">
      <xdr:nvCxnSpPr>
        <xdr:cNvPr id="628" name="直線コネクタ 627">
          <a:extLst>
            <a:ext uri="{FF2B5EF4-FFF2-40B4-BE49-F238E27FC236}">
              <a16:creationId xmlns="" xmlns:a16="http://schemas.microsoft.com/office/drawing/2014/main" id="{00000000-0008-0000-0600-000074020000}"/>
            </a:ext>
          </a:extLst>
        </xdr:cNvPr>
        <xdr:cNvCxnSpPr/>
      </xdr:nvCxnSpPr>
      <xdr:spPr>
        <a:xfrm flipV="1">
          <a:off x="15481300" y="13202448"/>
          <a:ext cx="838200" cy="1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24092</xdr:rowOff>
    </xdr:from>
    <xdr:ext cx="534377" cy="259045"/>
    <xdr:sp macro="" textlink="">
      <xdr:nvSpPr>
        <xdr:cNvPr id="629" name="公債費平均値テキスト">
          <a:extLst>
            <a:ext uri="{FF2B5EF4-FFF2-40B4-BE49-F238E27FC236}">
              <a16:creationId xmlns="" xmlns:a16="http://schemas.microsoft.com/office/drawing/2014/main" id="{00000000-0008-0000-0600-000075020000}"/>
            </a:ext>
          </a:extLst>
        </xdr:cNvPr>
        <xdr:cNvSpPr txBox="1"/>
      </xdr:nvSpPr>
      <xdr:spPr>
        <a:xfrm>
          <a:off x="16370300" y="12711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1215</xdr:rowOff>
    </xdr:from>
    <xdr:to>
      <xdr:col>85</xdr:col>
      <xdr:colOff>177800</xdr:colOff>
      <xdr:row>75</xdr:row>
      <xdr:rowOff>102815</xdr:rowOff>
    </xdr:to>
    <xdr:sp macro="" textlink="">
      <xdr:nvSpPr>
        <xdr:cNvPr id="630" name="フローチャート: 判断 629">
          <a:extLst>
            <a:ext uri="{FF2B5EF4-FFF2-40B4-BE49-F238E27FC236}">
              <a16:creationId xmlns="" xmlns:a16="http://schemas.microsoft.com/office/drawing/2014/main" id="{00000000-0008-0000-0600-000076020000}"/>
            </a:ext>
          </a:extLst>
        </xdr:cNvPr>
        <xdr:cNvSpPr/>
      </xdr:nvSpPr>
      <xdr:spPr>
        <a:xfrm>
          <a:off x="16268700" y="128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5011</xdr:rowOff>
    </xdr:from>
    <xdr:to>
      <xdr:col>81</xdr:col>
      <xdr:colOff>50800</xdr:colOff>
      <xdr:row>77</xdr:row>
      <xdr:rowOff>14319</xdr:rowOff>
    </xdr:to>
    <xdr:cxnSp macro="">
      <xdr:nvCxnSpPr>
        <xdr:cNvPr id="631" name="直線コネクタ 630">
          <a:extLst>
            <a:ext uri="{FF2B5EF4-FFF2-40B4-BE49-F238E27FC236}">
              <a16:creationId xmlns="" xmlns:a16="http://schemas.microsoft.com/office/drawing/2014/main" id="{00000000-0008-0000-0600-000077020000}"/>
            </a:ext>
          </a:extLst>
        </xdr:cNvPr>
        <xdr:cNvCxnSpPr/>
      </xdr:nvCxnSpPr>
      <xdr:spPr>
        <a:xfrm>
          <a:off x="14592300" y="13206661"/>
          <a:ext cx="8890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166667</xdr:rowOff>
    </xdr:from>
    <xdr:to>
      <xdr:col>81</xdr:col>
      <xdr:colOff>101600</xdr:colOff>
      <xdr:row>75</xdr:row>
      <xdr:rowOff>96817</xdr:rowOff>
    </xdr:to>
    <xdr:sp macro="" textlink="">
      <xdr:nvSpPr>
        <xdr:cNvPr id="632" name="フローチャート: 判断 631">
          <a:extLst>
            <a:ext uri="{FF2B5EF4-FFF2-40B4-BE49-F238E27FC236}">
              <a16:creationId xmlns="" xmlns:a16="http://schemas.microsoft.com/office/drawing/2014/main" id="{00000000-0008-0000-0600-000078020000}"/>
            </a:ext>
          </a:extLst>
        </xdr:cNvPr>
        <xdr:cNvSpPr/>
      </xdr:nvSpPr>
      <xdr:spPr>
        <a:xfrm>
          <a:off x="154305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113344</xdr:rowOff>
    </xdr:from>
    <xdr:ext cx="534377"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5214111" y="1262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163181</xdr:rowOff>
    </xdr:from>
    <xdr:to>
      <xdr:col>76</xdr:col>
      <xdr:colOff>114300</xdr:colOff>
      <xdr:row>77</xdr:row>
      <xdr:rowOff>5011</xdr:rowOff>
    </xdr:to>
    <xdr:cxnSp macro="">
      <xdr:nvCxnSpPr>
        <xdr:cNvPr id="634" name="直線コネクタ 633">
          <a:extLst>
            <a:ext uri="{FF2B5EF4-FFF2-40B4-BE49-F238E27FC236}">
              <a16:creationId xmlns="" xmlns:a16="http://schemas.microsoft.com/office/drawing/2014/main" id="{00000000-0008-0000-0600-00007A020000}"/>
            </a:ext>
          </a:extLst>
        </xdr:cNvPr>
        <xdr:cNvCxnSpPr/>
      </xdr:nvCxnSpPr>
      <xdr:spPr>
        <a:xfrm>
          <a:off x="13703300" y="13193381"/>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20440</xdr:rowOff>
    </xdr:from>
    <xdr:to>
      <xdr:col>76</xdr:col>
      <xdr:colOff>165100</xdr:colOff>
      <xdr:row>75</xdr:row>
      <xdr:rowOff>122040</xdr:rowOff>
    </xdr:to>
    <xdr:sp macro="" textlink="">
      <xdr:nvSpPr>
        <xdr:cNvPr id="635" name="フローチャート: 判断 634">
          <a:extLst>
            <a:ext uri="{FF2B5EF4-FFF2-40B4-BE49-F238E27FC236}">
              <a16:creationId xmlns="" xmlns:a16="http://schemas.microsoft.com/office/drawing/2014/main" id="{00000000-0008-0000-0600-00007B020000}"/>
            </a:ext>
          </a:extLst>
        </xdr:cNvPr>
        <xdr:cNvSpPr/>
      </xdr:nvSpPr>
      <xdr:spPr>
        <a:xfrm>
          <a:off x="14541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138567</xdr:rowOff>
    </xdr:from>
    <xdr:ext cx="534377"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4325111" y="126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106857</xdr:rowOff>
    </xdr:from>
    <xdr:to>
      <xdr:col>71</xdr:col>
      <xdr:colOff>177800</xdr:colOff>
      <xdr:row>76</xdr:row>
      <xdr:rowOff>163181</xdr:rowOff>
    </xdr:to>
    <xdr:cxnSp macro="">
      <xdr:nvCxnSpPr>
        <xdr:cNvPr id="637" name="直線コネクタ 636">
          <a:extLst>
            <a:ext uri="{FF2B5EF4-FFF2-40B4-BE49-F238E27FC236}">
              <a16:creationId xmlns="" xmlns:a16="http://schemas.microsoft.com/office/drawing/2014/main" id="{00000000-0008-0000-0600-00007D020000}"/>
            </a:ext>
          </a:extLst>
        </xdr:cNvPr>
        <xdr:cNvCxnSpPr/>
      </xdr:nvCxnSpPr>
      <xdr:spPr>
        <a:xfrm>
          <a:off x="12814300" y="13137057"/>
          <a:ext cx="889000" cy="5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14267</xdr:rowOff>
    </xdr:from>
    <xdr:to>
      <xdr:col>72</xdr:col>
      <xdr:colOff>38100</xdr:colOff>
      <xdr:row>75</xdr:row>
      <xdr:rowOff>115867</xdr:rowOff>
    </xdr:to>
    <xdr:sp macro="" textlink="">
      <xdr:nvSpPr>
        <xdr:cNvPr id="638" name="フローチャート: 判断 637">
          <a:extLst>
            <a:ext uri="{FF2B5EF4-FFF2-40B4-BE49-F238E27FC236}">
              <a16:creationId xmlns="" xmlns:a16="http://schemas.microsoft.com/office/drawing/2014/main" id="{00000000-0008-0000-0600-00007E020000}"/>
            </a:ext>
          </a:extLst>
        </xdr:cNvPr>
        <xdr:cNvSpPr/>
      </xdr:nvSpPr>
      <xdr:spPr>
        <a:xfrm>
          <a:off x="13652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132394</xdr:rowOff>
    </xdr:from>
    <xdr:ext cx="534377"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3436111" y="126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30269</xdr:rowOff>
    </xdr:from>
    <xdr:to>
      <xdr:col>67</xdr:col>
      <xdr:colOff>101600</xdr:colOff>
      <xdr:row>75</xdr:row>
      <xdr:rowOff>131869</xdr:rowOff>
    </xdr:to>
    <xdr:sp macro="" textlink="">
      <xdr:nvSpPr>
        <xdr:cNvPr id="640" name="フローチャート: 判断 639">
          <a:extLst>
            <a:ext uri="{FF2B5EF4-FFF2-40B4-BE49-F238E27FC236}">
              <a16:creationId xmlns="" xmlns:a16="http://schemas.microsoft.com/office/drawing/2014/main" id="{00000000-0008-0000-0600-000080020000}"/>
            </a:ext>
          </a:extLst>
        </xdr:cNvPr>
        <xdr:cNvSpPr/>
      </xdr:nvSpPr>
      <xdr:spPr>
        <a:xfrm>
          <a:off x="12763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148396</xdr:rowOff>
    </xdr:from>
    <xdr:ext cx="534377" cy="259045"/>
    <xdr:sp macro="" textlink="">
      <xdr:nvSpPr>
        <xdr:cNvPr id="641" name="テキスト ボックス 640">
          <a:extLst>
            <a:ext uri="{FF2B5EF4-FFF2-40B4-BE49-F238E27FC236}">
              <a16:creationId xmlns="" xmlns:a16="http://schemas.microsoft.com/office/drawing/2014/main" id="{00000000-0008-0000-0600-000081020000}"/>
            </a:ext>
          </a:extLst>
        </xdr:cNvPr>
        <xdr:cNvSpPr txBox="1"/>
      </xdr:nvSpPr>
      <xdr:spPr>
        <a:xfrm>
          <a:off x="12547111" y="126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121448</xdr:rowOff>
    </xdr:from>
    <xdr:to>
      <xdr:col>85</xdr:col>
      <xdr:colOff>177800</xdr:colOff>
      <xdr:row>77</xdr:row>
      <xdr:rowOff>51598</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6268700" y="1315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99875</xdr:rowOff>
    </xdr:from>
    <xdr:ext cx="534377" cy="259045"/>
    <xdr:sp macro="" textlink="">
      <xdr:nvSpPr>
        <xdr:cNvPr id="648" name="公債費該当値テキスト">
          <a:extLst>
            <a:ext uri="{FF2B5EF4-FFF2-40B4-BE49-F238E27FC236}">
              <a16:creationId xmlns="" xmlns:a16="http://schemas.microsoft.com/office/drawing/2014/main" id="{00000000-0008-0000-0600-000088020000}"/>
            </a:ext>
          </a:extLst>
        </xdr:cNvPr>
        <xdr:cNvSpPr txBox="1"/>
      </xdr:nvSpPr>
      <xdr:spPr>
        <a:xfrm>
          <a:off x="16370300" y="1313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134969</xdr:rowOff>
    </xdr:from>
    <xdr:to>
      <xdr:col>81</xdr:col>
      <xdr:colOff>101600</xdr:colOff>
      <xdr:row>77</xdr:row>
      <xdr:rowOff>65119</xdr:rowOff>
    </xdr:to>
    <xdr:sp macro="" textlink="">
      <xdr:nvSpPr>
        <xdr:cNvPr id="649" name="楕円 648">
          <a:extLst>
            <a:ext uri="{FF2B5EF4-FFF2-40B4-BE49-F238E27FC236}">
              <a16:creationId xmlns="" xmlns:a16="http://schemas.microsoft.com/office/drawing/2014/main" id="{00000000-0008-0000-0600-000089020000}"/>
            </a:ext>
          </a:extLst>
        </xdr:cNvPr>
        <xdr:cNvSpPr/>
      </xdr:nvSpPr>
      <xdr:spPr>
        <a:xfrm>
          <a:off x="15430500" y="131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56246</xdr:rowOff>
    </xdr:from>
    <xdr:ext cx="534377"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5214111" y="132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125661</xdr:rowOff>
    </xdr:from>
    <xdr:to>
      <xdr:col>76</xdr:col>
      <xdr:colOff>165100</xdr:colOff>
      <xdr:row>77</xdr:row>
      <xdr:rowOff>55811</xdr:rowOff>
    </xdr:to>
    <xdr:sp macro="" textlink="">
      <xdr:nvSpPr>
        <xdr:cNvPr id="651" name="楕円 650">
          <a:extLst>
            <a:ext uri="{FF2B5EF4-FFF2-40B4-BE49-F238E27FC236}">
              <a16:creationId xmlns="" xmlns:a16="http://schemas.microsoft.com/office/drawing/2014/main" id="{00000000-0008-0000-0600-00008B020000}"/>
            </a:ext>
          </a:extLst>
        </xdr:cNvPr>
        <xdr:cNvSpPr/>
      </xdr:nvSpPr>
      <xdr:spPr>
        <a:xfrm>
          <a:off x="14541500" y="1315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46938</xdr:rowOff>
    </xdr:from>
    <xdr:ext cx="534377" cy="259045"/>
    <xdr:sp macro="" textlink="">
      <xdr:nvSpPr>
        <xdr:cNvPr id="652" name="テキスト ボックス 651">
          <a:extLst>
            <a:ext uri="{FF2B5EF4-FFF2-40B4-BE49-F238E27FC236}">
              <a16:creationId xmlns="" xmlns:a16="http://schemas.microsoft.com/office/drawing/2014/main" id="{00000000-0008-0000-0600-00008C020000}"/>
            </a:ext>
          </a:extLst>
        </xdr:cNvPr>
        <xdr:cNvSpPr txBox="1"/>
      </xdr:nvSpPr>
      <xdr:spPr>
        <a:xfrm>
          <a:off x="14325111" y="1324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112381</xdr:rowOff>
    </xdr:from>
    <xdr:to>
      <xdr:col>72</xdr:col>
      <xdr:colOff>38100</xdr:colOff>
      <xdr:row>77</xdr:row>
      <xdr:rowOff>42531</xdr:rowOff>
    </xdr:to>
    <xdr:sp macro="" textlink="">
      <xdr:nvSpPr>
        <xdr:cNvPr id="653" name="楕円 652">
          <a:extLst>
            <a:ext uri="{FF2B5EF4-FFF2-40B4-BE49-F238E27FC236}">
              <a16:creationId xmlns="" xmlns:a16="http://schemas.microsoft.com/office/drawing/2014/main" id="{00000000-0008-0000-0600-00008D020000}"/>
            </a:ext>
          </a:extLst>
        </xdr:cNvPr>
        <xdr:cNvSpPr/>
      </xdr:nvSpPr>
      <xdr:spPr>
        <a:xfrm>
          <a:off x="13652500" y="131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33658</xdr:rowOff>
    </xdr:from>
    <xdr:ext cx="534377" cy="259045"/>
    <xdr:sp macro="" textlink="">
      <xdr:nvSpPr>
        <xdr:cNvPr id="654" name="テキスト ボックス 653">
          <a:extLst>
            <a:ext uri="{FF2B5EF4-FFF2-40B4-BE49-F238E27FC236}">
              <a16:creationId xmlns="" xmlns:a16="http://schemas.microsoft.com/office/drawing/2014/main" id="{00000000-0008-0000-0600-00008E020000}"/>
            </a:ext>
          </a:extLst>
        </xdr:cNvPr>
        <xdr:cNvSpPr txBox="1"/>
      </xdr:nvSpPr>
      <xdr:spPr>
        <a:xfrm>
          <a:off x="13436111" y="1323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56057</xdr:rowOff>
    </xdr:from>
    <xdr:to>
      <xdr:col>67</xdr:col>
      <xdr:colOff>101600</xdr:colOff>
      <xdr:row>76</xdr:row>
      <xdr:rowOff>157657</xdr:rowOff>
    </xdr:to>
    <xdr:sp macro="" textlink="">
      <xdr:nvSpPr>
        <xdr:cNvPr id="655" name="楕円 654">
          <a:extLst>
            <a:ext uri="{FF2B5EF4-FFF2-40B4-BE49-F238E27FC236}">
              <a16:creationId xmlns="" xmlns:a16="http://schemas.microsoft.com/office/drawing/2014/main" id="{00000000-0008-0000-0600-00008F020000}"/>
            </a:ext>
          </a:extLst>
        </xdr:cNvPr>
        <xdr:cNvSpPr/>
      </xdr:nvSpPr>
      <xdr:spPr>
        <a:xfrm>
          <a:off x="12763500" y="130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148784</xdr:rowOff>
    </xdr:from>
    <xdr:ext cx="534377" cy="259045"/>
    <xdr:sp macro="" textlink="">
      <xdr:nvSpPr>
        <xdr:cNvPr id="656" name="テキスト ボックス 655">
          <a:extLst>
            <a:ext uri="{FF2B5EF4-FFF2-40B4-BE49-F238E27FC236}">
              <a16:creationId xmlns="" xmlns:a16="http://schemas.microsoft.com/office/drawing/2014/main" id="{00000000-0008-0000-0600-000090020000}"/>
            </a:ext>
          </a:extLst>
        </xdr:cNvPr>
        <xdr:cNvSpPr txBox="1"/>
      </xdr:nvSpPr>
      <xdr:spPr>
        <a:xfrm>
          <a:off x="12547111" y="1317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147580</xdr:rowOff>
    </xdr:from>
    <xdr:to>
      <xdr:col>85</xdr:col>
      <xdr:colOff>126364</xdr:colOff>
      <xdr:row>98</xdr:row>
      <xdr:rowOff>138785</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flipV="1">
          <a:off x="16317595" y="15578080"/>
          <a:ext cx="1269" cy="1362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142612</xdr:rowOff>
    </xdr:from>
    <xdr:ext cx="378565" cy="259045"/>
    <xdr:sp macro="" textlink="">
      <xdr:nvSpPr>
        <xdr:cNvPr id="679" name="積立金最小値テキスト">
          <a:extLst>
            <a:ext uri="{FF2B5EF4-FFF2-40B4-BE49-F238E27FC236}">
              <a16:creationId xmlns="" xmlns:a16="http://schemas.microsoft.com/office/drawing/2014/main" id="{00000000-0008-0000-0600-0000A7020000}"/>
            </a:ext>
          </a:extLst>
        </xdr:cNvPr>
        <xdr:cNvSpPr txBox="1"/>
      </xdr:nvSpPr>
      <xdr:spPr>
        <a:xfrm>
          <a:off x="16370300" y="16944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138785</xdr:rowOff>
    </xdr:from>
    <xdr:to>
      <xdr:col>86</xdr:col>
      <xdr:colOff>25400</xdr:colOff>
      <xdr:row>98</xdr:row>
      <xdr:rowOff>138785</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6230600" y="1694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94257</xdr:rowOff>
    </xdr:from>
    <xdr:ext cx="599010" cy="259045"/>
    <xdr:sp macro="" textlink="">
      <xdr:nvSpPr>
        <xdr:cNvPr id="681" name="積立金最大値テキスト">
          <a:extLst>
            <a:ext uri="{FF2B5EF4-FFF2-40B4-BE49-F238E27FC236}">
              <a16:creationId xmlns="" xmlns:a16="http://schemas.microsoft.com/office/drawing/2014/main" id="{00000000-0008-0000-0600-0000A9020000}"/>
            </a:ext>
          </a:extLst>
        </xdr:cNvPr>
        <xdr:cNvSpPr txBox="1"/>
      </xdr:nvSpPr>
      <xdr:spPr>
        <a:xfrm>
          <a:off x="16370300" y="1535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147580</xdr:rowOff>
    </xdr:from>
    <xdr:to>
      <xdr:col>86</xdr:col>
      <xdr:colOff>25400</xdr:colOff>
      <xdr:row>90</xdr:row>
      <xdr:rowOff>147580</xdr:rowOff>
    </xdr:to>
    <xdr:cxnSp macro="">
      <xdr:nvCxnSpPr>
        <xdr:cNvPr id="682" name="直線コネクタ 681">
          <a:extLst>
            <a:ext uri="{FF2B5EF4-FFF2-40B4-BE49-F238E27FC236}">
              <a16:creationId xmlns="" xmlns:a16="http://schemas.microsoft.com/office/drawing/2014/main" id="{00000000-0008-0000-0600-0000AA020000}"/>
            </a:ext>
          </a:extLst>
        </xdr:cNvPr>
        <xdr:cNvCxnSpPr/>
      </xdr:nvCxnSpPr>
      <xdr:spPr>
        <a:xfrm>
          <a:off x="16230600" y="1557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62849</xdr:rowOff>
    </xdr:from>
    <xdr:to>
      <xdr:col>85</xdr:col>
      <xdr:colOff>127000</xdr:colOff>
      <xdr:row>98</xdr:row>
      <xdr:rowOff>74352</xdr:rowOff>
    </xdr:to>
    <xdr:cxnSp macro="">
      <xdr:nvCxnSpPr>
        <xdr:cNvPr id="683" name="直線コネクタ 682">
          <a:extLst>
            <a:ext uri="{FF2B5EF4-FFF2-40B4-BE49-F238E27FC236}">
              <a16:creationId xmlns="" xmlns:a16="http://schemas.microsoft.com/office/drawing/2014/main" id="{00000000-0008-0000-0600-0000AB020000}"/>
            </a:ext>
          </a:extLst>
        </xdr:cNvPr>
        <xdr:cNvCxnSpPr/>
      </xdr:nvCxnSpPr>
      <xdr:spPr>
        <a:xfrm>
          <a:off x="15481300" y="16864949"/>
          <a:ext cx="838200" cy="1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9084</xdr:rowOff>
    </xdr:from>
    <xdr:ext cx="534377" cy="259045"/>
    <xdr:sp macro="" textlink="">
      <xdr:nvSpPr>
        <xdr:cNvPr id="684" name="積立金平均値テキスト">
          <a:extLst>
            <a:ext uri="{FF2B5EF4-FFF2-40B4-BE49-F238E27FC236}">
              <a16:creationId xmlns="" xmlns:a16="http://schemas.microsoft.com/office/drawing/2014/main" id="{00000000-0008-0000-0600-0000AC020000}"/>
            </a:ext>
          </a:extLst>
        </xdr:cNvPr>
        <xdr:cNvSpPr txBox="1"/>
      </xdr:nvSpPr>
      <xdr:spPr>
        <a:xfrm>
          <a:off x="16370300" y="16811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30657</xdr:rowOff>
    </xdr:from>
    <xdr:to>
      <xdr:col>85</xdr:col>
      <xdr:colOff>177800</xdr:colOff>
      <xdr:row>98</xdr:row>
      <xdr:rowOff>132257</xdr:rowOff>
    </xdr:to>
    <xdr:sp macro="" textlink="">
      <xdr:nvSpPr>
        <xdr:cNvPr id="685" name="フローチャート: 判断 684">
          <a:extLst>
            <a:ext uri="{FF2B5EF4-FFF2-40B4-BE49-F238E27FC236}">
              <a16:creationId xmlns="" xmlns:a16="http://schemas.microsoft.com/office/drawing/2014/main" id="{00000000-0008-0000-0600-0000AD020000}"/>
            </a:ext>
          </a:extLst>
        </xdr:cNvPr>
        <xdr:cNvSpPr/>
      </xdr:nvSpPr>
      <xdr:spPr>
        <a:xfrm>
          <a:off x="16268700" y="16832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58348</xdr:rowOff>
    </xdr:from>
    <xdr:to>
      <xdr:col>81</xdr:col>
      <xdr:colOff>50800</xdr:colOff>
      <xdr:row>98</xdr:row>
      <xdr:rowOff>62849</xdr:rowOff>
    </xdr:to>
    <xdr:cxnSp macro="">
      <xdr:nvCxnSpPr>
        <xdr:cNvPr id="686" name="直線コネクタ 685">
          <a:extLst>
            <a:ext uri="{FF2B5EF4-FFF2-40B4-BE49-F238E27FC236}">
              <a16:creationId xmlns="" xmlns:a16="http://schemas.microsoft.com/office/drawing/2014/main" id="{00000000-0008-0000-0600-0000AE020000}"/>
            </a:ext>
          </a:extLst>
        </xdr:cNvPr>
        <xdr:cNvCxnSpPr/>
      </xdr:nvCxnSpPr>
      <xdr:spPr>
        <a:xfrm>
          <a:off x="14592300" y="16860448"/>
          <a:ext cx="889000" cy="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33218</xdr:rowOff>
    </xdr:from>
    <xdr:to>
      <xdr:col>81</xdr:col>
      <xdr:colOff>101600</xdr:colOff>
      <xdr:row>98</xdr:row>
      <xdr:rowOff>134818</xdr:rowOff>
    </xdr:to>
    <xdr:sp macro="" textlink="">
      <xdr:nvSpPr>
        <xdr:cNvPr id="687" name="フローチャート: 判断 686">
          <a:extLst>
            <a:ext uri="{FF2B5EF4-FFF2-40B4-BE49-F238E27FC236}">
              <a16:creationId xmlns="" xmlns:a16="http://schemas.microsoft.com/office/drawing/2014/main" id="{00000000-0008-0000-0600-0000AF020000}"/>
            </a:ext>
          </a:extLst>
        </xdr:cNvPr>
        <xdr:cNvSpPr/>
      </xdr:nvSpPr>
      <xdr:spPr>
        <a:xfrm>
          <a:off x="15430500" y="1683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125945</xdr:rowOff>
    </xdr:from>
    <xdr:ext cx="534377" cy="259045"/>
    <xdr:sp macro="" textlink="">
      <xdr:nvSpPr>
        <xdr:cNvPr id="688" name="テキスト ボックス 687">
          <a:extLst>
            <a:ext uri="{FF2B5EF4-FFF2-40B4-BE49-F238E27FC236}">
              <a16:creationId xmlns="" xmlns:a16="http://schemas.microsoft.com/office/drawing/2014/main" id="{00000000-0008-0000-0600-0000B0020000}"/>
            </a:ext>
          </a:extLst>
        </xdr:cNvPr>
        <xdr:cNvSpPr txBox="1"/>
      </xdr:nvSpPr>
      <xdr:spPr>
        <a:xfrm>
          <a:off x="15214111" y="1692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58348</xdr:rowOff>
    </xdr:from>
    <xdr:to>
      <xdr:col>76</xdr:col>
      <xdr:colOff>114300</xdr:colOff>
      <xdr:row>98</xdr:row>
      <xdr:rowOff>91331</xdr:rowOff>
    </xdr:to>
    <xdr:cxnSp macro="">
      <xdr:nvCxnSpPr>
        <xdr:cNvPr id="689" name="直線コネクタ 688">
          <a:extLst>
            <a:ext uri="{FF2B5EF4-FFF2-40B4-BE49-F238E27FC236}">
              <a16:creationId xmlns="" xmlns:a16="http://schemas.microsoft.com/office/drawing/2014/main" id="{00000000-0008-0000-0600-0000B1020000}"/>
            </a:ext>
          </a:extLst>
        </xdr:cNvPr>
        <xdr:cNvCxnSpPr/>
      </xdr:nvCxnSpPr>
      <xdr:spPr>
        <a:xfrm flipV="1">
          <a:off x="13703300" y="16860448"/>
          <a:ext cx="889000" cy="3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26431</xdr:rowOff>
    </xdr:from>
    <xdr:to>
      <xdr:col>76</xdr:col>
      <xdr:colOff>165100</xdr:colOff>
      <xdr:row>98</xdr:row>
      <xdr:rowOff>128031</xdr:rowOff>
    </xdr:to>
    <xdr:sp macro="" textlink="">
      <xdr:nvSpPr>
        <xdr:cNvPr id="690" name="フローチャート: 判断 689">
          <a:extLst>
            <a:ext uri="{FF2B5EF4-FFF2-40B4-BE49-F238E27FC236}">
              <a16:creationId xmlns="" xmlns:a16="http://schemas.microsoft.com/office/drawing/2014/main" id="{00000000-0008-0000-0600-0000B2020000}"/>
            </a:ext>
          </a:extLst>
        </xdr:cNvPr>
        <xdr:cNvSpPr/>
      </xdr:nvSpPr>
      <xdr:spPr>
        <a:xfrm>
          <a:off x="14541500" y="1682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119158</xdr:rowOff>
    </xdr:from>
    <xdr:ext cx="534377" cy="259045"/>
    <xdr:sp macro="" textlink="">
      <xdr:nvSpPr>
        <xdr:cNvPr id="691" name="テキスト ボックス 690">
          <a:extLst>
            <a:ext uri="{FF2B5EF4-FFF2-40B4-BE49-F238E27FC236}">
              <a16:creationId xmlns="" xmlns:a16="http://schemas.microsoft.com/office/drawing/2014/main" id="{00000000-0008-0000-0600-0000B3020000}"/>
            </a:ext>
          </a:extLst>
        </xdr:cNvPr>
        <xdr:cNvSpPr txBox="1"/>
      </xdr:nvSpPr>
      <xdr:spPr>
        <a:xfrm>
          <a:off x="14325111" y="1692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91331</xdr:rowOff>
    </xdr:from>
    <xdr:to>
      <xdr:col>71</xdr:col>
      <xdr:colOff>177800</xdr:colOff>
      <xdr:row>98</xdr:row>
      <xdr:rowOff>92887</xdr:rowOff>
    </xdr:to>
    <xdr:cxnSp macro="">
      <xdr:nvCxnSpPr>
        <xdr:cNvPr id="692" name="直線コネクタ 691">
          <a:extLst>
            <a:ext uri="{FF2B5EF4-FFF2-40B4-BE49-F238E27FC236}">
              <a16:creationId xmlns="" xmlns:a16="http://schemas.microsoft.com/office/drawing/2014/main" id="{00000000-0008-0000-0600-0000B4020000}"/>
            </a:ext>
          </a:extLst>
        </xdr:cNvPr>
        <xdr:cNvCxnSpPr/>
      </xdr:nvCxnSpPr>
      <xdr:spPr>
        <a:xfrm flipV="1">
          <a:off x="12814300" y="16893431"/>
          <a:ext cx="889000" cy="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37012</xdr:rowOff>
    </xdr:from>
    <xdr:to>
      <xdr:col>72</xdr:col>
      <xdr:colOff>38100</xdr:colOff>
      <xdr:row>98</xdr:row>
      <xdr:rowOff>138612</xdr:rowOff>
    </xdr:to>
    <xdr:sp macro="" textlink="">
      <xdr:nvSpPr>
        <xdr:cNvPr id="693" name="フローチャート: 判断 692">
          <a:extLst>
            <a:ext uri="{FF2B5EF4-FFF2-40B4-BE49-F238E27FC236}">
              <a16:creationId xmlns="" xmlns:a16="http://schemas.microsoft.com/office/drawing/2014/main" id="{00000000-0008-0000-0600-0000B5020000}"/>
            </a:ext>
          </a:extLst>
        </xdr:cNvPr>
        <xdr:cNvSpPr/>
      </xdr:nvSpPr>
      <xdr:spPr>
        <a:xfrm>
          <a:off x="13652500" y="1683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155139</xdr:rowOff>
    </xdr:from>
    <xdr:ext cx="534377"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3436111" y="1661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58099</xdr:rowOff>
    </xdr:from>
    <xdr:to>
      <xdr:col>67</xdr:col>
      <xdr:colOff>101600</xdr:colOff>
      <xdr:row>98</xdr:row>
      <xdr:rowOff>159699</xdr:rowOff>
    </xdr:to>
    <xdr:sp macro="" textlink="">
      <xdr:nvSpPr>
        <xdr:cNvPr id="695" name="フローチャート: 判断 694">
          <a:extLst>
            <a:ext uri="{FF2B5EF4-FFF2-40B4-BE49-F238E27FC236}">
              <a16:creationId xmlns="" xmlns:a16="http://schemas.microsoft.com/office/drawing/2014/main" id="{00000000-0008-0000-0600-0000B7020000}"/>
            </a:ext>
          </a:extLst>
        </xdr:cNvPr>
        <xdr:cNvSpPr/>
      </xdr:nvSpPr>
      <xdr:spPr>
        <a:xfrm>
          <a:off x="12763500" y="168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150826</xdr:rowOff>
    </xdr:from>
    <xdr:ext cx="534377" cy="259045"/>
    <xdr:sp macro="" textlink="">
      <xdr:nvSpPr>
        <xdr:cNvPr id="696" name="テキスト ボックス 695">
          <a:extLst>
            <a:ext uri="{FF2B5EF4-FFF2-40B4-BE49-F238E27FC236}">
              <a16:creationId xmlns="" xmlns:a16="http://schemas.microsoft.com/office/drawing/2014/main" id="{00000000-0008-0000-0600-0000B8020000}"/>
            </a:ext>
          </a:extLst>
        </xdr:cNvPr>
        <xdr:cNvSpPr txBox="1"/>
      </xdr:nvSpPr>
      <xdr:spPr>
        <a:xfrm>
          <a:off x="12547111" y="1695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23552</xdr:rowOff>
    </xdr:from>
    <xdr:to>
      <xdr:col>85</xdr:col>
      <xdr:colOff>177800</xdr:colOff>
      <xdr:row>98</xdr:row>
      <xdr:rowOff>125152</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6268700" y="1682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154379</xdr:rowOff>
    </xdr:from>
    <xdr:ext cx="534377" cy="259045"/>
    <xdr:sp macro="" textlink="">
      <xdr:nvSpPr>
        <xdr:cNvPr id="703" name="積立金該当値テキスト">
          <a:extLst>
            <a:ext uri="{FF2B5EF4-FFF2-40B4-BE49-F238E27FC236}">
              <a16:creationId xmlns="" xmlns:a16="http://schemas.microsoft.com/office/drawing/2014/main" id="{00000000-0008-0000-0600-0000BF020000}"/>
            </a:ext>
          </a:extLst>
        </xdr:cNvPr>
        <xdr:cNvSpPr txBox="1"/>
      </xdr:nvSpPr>
      <xdr:spPr>
        <a:xfrm>
          <a:off x="16370300" y="1661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12049</xdr:rowOff>
    </xdr:from>
    <xdr:to>
      <xdr:col>81</xdr:col>
      <xdr:colOff>101600</xdr:colOff>
      <xdr:row>98</xdr:row>
      <xdr:rowOff>113649</xdr:rowOff>
    </xdr:to>
    <xdr:sp macro="" textlink="">
      <xdr:nvSpPr>
        <xdr:cNvPr id="704" name="楕円 703">
          <a:extLst>
            <a:ext uri="{FF2B5EF4-FFF2-40B4-BE49-F238E27FC236}">
              <a16:creationId xmlns="" xmlns:a16="http://schemas.microsoft.com/office/drawing/2014/main" id="{00000000-0008-0000-0600-0000C0020000}"/>
            </a:ext>
          </a:extLst>
        </xdr:cNvPr>
        <xdr:cNvSpPr/>
      </xdr:nvSpPr>
      <xdr:spPr>
        <a:xfrm>
          <a:off x="15430500" y="1681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130176</xdr:rowOff>
    </xdr:from>
    <xdr:ext cx="534377"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5214111" y="1658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7548</xdr:rowOff>
    </xdr:from>
    <xdr:to>
      <xdr:col>76</xdr:col>
      <xdr:colOff>165100</xdr:colOff>
      <xdr:row>98</xdr:row>
      <xdr:rowOff>109148</xdr:rowOff>
    </xdr:to>
    <xdr:sp macro="" textlink="">
      <xdr:nvSpPr>
        <xdr:cNvPr id="706" name="楕円 705">
          <a:extLst>
            <a:ext uri="{FF2B5EF4-FFF2-40B4-BE49-F238E27FC236}">
              <a16:creationId xmlns="" xmlns:a16="http://schemas.microsoft.com/office/drawing/2014/main" id="{00000000-0008-0000-0600-0000C2020000}"/>
            </a:ext>
          </a:extLst>
        </xdr:cNvPr>
        <xdr:cNvSpPr/>
      </xdr:nvSpPr>
      <xdr:spPr>
        <a:xfrm>
          <a:off x="14541500" y="1680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125675</xdr:rowOff>
    </xdr:from>
    <xdr:ext cx="534377"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4325111" y="1658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40531</xdr:rowOff>
    </xdr:from>
    <xdr:to>
      <xdr:col>72</xdr:col>
      <xdr:colOff>38100</xdr:colOff>
      <xdr:row>98</xdr:row>
      <xdr:rowOff>142131</xdr:rowOff>
    </xdr:to>
    <xdr:sp macro="" textlink="">
      <xdr:nvSpPr>
        <xdr:cNvPr id="708" name="楕円 707">
          <a:extLst>
            <a:ext uri="{FF2B5EF4-FFF2-40B4-BE49-F238E27FC236}">
              <a16:creationId xmlns="" xmlns:a16="http://schemas.microsoft.com/office/drawing/2014/main" id="{00000000-0008-0000-0600-0000C4020000}"/>
            </a:ext>
          </a:extLst>
        </xdr:cNvPr>
        <xdr:cNvSpPr/>
      </xdr:nvSpPr>
      <xdr:spPr>
        <a:xfrm>
          <a:off x="13652500" y="168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133258</xdr:rowOff>
    </xdr:from>
    <xdr:ext cx="534377"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3436111" y="1693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42087</xdr:rowOff>
    </xdr:from>
    <xdr:to>
      <xdr:col>67</xdr:col>
      <xdr:colOff>101600</xdr:colOff>
      <xdr:row>98</xdr:row>
      <xdr:rowOff>143687</xdr:rowOff>
    </xdr:to>
    <xdr:sp macro="" textlink="">
      <xdr:nvSpPr>
        <xdr:cNvPr id="710" name="楕円 709">
          <a:extLst>
            <a:ext uri="{FF2B5EF4-FFF2-40B4-BE49-F238E27FC236}">
              <a16:creationId xmlns="" xmlns:a16="http://schemas.microsoft.com/office/drawing/2014/main" id="{00000000-0008-0000-0600-0000C6020000}"/>
            </a:ext>
          </a:extLst>
        </xdr:cNvPr>
        <xdr:cNvSpPr/>
      </xdr:nvSpPr>
      <xdr:spPr>
        <a:xfrm>
          <a:off x="12763500" y="1684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160214</xdr:rowOff>
    </xdr:from>
    <xdr:ext cx="534377" cy="259045"/>
    <xdr:sp macro="" textlink="">
      <xdr:nvSpPr>
        <xdr:cNvPr id="711" name="テキスト ボックス 710">
          <a:extLst>
            <a:ext uri="{FF2B5EF4-FFF2-40B4-BE49-F238E27FC236}">
              <a16:creationId xmlns="" xmlns:a16="http://schemas.microsoft.com/office/drawing/2014/main" id="{00000000-0008-0000-0600-0000C7020000}"/>
            </a:ext>
          </a:extLst>
        </xdr:cNvPr>
        <xdr:cNvSpPr txBox="1"/>
      </xdr:nvSpPr>
      <xdr:spPr>
        <a:xfrm>
          <a:off x="12547111" y="1661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a:extLst>
            <a:ext uri="{FF2B5EF4-FFF2-40B4-BE49-F238E27FC236}">
              <a16:creationId xmlns="" xmlns:a16="http://schemas.microsoft.com/office/drawing/2014/main" id="{00000000-0008-0000-0600-0000D9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71440</xdr:rowOff>
    </xdr:from>
    <xdr:to>
      <xdr:col>116</xdr:col>
      <xdr:colOff>62864</xdr:colOff>
      <xdr:row>38</xdr:row>
      <xdr:rowOff>139700</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flipV="1">
          <a:off x="22159595" y="5386390"/>
          <a:ext cx="1269" cy="1268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a:extLst>
            <a:ext uri="{FF2B5EF4-FFF2-40B4-BE49-F238E27FC236}">
              <a16:creationId xmlns="" xmlns:a16="http://schemas.microsoft.com/office/drawing/2014/main" id="{00000000-0008-0000-0600-0000D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18117</xdr:rowOff>
    </xdr:from>
    <xdr:ext cx="534377" cy="259045"/>
    <xdr:sp macro="" textlink="">
      <xdr:nvSpPr>
        <xdr:cNvPr id="736" name="投資及び出資金最大値テキスト">
          <a:extLst>
            <a:ext uri="{FF2B5EF4-FFF2-40B4-BE49-F238E27FC236}">
              <a16:creationId xmlns="" xmlns:a16="http://schemas.microsoft.com/office/drawing/2014/main" id="{00000000-0008-0000-0600-0000E0020000}"/>
            </a:ext>
          </a:extLst>
        </xdr:cNvPr>
        <xdr:cNvSpPr txBox="1"/>
      </xdr:nvSpPr>
      <xdr:spPr>
        <a:xfrm>
          <a:off x="22212300" y="516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71440</xdr:rowOff>
    </xdr:from>
    <xdr:to>
      <xdr:col>116</xdr:col>
      <xdr:colOff>152400</xdr:colOff>
      <xdr:row>31</xdr:row>
      <xdr:rowOff>71440</xdr:rowOff>
    </xdr:to>
    <xdr:cxnSp macro="">
      <xdr:nvCxnSpPr>
        <xdr:cNvPr id="737" name="直線コネクタ 736">
          <a:extLst>
            <a:ext uri="{FF2B5EF4-FFF2-40B4-BE49-F238E27FC236}">
              <a16:creationId xmlns="" xmlns:a16="http://schemas.microsoft.com/office/drawing/2014/main" id="{00000000-0008-0000-0600-0000E1020000}"/>
            </a:ext>
          </a:extLst>
        </xdr:cNvPr>
        <xdr:cNvCxnSpPr/>
      </xdr:nvCxnSpPr>
      <xdr:spPr>
        <a:xfrm>
          <a:off x="22072600" y="5386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138740</xdr:rowOff>
    </xdr:from>
    <xdr:to>
      <xdr:col>116</xdr:col>
      <xdr:colOff>63500</xdr:colOff>
      <xdr:row>38</xdr:row>
      <xdr:rowOff>138740</xdr:rowOff>
    </xdr:to>
    <xdr:cxnSp macro="">
      <xdr:nvCxnSpPr>
        <xdr:cNvPr id="738" name="直線コネクタ 737">
          <a:extLst>
            <a:ext uri="{FF2B5EF4-FFF2-40B4-BE49-F238E27FC236}">
              <a16:creationId xmlns="" xmlns:a16="http://schemas.microsoft.com/office/drawing/2014/main" id="{00000000-0008-0000-0600-0000E2020000}"/>
            </a:ext>
          </a:extLst>
        </xdr:cNvPr>
        <xdr:cNvCxnSpPr/>
      </xdr:nvCxnSpPr>
      <xdr:spPr>
        <a:xfrm>
          <a:off x="21323300" y="6653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146799</xdr:rowOff>
    </xdr:from>
    <xdr:ext cx="469744" cy="259045"/>
    <xdr:sp macro="" textlink="">
      <xdr:nvSpPr>
        <xdr:cNvPr id="739" name="投資及び出資金平均値テキスト">
          <a:extLst>
            <a:ext uri="{FF2B5EF4-FFF2-40B4-BE49-F238E27FC236}">
              <a16:creationId xmlns="" xmlns:a16="http://schemas.microsoft.com/office/drawing/2014/main" id="{00000000-0008-0000-0600-0000E3020000}"/>
            </a:ext>
          </a:extLst>
        </xdr:cNvPr>
        <xdr:cNvSpPr txBox="1"/>
      </xdr:nvSpPr>
      <xdr:spPr>
        <a:xfrm>
          <a:off x="22212300" y="631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123922</xdr:rowOff>
    </xdr:from>
    <xdr:to>
      <xdr:col>116</xdr:col>
      <xdr:colOff>114300</xdr:colOff>
      <xdr:row>38</xdr:row>
      <xdr:rowOff>54071</xdr:rowOff>
    </xdr:to>
    <xdr:sp macro="" textlink="">
      <xdr:nvSpPr>
        <xdr:cNvPr id="740" name="フローチャート: 判断 739">
          <a:extLst>
            <a:ext uri="{FF2B5EF4-FFF2-40B4-BE49-F238E27FC236}">
              <a16:creationId xmlns="" xmlns:a16="http://schemas.microsoft.com/office/drawing/2014/main" id="{00000000-0008-0000-0600-0000E4020000}"/>
            </a:ext>
          </a:extLst>
        </xdr:cNvPr>
        <xdr:cNvSpPr/>
      </xdr:nvSpPr>
      <xdr:spPr>
        <a:xfrm>
          <a:off x="22110700" y="646757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109982</xdr:rowOff>
    </xdr:from>
    <xdr:to>
      <xdr:col>111</xdr:col>
      <xdr:colOff>177800</xdr:colOff>
      <xdr:row>38</xdr:row>
      <xdr:rowOff>138740</xdr:rowOff>
    </xdr:to>
    <xdr:cxnSp macro="">
      <xdr:nvCxnSpPr>
        <xdr:cNvPr id="741" name="直線コネクタ 740">
          <a:extLst>
            <a:ext uri="{FF2B5EF4-FFF2-40B4-BE49-F238E27FC236}">
              <a16:creationId xmlns="" xmlns:a16="http://schemas.microsoft.com/office/drawing/2014/main" id="{00000000-0008-0000-0600-0000E5020000}"/>
            </a:ext>
          </a:extLst>
        </xdr:cNvPr>
        <xdr:cNvCxnSpPr/>
      </xdr:nvCxnSpPr>
      <xdr:spPr>
        <a:xfrm>
          <a:off x="20434300" y="6625082"/>
          <a:ext cx="8890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123784</xdr:rowOff>
    </xdr:from>
    <xdr:to>
      <xdr:col>112</xdr:col>
      <xdr:colOff>38100</xdr:colOff>
      <xdr:row>38</xdr:row>
      <xdr:rowOff>53935</xdr:rowOff>
    </xdr:to>
    <xdr:sp macro="" textlink="">
      <xdr:nvSpPr>
        <xdr:cNvPr id="742" name="フローチャート: 判断 741">
          <a:extLst>
            <a:ext uri="{FF2B5EF4-FFF2-40B4-BE49-F238E27FC236}">
              <a16:creationId xmlns="" xmlns:a16="http://schemas.microsoft.com/office/drawing/2014/main" id="{00000000-0008-0000-0600-0000E6020000}"/>
            </a:ext>
          </a:extLst>
        </xdr:cNvPr>
        <xdr:cNvSpPr/>
      </xdr:nvSpPr>
      <xdr:spPr>
        <a:xfrm>
          <a:off x="21272500" y="64674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70461</xdr:rowOff>
    </xdr:from>
    <xdr:ext cx="469744" cy="259045"/>
    <xdr:sp macro="" textlink="">
      <xdr:nvSpPr>
        <xdr:cNvPr id="743" name="テキスト ボックス 742">
          <a:extLst>
            <a:ext uri="{FF2B5EF4-FFF2-40B4-BE49-F238E27FC236}">
              <a16:creationId xmlns="" xmlns:a16="http://schemas.microsoft.com/office/drawing/2014/main" id="{00000000-0008-0000-0600-0000E7020000}"/>
            </a:ext>
          </a:extLst>
        </xdr:cNvPr>
        <xdr:cNvSpPr txBox="1"/>
      </xdr:nvSpPr>
      <xdr:spPr>
        <a:xfrm>
          <a:off x="21088428" y="624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109982</xdr:rowOff>
    </xdr:from>
    <xdr:to>
      <xdr:col>107</xdr:col>
      <xdr:colOff>50800</xdr:colOff>
      <xdr:row>38</xdr:row>
      <xdr:rowOff>139700</xdr:rowOff>
    </xdr:to>
    <xdr:cxnSp macro="">
      <xdr:nvCxnSpPr>
        <xdr:cNvPr id="744" name="直線コネクタ 743">
          <a:extLst>
            <a:ext uri="{FF2B5EF4-FFF2-40B4-BE49-F238E27FC236}">
              <a16:creationId xmlns="" xmlns:a16="http://schemas.microsoft.com/office/drawing/2014/main" id="{00000000-0008-0000-0600-0000E8020000}"/>
            </a:ext>
          </a:extLst>
        </xdr:cNvPr>
        <xdr:cNvCxnSpPr/>
      </xdr:nvCxnSpPr>
      <xdr:spPr>
        <a:xfrm flipV="1">
          <a:off x="19545300" y="66250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101930</xdr:rowOff>
    </xdr:from>
    <xdr:to>
      <xdr:col>107</xdr:col>
      <xdr:colOff>101600</xdr:colOff>
      <xdr:row>38</xdr:row>
      <xdr:rowOff>32080</xdr:rowOff>
    </xdr:to>
    <xdr:sp macro="" textlink="">
      <xdr:nvSpPr>
        <xdr:cNvPr id="745" name="フローチャート: 判断 744">
          <a:extLst>
            <a:ext uri="{FF2B5EF4-FFF2-40B4-BE49-F238E27FC236}">
              <a16:creationId xmlns="" xmlns:a16="http://schemas.microsoft.com/office/drawing/2014/main" id="{00000000-0008-0000-0600-0000E9020000}"/>
            </a:ext>
          </a:extLst>
        </xdr:cNvPr>
        <xdr:cNvSpPr/>
      </xdr:nvSpPr>
      <xdr:spPr>
        <a:xfrm>
          <a:off x="203835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48607</xdr:rowOff>
    </xdr:from>
    <xdr:ext cx="469744"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20199428" y="62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 xmlns:a16="http://schemas.microsoft.com/office/drawing/2014/main" id="{00000000-0008-0000-06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130825</xdr:rowOff>
    </xdr:from>
    <xdr:to>
      <xdr:col>102</xdr:col>
      <xdr:colOff>165100</xdr:colOff>
      <xdr:row>38</xdr:row>
      <xdr:rowOff>60975</xdr:rowOff>
    </xdr:to>
    <xdr:sp macro="" textlink="">
      <xdr:nvSpPr>
        <xdr:cNvPr id="748" name="フローチャート: 判断 747">
          <a:extLst>
            <a:ext uri="{FF2B5EF4-FFF2-40B4-BE49-F238E27FC236}">
              <a16:creationId xmlns="" xmlns:a16="http://schemas.microsoft.com/office/drawing/2014/main" id="{00000000-0008-0000-0600-0000EC020000}"/>
            </a:ext>
          </a:extLst>
        </xdr:cNvPr>
        <xdr:cNvSpPr/>
      </xdr:nvSpPr>
      <xdr:spPr>
        <a:xfrm>
          <a:off x="19494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77502</xdr:rowOff>
    </xdr:from>
    <xdr:ext cx="469744"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19310428"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132562</xdr:rowOff>
    </xdr:from>
    <xdr:to>
      <xdr:col>98</xdr:col>
      <xdr:colOff>38100</xdr:colOff>
      <xdr:row>38</xdr:row>
      <xdr:rowOff>62712</xdr:rowOff>
    </xdr:to>
    <xdr:sp macro="" textlink="">
      <xdr:nvSpPr>
        <xdr:cNvPr id="750" name="フローチャート: 判断 749">
          <a:extLst>
            <a:ext uri="{FF2B5EF4-FFF2-40B4-BE49-F238E27FC236}">
              <a16:creationId xmlns="" xmlns:a16="http://schemas.microsoft.com/office/drawing/2014/main" id="{00000000-0008-0000-0600-0000EE020000}"/>
            </a:ext>
          </a:extLst>
        </xdr:cNvPr>
        <xdr:cNvSpPr/>
      </xdr:nvSpPr>
      <xdr:spPr>
        <a:xfrm>
          <a:off x="18605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79239</xdr:rowOff>
    </xdr:from>
    <xdr:ext cx="469744"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18421428"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87940</xdr:rowOff>
    </xdr:from>
    <xdr:to>
      <xdr:col>116</xdr:col>
      <xdr:colOff>114300</xdr:colOff>
      <xdr:row>39</xdr:row>
      <xdr:rowOff>18090</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22110700" y="66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2867</xdr:rowOff>
    </xdr:from>
    <xdr:ext cx="313932" cy="259045"/>
    <xdr:sp macro="" textlink="">
      <xdr:nvSpPr>
        <xdr:cNvPr id="758" name="投資及び出資金該当値テキスト">
          <a:extLst>
            <a:ext uri="{FF2B5EF4-FFF2-40B4-BE49-F238E27FC236}">
              <a16:creationId xmlns="" xmlns:a16="http://schemas.microsoft.com/office/drawing/2014/main" id="{00000000-0008-0000-0600-0000F6020000}"/>
            </a:ext>
          </a:extLst>
        </xdr:cNvPr>
        <xdr:cNvSpPr txBox="1"/>
      </xdr:nvSpPr>
      <xdr:spPr>
        <a:xfrm>
          <a:off x="22212300" y="6517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87940</xdr:rowOff>
    </xdr:from>
    <xdr:to>
      <xdr:col>112</xdr:col>
      <xdr:colOff>38100</xdr:colOff>
      <xdr:row>39</xdr:row>
      <xdr:rowOff>18090</xdr:rowOff>
    </xdr:to>
    <xdr:sp macro="" textlink="">
      <xdr:nvSpPr>
        <xdr:cNvPr id="759" name="楕円 758">
          <a:extLst>
            <a:ext uri="{FF2B5EF4-FFF2-40B4-BE49-F238E27FC236}">
              <a16:creationId xmlns="" xmlns:a16="http://schemas.microsoft.com/office/drawing/2014/main" id="{00000000-0008-0000-0600-0000F7020000}"/>
            </a:ext>
          </a:extLst>
        </xdr:cNvPr>
        <xdr:cNvSpPr/>
      </xdr:nvSpPr>
      <xdr:spPr>
        <a:xfrm>
          <a:off x="21272500" y="66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9217</xdr:rowOff>
    </xdr:from>
    <xdr:ext cx="313932"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21166333" y="6695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59182</xdr:rowOff>
    </xdr:from>
    <xdr:to>
      <xdr:col>107</xdr:col>
      <xdr:colOff>101600</xdr:colOff>
      <xdr:row>38</xdr:row>
      <xdr:rowOff>160782</xdr:rowOff>
    </xdr:to>
    <xdr:sp macro="" textlink="">
      <xdr:nvSpPr>
        <xdr:cNvPr id="761" name="楕円 760">
          <a:extLst>
            <a:ext uri="{FF2B5EF4-FFF2-40B4-BE49-F238E27FC236}">
              <a16:creationId xmlns="" xmlns:a16="http://schemas.microsoft.com/office/drawing/2014/main" id="{00000000-0008-0000-0600-0000F9020000}"/>
            </a:ext>
          </a:extLst>
        </xdr:cNvPr>
        <xdr:cNvSpPr/>
      </xdr:nvSpPr>
      <xdr:spPr>
        <a:xfrm>
          <a:off x="20383500" y="657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151909</xdr:rowOff>
    </xdr:from>
    <xdr:ext cx="378565"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20245017" y="6667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 xmlns:a16="http://schemas.microsoft.com/office/drawing/2014/main" id="{00000000-0008-0000-06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 xmlns:a16="http://schemas.microsoft.com/office/drawing/2014/main" id="{00000000-0008-0000-06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a:extLst>
            <a:ext uri="{FF2B5EF4-FFF2-40B4-BE49-F238E27FC236}">
              <a16:creationId xmlns="" xmlns:a16="http://schemas.microsoft.com/office/drawing/2014/main" id="{00000000-0008-0000-0600-0000F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80" name="テキスト ボックス 779">
          <a:extLst>
            <a:ext uri="{FF2B5EF4-FFF2-40B4-BE49-F238E27FC236}">
              <a16:creationId xmlns="" xmlns:a16="http://schemas.microsoft.com/office/drawing/2014/main" id="{00000000-0008-0000-0600-00000C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31161</xdr:rowOff>
    </xdr:from>
    <xdr:to>
      <xdr:col>116</xdr:col>
      <xdr:colOff>62864</xdr:colOff>
      <xdr:row>58</xdr:row>
      <xdr:rowOff>139700</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flipV="1">
          <a:off x="22159595" y="8603661"/>
          <a:ext cx="1269" cy="148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149288</xdr:rowOff>
    </xdr:from>
    <xdr:ext cx="534377" cy="259045"/>
    <xdr:sp macro="" textlink="">
      <xdr:nvSpPr>
        <xdr:cNvPr id="791" name="貸付金最大値テキスト">
          <a:extLst>
            <a:ext uri="{FF2B5EF4-FFF2-40B4-BE49-F238E27FC236}">
              <a16:creationId xmlns="" xmlns:a16="http://schemas.microsoft.com/office/drawing/2014/main" id="{00000000-0008-0000-0600-000017030000}"/>
            </a:ext>
          </a:extLst>
        </xdr:cNvPr>
        <xdr:cNvSpPr txBox="1"/>
      </xdr:nvSpPr>
      <xdr:spPr>
        <a:xfrm>
          <a:off x="22212300" y="837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31161</xdr:rowOff>
    </xdr:from>
    <xdr:to>
      <xdr:col>116</xdr:col>
      <xdr:colOff>152400</xdr:colOff>
      <xdr:row>50</xdr:row>
      <xdr:rowOff>31161</xdr:rowOff>
    </xdr:to>
    <xdr:cxnSp macro="">
      <xdr:nvCxnSpPr>
        <xdr:cNvPr id="792" name="直線コネクタ 791">
          <a:extLst>
            <a:ext uri="{FF2B5EF4-FFF2-40B4-BE49-F238E27FC236}">
              <a16:creationId xmlns="" xmlns:a16="http://schemas.microsoft.com/office/drawing/2014/main" id="{00000000-0008-0000-0600-000018030000}"/>
            </a:ext>
          </a:extLst>
        </xdr:cNvPr>
        <xdr:cNvCxnSpPr/>
      </xdr:nvCxnSpPr>
      <xdr:spPr>
        <a:xfrm>
          <a:off x="22072600" y="8603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77887</xdr:rowOff>
    </xdr:from>
    <xdr:to>
      <xdr:col>116</xdr:col>
      <xdr:colOff>63500</xdr:colOff>
      <xdr:row>57</xdr:row>
      <xdr:rowOff>39299</xdr:rowOff>
    </xdr:to>
    <xdr:cxnSp macro="">
      <xdr:nvCxnSpPr>
        <xdr:cNvPr id="793" name="直線コネクタ 792">
          <a:extLst>
            <a:ext uri="{FF2B5EF4-FFF2-40B4-BE49-F238E27FC236}">
              <a16:creationId xmlns="" xmlns:a16="http://schemas.microsoft.com/office/drawing/2014/main" id="{00000000-0008-0000-0600-000019030000}"/>
            </a:ext>
          </a:extLst>
        </xdr:cNvPr>
        <xdr:cNvCxnSpPr/>
      </xdr:nvCxnSpPr>
      <xdr:spPr>
        <a:xfrm flipV="1">
          <a:off x="21323300" y="9679087"/>
          <a:ext cx="838200" cy="13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8988</xdr:rowOff>
    </xdr:from>
    <xdr:ext cx="469744" cy="259045"/>
    <xdr:sp macro="" textlink="">
      <xdr:nvSpPr>
        <xdr:cNvPr id="794" name="貸付金平均値テキスト">
          <a:extLst>
            <a:ext uri="{FF2B5EF4-FFF2-40B4-BE49-F238E27FC236}">
              <a16:creationId xmlns="" xmlns:a16="http://schemas.microsoft.com/office/drawing/2014/main" id="{00000000-0008-0000-0600-00001A030000}"/>
            </a:ext>
          </a:extLst>
        </xdr:cNvPr>
        <xdr:cNvSpPr txBox="1"/>
      </xdr:nvSpPr>
      <xdr:spPr>
        <a:xfrm>
          <a:off x="22212300" y="9610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30561</xdr:rowOff>
    </xdr:from>
    <xdr:to>
      <xdr:col>116</xdr:col>
      <xdr:colOff>114300</xdr:colOff>
      <xdr:row>56</xdr:row>
      <xdr:rowOff>132161</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22110700" y="963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159542</xdr:rowOff>
    </xdr:from>
    <xdr:to>
      <xdr:col>111</xdr:col>
      <xdr:colOff>177800</xdr:colOff>
      <xdr:row>57</xdr:row>
      <xdr:rowOff>39299</xdr:rowOff>
    </xdr:to>
    <xdr:cxnSp macro="">
      <xdr:nvCxnSpPr>
        <xdr:cNvPr id="796" name="直線コネクタ 795">
          <a:extLst>
            <a:ext uri="{FF2B5EF4-FFF2-40B4-BE49-F238E27FC236}">
              <a16:creationId xmlns="" xmlns:a16="http://schemas.microsoft.com/office/drawing/2014/main" id="{00000000-0008-0000-0600-00001C030000}"/>
            </a:ext>
          </a:extLst>
        </xdr:cNvPr>
        <xdr:cNvCxnSpPr/>
      </xdr:nvCxnSpPr>
      <xdr:spPr>
        <a:xfrm>
          <a:off x="20434300" y="9760742"/>
          <a:ext cx="889000" cy="5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21600</xdr:rowOff>
    </xdr:from>
    <xdr:to>
      <xdr:col>112</xdr:col>
      <xdr:colOff>38100</xdr:colOff>
      <xdr:row>56</xdr:row>
      <xdr:rowOff>123200</xdr:rowOff>
    </xdr:to>
    <xdr:sp macro="" textlink="">
      <xdr:nvSpPr>
        <xdr:cNvPr id="797" name="フローチャート: 判断 796">
          <a:extLst>
            <a:ext uri="{FF2B5EF4-FFF2-40B4-BE49-F238E27FC236}">
              <a16:creationId xmlns="" xmlns:a16="http://schemas.microsoft.com/office/drawing/2014/main" id="{00000000-0008-0000-0600-00001D030000}"/>
            </a:ext>
          </a:extLst>
        </xdr:cNvPr>
        <xdr:cNvSpPr/>
      </xdr:nvSpPr>
      <xdr:spPr>
        <a:xfrm>
          <a:off x="21272500" y="96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139727</xdr:rowOff>
    </xdr:from>
    <xdr:ext cx="469744" cy="259045"/>
    <xdr:sp macro="" textlink="">
      <xdr:nvSpPr>
        <xdr:cNvPr id="798" name="テキスト ボックス 797">
          <a:extLst>
            <a:ext uri="{FF2B5EF4-FFF2-40B4-BE49-F238E27FC236}">
              <a16:creationId xmlns="" xmlns:a16="http://schemas.microsoft.com/office/drawing/2014/main" id="{00000000-0008-0000-0600-00001E030000}"/>
            </a:ext>
          </a:extLst>
        </xdr:cNvPr>
        <xdr:cNvSpPr txBox="1"/>
      </xdr:nvSpPr>
      <xdr:spPr>
        <a:xfrm>
          <a:off x="21088428" y="939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101478</xdr:rowOff>
    </xdr:from>
    <xdr:to>
      <xdr:col>107</xdr:col>
      <xdr:colOff>50800</xdr:colOff>
      <xdr:row>56</xdr:row>
      <xdr:rowOff>159542</xdr:rowOff>
    </xdr:to>
    <xdr:cxnSp macro="">
      <xdr:nvCxnSpPr>
        <xdr:cNvPr id="799" name="直線コネクタ 798">
          <a:extLst>
            <a:ext uri="{FF2B5EF4-FFF2-40B4-BE49-F238E27FC236}">
              <a16:creationId xmlns="" xmlns:a16="http://schemas.microsoft.com/office/drawing/2014/main" id="{00000000-0008-0000-0600-00001F030000}"/>
            </a:ext>
          </a:extLst>
        </xdr:cNvPr>
        <xdr:cNvCxnSpPr/>
      </xdr:nvCxnSpPr>
      <xdr:spPr>
        <a:xfrm>
          <a:off x="19545300" y="9702678"/>
          <a:ext cx="889000" cy="5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38699</xdr:rowOff>
    </xdr:from>
    <xdr:to>
      <xdr:col>107</xdr:col>
      <xdr:colOff>101600</xdr:colOff>
      <xdr:row>56</xdr:row>
      <xdr:rowOff>140299</xdr:rowOff>
    </xdr:to>
    <xdr:sp macro="" textlink="">
      <xdr:nvSpPr>
        <xdr:cNvPr id="800" name="フローチャート: 判断 799">
          <a:extLst>
            <a:ext uri="{FF2B5EF4-FFF2-40B4-BE49-F238E27FC236}">
              <a16:creationId xmlns="" xmlns:a16="http://schemas.microsoft.com/office/drawing/2014/main" id="{00000000-0008-0000-0600-000020030000}"/>
            </a:ext>
          </a:extLst>
        </xdr:cNvPr>
        <xdr:cNvSpPr/>
      </xdr:nvSpPr>
      <xdr:spPr>
        <a:xfrm>
          <a:off x="20383500" y="96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156826</xdr:rowOff>
    </xdr:from>
    <xdr:ext cx="469744"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20199428" y="9415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18451</xdr:rowOff>
    </xdr:from>
    <xdr:to>
      <xdr:col>102</xdr:col>
      <xdr:colOff>114300</xdr:colOff>
      <xdr:row>56</xdr:row>
      <xdr:rowOff>101478</xdr:rowOff>
    </xdr:to>
    <xdr:cxnSp macro="">
      <xdr:nvCxnSpPr>
        <xdr:cNvPr id="802" name="直線コネクタ 801">
          <a:extLst>
            <a:ext uri="{FF2B5EF4-FFF2-40B4-BE49-F238E27FC236}">
              <a16:creationId xmlns="" xmlns:a16="http://schemas.microsoft.com/office/drawing/2014/main" id="{00000000-0008-0000-0600-000022030000}"/>
            </a:ext>
          </a:extLst>
        </xdr:cNvPr>
        <xdr:cNvCxnSpPr/>
      </xdr:nvCxnSpPr>
      <xdr:spPr>
        <a:xfrm>
          <a:off x="18656300" y="9619651"/>
          <a:ext cx="889000" cy="8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18766</xdr:rowOff>
    </xdr:from>
    <xdr:to>
      <xdr:col>102</xdr:col>
      <xdr:colOff>165100</xdr:colOff>
      <xdr:row>56</xdr:row>
      <xdr:rowOff>120366</xdr:rowOff>
    </xdr:to>
    <xdr:sp macro="" textlink="">
      <xdr:nvSpPr>
        <xdr:cNvPr id="803" name="フローチャート: 判断 802">
          <a:extLst>
            <a:ext uri="{FF2B5EF4-FFF2-40B4-BE49-F238E27FC236}">
              <a16:creationId xmlns="" xmlns:a16="http://schemas.microsoft.com/office/drawing/2014/main" id="{00000000-0008-0000-0600-000023030000}"/>
            </a:ext>
          </a:extLst>
        </xdr:cNvPr>
        <xdr:cNvSpPr/>
      </xdr:nvSpPr>
      <xdr:spPr>
        <a:xfrm>
          <a:off x="19494500" y="961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136893</xdr:rowOff>
    </xdr:from>
    <xdr:ext cx="469744" cy="259045"/>
    <xdr:sp macro="" textlink="">
      <xdr:nvSpPr>
        <xdr:cNvPr id="804" name="テキスト ボックス 803">
          <a:extLst>
            <a:ext uri="{FF2B5EF4-FFF2-40B4-BE49-F238E27FC236}">
              <a16:creationId xmlns="" xmlns:a16="http://schemas.microsoft.com/office/drawing/2014/main" id="{00000000-0008-0000-0600-000024030000}"/>
            </a:ext>
          </a:extLst>
        </xdr:cNvPr>
        <xdr:cNvSpPr txBox="1"/>
      </xdr:nvSpPr>
      <xdr:spPr>
        <a:xfrm>
          <a:off x="19310428" y="939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94021</xdr:rowOff>
    </xdr:from>
    <xdr:to>
      <xdr:col>98</xdr:col>
      <xdr:colOff>38100</xdr:colOff>
      <xdr:row>56</xdr:row>
      <xdr:rowOff>24171</xdr:rowOff>
    </xdr:to>
    <xdr:sp macro="" textlink="">
      <xdr:nvSpPr>
        <xdr:cNvPr id="805" name="フローチャート: 判断 804">
          <a:extLst>
            <a:ext uri="{FF2B5EF4-FFF2-40B4-BE49-F238E27FC236}">
              <a16:creationId xmlns="" xmlns:a16="http://schemas.microsoft.com/office/drawing/2014/main" id="{00000000-0008-0000-0600-000025030000}"/>
            </a:ext>
          </a:extLst>
        </xdr:cNvPr>
        <xdr:cNvSpPr/>
      </xdr:nvSpPr>
      <xdr:spPr>
        <a:xfrm>
          <a:off x="18605500" y="952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40698</xdr:rowOff>
    </xdr:from>
    <xdr:ext cx="469744"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8421428" y="929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27087</xdr:rowOff>
    </xdr:from>
    <xdr:to>
      <xdr:col>116</xdr:col>
      <xdr:colOff>114300</xdr:colOff>
      <xdr:row>56</xdr:row>
      <xdr:rowOff>128687</xdr:rowOff>
    </xdr:to>
    <xdr:sp macro="" textlink="">
      <xdr:nvSpPr>
        <xdr:cNvPr id="812" name="楕円 811">
          <a:extLst>
            <a:ext uri="{FF2B5EF4-FFF2-40B4-BE49-F238E27FC236}">
              <a16:creationId xmlns="" xmlns:a16="http://schemas.microsoft.com/office/drawing/2014/main" id="{00000000-0008-0000-0600-00002C030000}"/>
            </a:ext>
          </a:extLst>
        </xdr:cNvPr>
        <xdr:cNvSpPr/>
      </xdr:nvSpPr>
      <xdr:spPr>
        <a:xfrm>
          <a:off x="22110700" y="962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49964</xdr:rowOff>
    </xdr:from>
    <xdr:ext cx="469744" cy="259045"/>
    <xdr:sp macro="" textlink="">
      <xdr:nvSpPr>
        <xdr:cNvPr id="813" name="貸付金該当値テキスト">
          <a:extLst>
            <a:ext uri="{FF2B5EF4-FFF2-40B4-BE49-F238E27FC236}">
              <a16:creationId xmlns="" xmlns:a16="http://schemas.microsoft.com/office/drawing/2014/main" id="{00000000-0008-0000-0600-00002D030000}"/>
            </a:ext>
          </a:extLst>
        </xdr:cNvPr>
        <xdr:cNvSpPr txBox="1"/>
      </xdr:nvSpPr>
      <xdr:spPr>
        <a:xfrm>
          <a:off x="22212300" y="947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159949</xdr:rowOff>
    </xdr:from>
    <xdr:to>
      <xdr:col>112</xdr:col>
      <xdr:colOff>38100</xdr:colOff>
      <xdr:row>57</xdr:row>
      <xdr:rowOff>90099</xdr:rowOff>
    </xdr:to>
    <xdr:sp macro="" textlink="">
      <xdr:nvSpPr>
        <xdr:cNvPr id="814" name="楕円 813">
          <a:extLst>
            <a:ext uri="{FF2B5EF4-FFF2-40B4-BE49-F238E27FC236}">
              <a16:creationId xmlns="" xmlns:a16="http://schemas.microsoft.com/office/drawing/2014/main" id="{00000000-0008-0000-0600-00002E030000}"/>
            </a:ext>
          </a:extLst>
        </xdr:cNvPr>
        <xdr:cNvSpPr/>
      </xdr:nvSpPr>
      <xdr:spPr>
        <a:xfrm>
          <a:off x="21272500" y="97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81226</xdr:rowOff>
    </xdr:from>
    <xdr:ext cx="469744" cy="259045"/>
    <xdr:sp macro="" textlink="">
      <xdr:nvSpPr>
        <xdr:cNvPr id="815" name="テキスト ボックス 814">
          <a:extLst>
            <a:ext uri="{FF2B5EF4-FFF2-40B4-BE49-F238E27FC236}">
              <a16:creationId xmlns="" xmlns:a16="http://schemas.microsoft.com/office/drawing/2014/main" id="{00000000-0008-0000-0600-00002F030000}"/>
            </a:ext>
          </a:extLst>
        </xdr:cNvPr>
        <xdr:cNvSpPr txBox="1"/>
      </xdr:nvSpPr>
      <xdr:spPr>
        <a:xfrm>
          <a:off x="21088428" y="98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108742</xdr:rowOff>
    </xdr:from>
    <xdr:to>
      <xdr:col>107</xdr:col>
      <xdr:colOff>101600</xdr:colOff>
      <xdr:row>57</xdr:row>
      <xdr:rowOff>38892</xdr:rowOff>
    </xdr:to>
    <xdr:sp macro="" textlink="">
      <xdr:nvSpPr>
        <xdr:cNvPr id="816" name="楕円 815">
          <a:extLst>
            <a:ext uri="{FF2B5EF4-FFF2-40B4-BE49-F238E27FC236}">
              <a16:creationId xmlns="" xmlns:a16="http://schemas.microsoft.com/office/drawing/2014/main" id="{00000000-0008-0000-0600-000030030000}"/>
            </a:ext>
          </a:extLst>
        </xdr:cNvPr>
        <xdr:cNvSpPr/>
      </xdr:nvSpPr>
      <xdr:spPr>
        <a:xfrm>
          <a:off x="20383500" y="970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30019</xdr:rowOff>
    </xdr:from>
    <xdr:ext cx="469744" cy="259045"/>
    <xdr:sp macro="" textlink="">
      <xdr:nvSpPr>
        <xdr:cNvPr id="817" name="テキスト ボックス 816">
          <a:extLst>
            <a:ext uri="{FF2B5EF4-FFF2-40B4-BE49-F238E27FC236}">
              <a16:creationId xmlns="" xmlns:a16="http://schemas.microsoft.com/office/drawing/2014/main" id="{00000000-0008-0000-0600-000031030000}"/>
            </a:ext>
          </a:extLst>
        </xdr:cNvPr>
        <xdr:cNvSpPr txBox="1"/>
      </xdr:nvSpPr>
      <xdr:spPr>
        <a:xfrm>
          <a:off x="20199428" y="980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50678</xdr:rowOff>
    </xdr:from>
    <xdr:to>
      <xdr:col>102</xdr:col>
      <xdr:colOff>165100</xdr:colOff>
      <xdr:row>56</xdr:row>
      <xdr:rowOff>152278</xdr:rowOff>
    </xdr:to>
    <xdr:sp macro="" textlink="">
      <xdr:nvSpPr>
        <xdr:cNvPr id="818" name="楕円 817">
          <a:extLst>
            <a:ext uri="{FF2B5EF4-FFF2-40B4-BE49-F238E27FC236}">
              <a16:creationId xmlns="" xmlns:a16="http://schemas.microsoft.com/office/drawing/2014/main" id="{00000000-0008-0000-0600-000032030000}"/>
            </a:ext>
          </a:extLst>
        </xdr:cNvPr>
        <xdr:cNvSpPr/>
      </xdr:nvSpPr>
      <xdr:spPr>
        <a:xfrm>
          <a:off x="19494500" y="965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143405</xdr:rowOff>
    </xdr:from>
    <xdr:ext cx="469744" cy="259045"/>
    <xdr:sp macro="" textlink="">
      <xdr:nvSpPr>
        <xdr:cNvPr id="819" name="テキスト ボックス 818">
          <a:extLst>
            <a:ext uri="{FF2B5EF4-FFF2-40B4-BE49-F238E27FC236}">
              <a16:creationId xmlns="" xmlns:a16="http://schemas.microsoft.com/office/drawing/2014/main" id="{00000000-0008-0000-0600-000033030000}"/>
            </a:ext>
          </a:extLst>
        </xdr:cNvPr>
        <xdr:cNvSpPr txBox="1"/>
      </xdr:nvSpPr>
      <xdr:spPr>
        <a:xfrm>
          <a:off x="19310428" y="974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139101</xdr:rowOff>
    </xdr:from>
    <xdr:to>
      <xdr:col>98</xdr:col>
      <xdr:colOff>38100</xdr:colOff>
      <xdr:row>56</xdr:row>
      <xdr:rowOff>69251</xdr:rowOff>
    </xdr:to>
    <xdr:sp macro="" textlink="">
      <xdr:nvSpPr>
        <xdr:cNvPr id="820" name="楕円 819">
          <a:extLst>
            <a:ext uri="{FF2B5EF4-FFF2-40B4-BE49-F238E27FC236}">
              <a16:creationId xmlns="" xmlns:a16="http://schemas.microsoft.com/office/drawing/2014/main" id="{00000000-0008-0000-0600-000034030000}"/>
            </a:ext>
          </a:extLst>
        </xdr:cNvPr>
        <xdr:cNvSpPr/>
      </xdr:nvSpPr>
      <xdr:spPr>
        <a:xfrm>
          <a:off x="18605500" y="956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60378</xdr:rowOff>
    </xdr:from>
    <xdr:ext cx="469744" cy="259045"/>
    <xdr:sp macro="" textlink="">
      <xdr:nvSpPr>
        <xdr:cNvPr id="821" name="テキスト ボックス 820">
          <a:extLst>
            <a:ext uri="{FF2B5EF4-FFF2-40B4-BE49-F238E27FC236}">
              <a16:creationId xmlns="" xmlns:a16="http://schemas.microsoft.com/office/drawing/2014/main" id="{00000000-0008-0000-0600-000035030000}"/>
            </a:ext>
          </a:extLst>
        </xdr:cNvPr>
        <xdr:cNvSpPr txBox="1"/>
      </xdr:nvSpPr>
      <xdr:spPr>
        <a:xfrm>
          <a:off x="18421428" y="966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153626</xdr:rowOff>
    </xdr:from>
    <xdr:to>
      <xdr:col>116</xdr:col>
      <xdr:colOff>62864</xdr:colOff>
      <xdr:row>78</xdr:row>
      <xdr:rowOff>165912</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22159595" y="12326576"/>
          <a:ext cx="1269" cy="1212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169739</xdr:rowOff>
    </xdr:from>
    <xdr:ext cx="534377" cy="259045"/>
    <xdr:sp macro="" textlink="">
      <xdr:nvSpPr>
        <xdr:cNvPr id="847" name="繰出金最小値テキスト">
          <a:extLst>
            <a:ext uri="{FF2B5EF4-FFF2-40B4-BE49-F238E27FC236}">
              <a16:creationId xmlns="" xmlns:a16="http://schemas.microsoft.com/office/drawing/2014/main" id="{00000000-0008-0000-0600-00004F030000}"/>
            </a:ext>
          </a:extLst>
        </xdr:cNvPr>
        <xdr:cNvSpPr txBox="1"/>
      </xdr:nvSpPr>
      <xdr:spPr>
        <a:xfrm>
          <a:off x="22212300" y="1354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165912</xdr:rowOff>
    </xdr:from>
    <xdr:to>
      <xdr:col>116</xdr:col>
      <xdr:colOff>152400</xdr:colOff>
      <xdr:row>78</xdr:row>
      <xdr:rowOff>165912</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a:off x="22072600" y="13539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100303</xdr:rowOff>
    </xdr:from>
    <xdr:ext cx="534377" cy="259045"/>
    <xdr:sp macro="" textlink="">
      <xdr:nvSpPr>
        <xdr:cNvPr id="849" name="繰出金最大値テキスト">
          <a:extLst>
            <a:ext uri="{FF2B5EF4-FFF2-40B4-BE49-F238E27FC236}">
              <a16:creationId xmlns="" xmlns:a16="http://schemas.microsoft.com/office/drawing/2014/main" id="{00000000-0008-0000-0600-000051030000}"/>
            </a:ext>
          </a:extLst>
        </xdr:cNvPr>
        <xdr:cNvSpPr txBox="1"/>
      </xdr:nvSpPr>
      <xdr:spPr>
        <a:xfrm>
          <a:off x="22212300" y="1210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153626</xdr:rowOff>
    </xdr:from>
    <xdr:to>
      <xdr:col>116</xdr:col>
      <xdr:colOff>152400</xdr:colOff>
      <xdr:row>71</xdr:row>
      <xdr:rowOff>153626</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22072600" y="1232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114706</xdr:rowOff>
    </xdr:from>
    <xdr:to>
      <xdr:col>116</xdr:col>
      <xdr:colOff>63500</xdr:colOff>
      <xdr:row>76</xdr:row>
      <xdr:rowOff>121202</xdr:rowOff>
    </xdr:to>
    <xdr:cxnSp macro="">
      <xdr:nvCxnSpPr>
        <xdr:cNvPr id="851" name="直線コネクタ 850">
          <a:extLst>
            <a:ext uri="{FF2B5EF4-FFF2-40B4-BE49-F238E27FC236}">
              <a16:creationId xmlns="" xmlns:a16="http://schemas.microsoft.com/office/drawing/2014/main" id="{00000000-0008-0000-0600-000053030000}"/>
            </a:ext>
          </a:extLst>
        </xdr:cNvPr>
        <xdr:cNvCxnSpPr/>
      </xdr:nvCxnSpPr>
      <xdr:spPr>
        <a:xfrm flipV="1">
          <a:off x="21323300" y="13144906"/>
          <a:ext cx="8382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35253</xdr:rowOff>
    </xdr:from>
    <xdr:ext cx="534377" cy="259045"/>
    <xdr:sp macro="" textlink="">
      <xdr:nvSpPr>
        <xdr:cNvPr id="852" name="繰出金平均値テキスト">
          <a:extLst>
            <a:ext uri="{FF2B5EF4-FFF2-40B4-BE49-F238E27FC236}">
              <a16:creationId xmlns="" xmlns:a16="http://schemas.microsoft.com/office/drawing/2014/main" id="{00000000-0008-0000-0600-000054030000}"/>
            </a:ext>
          </a:extLst>
        </xdr:cNvPr>
        <xdr:cNvSpPr txBox="1"/>
      </xdr:nvSpPr>
      <xdr:spPr>
        <a:xfrm>
          <a:off x="22212300" y="12722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12376</xdr:rowOff>
    </xdr:from>
    <xdr:to>
      <xdr:col>116</xdr:col>
      <xdr:colOff>114300</xdr:colOff>
      <xdr:row>75</xdr:row>
      <xdr:rowOff>113976</xdr:rowOff>
    </xdr:to>
    <xdr:sp macro="" textlink="">
      <xdr:nvSpPr>
        <xdr:cNvPr id="853" name="フローチャート: 判断 852">
          <a:extLst>
            <a:ext uri="{FF2B5EF4-FFF2-40B4-BE49-F238E27FC236}">
              <a16:creationId xmlns="" xmlns:a16="http://schemas.microsoft.com/office/drawing/2014/main" id="{00000000-0008-0000-0600-000055030000}"/>
            </a:ext>
          </a:extLst>
        </xdr:cNvPr>
        <xdr:cNvSpPr/>
      </xdr:nvSpPr>
      <xdr:spPr>
        <a:xfrm>
          <a:off x="22110700" y="1287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121202</xdr:rowOff>
    </xdr:from>
    <xdr:to>
      <xdr:col>111</xdr:col>
      <xdr:colOff>177800</xdr:colOff>
      <xdr:row>76</xdr:row>
      <xdr:rowOff>129090</xdr:rowOff>
    </xdr:to>
    <xdr:cxnSp macro="">
      <xdr:nvCxnSpPr>
        <xdr:cNvPr id="854" name="直線コネクタ 853">
          <a:extLst>
            <a:ext uri="{FF2B5EF4-FFF2-40B4-BE49-F238E27FC236}">
              <a16:creationId xmlns="" xmlns:a16="http://schemas.microsoft.com/office/drawing/2014/main" id="{00000000-0008-0000-0600-000056030000}"/>
            </a:ext>
          </a:extLst>
        </xdr:cNvPr>
        <xdr:cNvCxnSpPr/>
      </xdr:nvCxnSpPr>
      <xdr:spPr>
        <a:xfrm flipV="1">
          <a:off x="20434300" y="13151402"/>
          <a:ext cx="889000" cy="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13386</xdr:rowOff>
    </xdr:from>
    <xdr:to>
      <xdr:col>112</xdr:col>
      <xdr:colOff>38100</xdr:colOff>
      <xdr:row>75</xdr:row>
      <xdr:rowOff>114986</xdr:rowOff>
    </xdr:to>
    <xdr:sp macro="" textlink="">
      <xdr:nvSpPr>
        <xdr:cNvPr id="855" name="フローチャート: 判断 854">
          <a:extLst>
            <a:ext uri="{FF2B5EF4-FFF2-40B4-BE49-F238E27FC236}">
              <a16:creationId xmlns="" xmlns:a16="http://schemas.microsoft.com/office/drawing/2014/main" id="{00000000-0008-0000-0600-000057030000}"/>
            </a:ext>
          </a:extLst>
        </xdr:cNvPr>
        <xdr:cNvSpPr/>
      </xdr:nvSpPr>
      <xdr:spPr>
        <a:xfrm>
          <a:off x="21272500" y="1287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131513</xdr:rowOff>
    </xdr:from>
    <xdr:ext cx="534377" cy="259045"/>
    <xdr:sp macro="" textlink="">
      <xdr:nvSpPr>
        <xdr:cNvPr id="856" name="テキスト ボックス 855">
          <a:extLst>
            <a:ext uri="{FF2B5EF4-FFF2-40B4-BE49-F238E27FC236}">
              <a16:creationId xmlns="" xmlns:a16="http://schemas.microsoft.com/office/drawing/2014/main" id="{00000000-0008-0000-0600-000058030000}"/>
            </a:ext>
          </a:extLst>
        </xdr:cNvPr>
        <xdr:cNvSpPr txBox="1"/>
      </xdr:nvSpPr>
      <xdr:spPr>
        <a:xfrm>
          <a:off x="21056111" y="1264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126918</xdr:rowOff>
    </xdr:from>
    <xdr:to>
      <xdr:col>107</xdr:col>
      <xdr:colOff>50800</xdr:colOff>
      <xdr:row>76</xdr:row>
      <xdr:rowOff>129090</xdr:rowOff>
    </xdr:to>
    <xdr:cxnSp macro="">
      <xdr:nvCxnSpPr>
        <xdr:cNvPr id="857" name="直線コネクタ 856">
          <a:extLst>
            <a:ext uri="{FF2B5EF4-FFF2-40B4-BE49-F238E27FC236}">
              <a16:creationId xmlns="" xmlns:a16="http://schemas.microsoft.com/office/drawing/2014/main" id="{00000000-0008-0000-0600-000059030000}"/>
            </a:ext>
          </a:extLst>
        </xdr:cNvPr>
        <xdr:cNvCxnSpPr/>
      </xdr:nvCxnSpPr>
      <xdr:spPr>
        <a:xfrm>
          <a:off x="19545300" y="1315711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160624</xdr:rowOff>
    </xdr:from>
    <xdr:to>
      <xdr:col>107</xdr:col>
      <xdr:colOff>101600</xdr:colOff>
      <xdr:row>75</xdr:row>
      <xdr:rowOff>90774</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203835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107301</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20167111" y="126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126918</xdr:rowOff>
    </xdr:from>
    <xdr:to>
      <xdr:col>102</xdr:col>
      <xdr:colOff>114300</xdr:colOff>
      <xdr:row>76</xdr:row>
      <xdr:rowOff>130251</xdr:rowOff>
    </xdr:to>
    <xdr:cxnSp macro="">
      <xdr:nvCxnSpPr>
        <xdr:cNvPr id="860" name="直線コネクタ 859">
          <a:extLst>
            <a:ext uri="{FF2B5EF4-FFF2-40B4-BE49-F238E27FC236}">
              <a16:creationId xmlns="" xmlns:a16="http://schemas.microsoft.com/office/drawing/2014/main" id="{00000000-0008-0000-0600-00005C030000}"/>
            </a:ext>
          </a:extLst>
        </xdr:cNvPr>
        <xdr:cNvCxnSpPr/>
      </xdr:nvCxnSpPr>
      <xdr:spPr>
        <a:xfrm flipV="1">
          <a:off x="18656300" y="13157118"/>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80708</xdr:rowOff>
    </xdr:from>
    <xdr:to>
      <xdr:col>102</xdr:col>
      <xdr:colOff>165100</xdr:colOff>
      <xdr:row>75</xdr:row>
      <xdr:rowOff>10858</xdr:rowOff>
    </xdr:to>
    <xdr:sp macro="" textlink="">
      <xdr:nvSpPr>
        <xdr:cNvPr id="861" name="フローチャート: 判断 860">
          <a:extLst>
            <a:ext uri="{FF2B5EF4-FFF2-40B4-BE49-F238E27FC236}">
              <a16:creationId xmlns="" xmlns:a16="http://schemas.microsoft.com/office/drawing/2014/main" id="{00000000-0008-0000-0600-00005D030000}"/>
            </a:ext>
          </a:extLst>
        </xdr:cNvPr>
        <xdr:cNvSpPr/>
      </xdr:nvSpPr>
      <xdr:spPr>
        <a:xfrm>
          <a:off x="19494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27385</xdr:rowOff>
    </xdr:from>
    <xdr:ext cx="534377"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19278111" y="125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16567</xdr:rowOff>
    </xdr:from>
    <xdr:to>
      <xdr:col>98</xdr:col>
      <xdr:colOff>38100</xdr:colOff>
      <xdr:row>75</xdr:row>
      <xdr:rowOff>118167</xdr:rowOff>
    </xdr:to>
    <xdr:sp macro="" textlink="">
      <xdr:nvSpPr>
        <xdr:cNvPr id="863" name="フローチャート: 判断 862">
          <a:extLst>
            <a:ext uri="{FF2B5EF4-FFF2-40B4-BE49-F238E27FC236}">
              <a16:creationId xmlns="" xmlns:a16="http://schemas.microsoft.com/office/drawing/2014/main" id="{00000000-0008-0000-0600-00005F030000}"/>
            </a:ext>
          </a:extLst>
        </xdr:cNvPr>
        <xdr:cNvSpPr/>
      </xdr:nvSpPr>
      <xdr:spPr>
        <a:xfrm>
          <a:off x="18605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134694</xdr:rowOff>
    </xdr:from>
    <xdr:ext cx="534377"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8389111" y="1265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63906</xdr:rowOff>
    </xdr:from>
    <xdr:to>
      <xdr:col>116</xdr:col>
      <xdr:colOff>114300</xdr:colOff>
      <xdr:row>76</xdr:row>
      <xdr:rowOff>165506</xdr:rowOff>
    </xdr:to>
    <xdr:sp macro="" textlink="">
      <xdr:nvSpPr>
        <xdr:cNvPr id="870" name="楕円 869">
          <a:extLst>
            <a:ext uri="{FF2B5EF4-FFF2-40B4-BE49-F238E27FC236}">
              <a16:creationId xmlns="" xmlns:a16="http://schemas.microsoft.com/office/drawing/2014/main" id="{00000000-0008-0000-0600-000066030000}"/>
            </a:ext>
          </a:extLst>
        </xdr:cNvPr>
        <xdr:cNvSpPr/>
      </xdr:nvSpPr>
      <xdr:spPr>
        <a:xfrm>
          <a:off x="22110700" y="130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42333</xdr:rowOff>
    </xdr:from>
    <xdr:ext cx="534377" cy="259045"/>
    <xdr:sp macro="" textlink="">
      <xdr:nvSpPr>
        <xdr:cNvPr id="871" name="繰出金該当値テキスト">
          <a:extLst>
            <a:ext uri="{FF2B5EF4-FFF2-40B4-BE49-F238E27FC236}">
              <a16:creationId xmlns="" xmlns:a16="http://schemas.microsoft.com/office/drawing/2014/main" id="{00000000-0008-0000-0600-000067030000}"/>
            </a:ext>
          </a:extLst>
        </xdr:cNvPr>
        <xdr:cNvSpPr txBox="1"/>
      </xdr:nvSpPr>
      <xdr:spPr>
        <a:xfrm>
          <a:off x="22212300" y="1307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70402</xdr:rowOff>
    </xdr:from>
    <xdr:to>
      <xdr:col>112</xdr:col>
      <xdr:colOff>38100</xdr:colOff>
      <xdr:row>77</xdr:row>
      <xdr:rowOff>552</xdr:rowOff>
    </xdr:to>
    <xdr:sp macro="" textlink="">
      <xdr:nvSpPr>
        <xdr:cNvPr id="872" name="楕円 871">
          <a:extLst>
            <a:ext uri="{FF2B5EF4-FFF2-40B4-BE49-F238E27FC236}">
              <a16:creationId xmlns="" xmlns:a16="http://schemas.microsoft.com/office/drawing/2014/main" id="{00000000-0008-0000-0600-000068030000}"/>
            </a:ext>
          </a:extLst>
        </xdr:cNvPr>
        <xdr:cNvSpPr/>
      </xdr:nvSpPr>
      <xdr:spPr>
        <a:xfrm>
          <a:off x="21272500" y="131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163129</xdr:rowOff>
    </xdr:from>
    <xdr:ext cx="534377" cy="259045"/>
    <xdr:sp macro="" textlink="">
      <xdr:nvSpPr>
        <xdr:cNvPr id="873" name="テキスト ボックス 872">
          <a:extLst>
            <a:ext uri="{FF2B5EF4-FFF2-40B4-BE49-F238E27FC236}">
              <a16:creationId xmlns="" xmlns:a16="http://schemas.microsoft.com/office/drawing/2014/main" id="{00000000-0008-0000-0600-000069030000}"/>
            </a:ext>
          </a:extLst>
        </xdr:cNvPr>
        <xdr:cNvSpPr txBox="1"/>
      </xdr:nvSpPr>
      <xdr:spPr>
        <a:xfrm>
          <a:off x="21056111" y="1319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78290</xdr:rowOff>
    </xdr:from>
    <xdr:to>
      <xdr:col>107</xdr:col>
      <xdr:colOff>101600</xdr:colOff>
      <xdr:row>77</xdr:row>
      <xdr:rowOff>8440</xdr:rowOff>
    </xdr:to>
    <xdr:sp macro="" textlink="">
      <xdr:nvSpPr>
        <xdr:cNvPr id="874" name="楕円 873">
          <a:extLst>
            <a:ext uri="{FF2B5EF4-FFF2-40B4-BE49-F238E27FC236}">
              <a16:creationId xmlns="" xmlns:a16="http://schemas.microsoft.com/office/drawing/2014/main" id="{00000000-0008-0000-0600-00006A030000}"/>
            </a:ext>
          </a:extLst>
        </xdr:cNvPr>
        <xdr:cNvSpPr/>
      </xdr:nvSpPr>
      <xdr:spPr>
        <a:xfrm>
          <a:off x="20383500" y="131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171017</xdr:rowOff>
    </xdr:from>
    <xdr:ext cx="534377" cy="259045"/>
    <xdr:sp macro="" textlink="">
      <xdr:nvSpPr>
        <xdr:cNvPr id="875" name="テキスト ボックス 874">
          <a:extLst>
            <a:ext uri="{FF2B5EF4-FFF2-40B4-BE49-F238E27FC236}">
              <a16:creationId xmlns="" xmlns:a16="http://schemas.microsoft.com/office/drawing/2014/main" id="{00000000-0008-0000-0600-00006B030000}"/>
            </a:ext>
          </a:extLst>
        </xdr:cNvPr>
        <xdr:cNvSpPr txBox="1"/>
      </xdr:nvSpPr>
      <xdr:spPr>
        <a:xfrm>
          <a:off x="20167111" y="132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76118</xdr:rowOff>
    </xdr:from>
    <xdr:to>
      <xdr:col>102</xdr:col>
      <xdr:colOff>165100</xdr:colOff>
      <xdr:row>77</xdr:row>
      <xdr:rowOff>6268</xdr:rowOff>
    </xdr:to>
    <xdr:sp macro="" textlink="">
      <xdr:nvSpPr>
        <xdr:cNvPr id="876" name="楕円 875">
          <a:extLst>
            <a:ext uri="{FF2B5EF4-FFF2-40B4-BE49-F238E27FC236}">
              <a16:creationId xmlns="" xmlns:a16="http://schemas.microsoft.com/office/drawing/2014/main" id="{00000000-0008-0000-0600-00006C030000}"/>
            </a:ext>
          </a:extLst>
        </xdr:cNvPr>
        <xdr:cNvSpPr/>
      </xdr:nvSpPr>
      <xdr:spPr>
        <a:xfrm>
          <a:off x="19494500" y="131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168845</xdr:rowOff>
    </xdr:from>
    <xdr:ext cx="534377" cy="259045"/>
    <xdr:sp macro="" textlink="">
      <xdr:nvSpPr>
        <xdr:cNvPr id="877" name="テキスト ボックス 876">
          <a:extLst>
            <a:ext uri="{FF2B5EF4-FFF2-40B4-BE49-F238E27FC236}">
              <a16:creationId xmlns="" xmlns:a16="http://schemas.microsoft.com/office/drawing/2014/main" id="{00000000-0008-0000-0600-00006D030000}"/>
            </a:ext>
          </a:extLst>
        </xdr:cNvPr>
        <xdr:cNvSpPr txBox="1"/>
      </xdr:nvSpPr>
      <xdr:spPr>
        <a:xfrm>
          <a:off x="19278111" y="1319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79451</xdr:rowOff>
    </xdr:from>
    <xdr:to>
      <xdr:col>98</xdr:col>
      <xdr:colOff>38100</xdr:colOff>
      <xdr:row>77</xdr:row>
      <xdr:rowOff>9601</xdr:rowOff>
    </xdr:to>
    <xdr:sp macro="" textlink="">
      <xdr:nvSpPr>
        <xdr:cNvPr id="878" name="楕円 877">
          <a:extLst>
            <a:ext uri="{FF2B5EF4-FFF2-40B4-BE49-F238E27FC236}">
              <a16:creationId xmlns="" xmlns:a16="http://schemas.microsoft.com/office/drawing/2014/main" id="{00000000-0008-0000-0600-00006E030000}"/>
            </a:ext>
          </a:extLst>
        </xdr:cNvPr>
        <xdr:cNvSpPr/>
      </xdr:nvSpPr>
      <xdr:spPr>
        <a:xfrm>
          <a:off x="18605500" y="1310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728</xdr:rowOff>
    </xdr:from>
    <xdr:ext cx="534377"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8389111" y="1320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0" name="直線コネクタ 889">
          <a:extLst>
            <a:ext uri="{FF2B5EF4-FFF2-40B4-BE49-F238E27FC236}">
              <a16:creationId xmlns="" xmlns:a16="http://schemas.microsoft.com/office/drawing/2014/main" id="{00000000-0008-0000-0600-00007A030000}"/>
            </a:ext>
          </a:extLst>
        </xdr:cNvPr>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1" name="テキスト ボックス 890">
          <a:extLst>
            <a:ext uri="{FF2B5EF4-FFF2-40B4-BE49-F238E27FC236}">
              <a16:creationId xmlns="" xmlns:a16="http://schemas.microsoft.com/office/drawing/2014/main" id="{00000000-0008-0000-0600-00007B030000}"/>
            </a:ext>
          </a:extLst>
        </xdr:cNvPr>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4" name="直線コネクタ 893">
          <a:extLst>
            <a:ext uri="{FF2B5EF4-FFF2-40B4-BE49-F238E27FC236}">
              <a16:creationId xmlns="" xmlns:a16="http://schemas.microsoft.com/office/drawing/2014/main" id="{00000000-0008-0000-0600-00007E030000}"/>
            </a:ext>
          </a:extLst>
        </xdr:cNvPr>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5" name="テキスト ボックス 894">
          <a:extLst>
            <a:ext uri="{FF2B5EF4-FFF2-40B4-BE49-F238E27FC236}">
              <a16:creationId xmlns="" xmlns:a16="http://schemas.microsoft.com/office/drawing/2014/main" id="{00000000-0008-0000-0600-00007F030000}"/>
            </a:ext>
          </a:extLst>
        </xdr:cNvPr>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899" name="直線コネクタ 898">
          <a:extLst>
            <a:ext uri="{FF2B5EF4-FFF2-40B4-BE49-F238E27FC236}">
              <a16:creationId xmlns="" xmlns:a16="http://schemas.microsoft.com/office/drawing/2014/main" id="{00000000-0008-0000-0600-000083030000}"/>
            </a:ext>
          </a:extLst>
        </xdr:cNvPr>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0" name="前年度繰上充用金最小値テキスト">
          <a:extLst>
            <a:ext uri="{FF2B5EF4-FFF2-40B4-BE49-F238E27FC236}">
              <a16:creationId xmlns="" xmlns:a16="http://schemas.microsoft.com/office/drawing/2014/main" id="{00000000-0008-0000-0600-000084030000}"/>
            </a:ext>
          </a:extLst>
        </xdr:cNvPr>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1" name="直線コネクタ 900">
          <a:extLst>
            <a:ext uri="{FF2B5EF4-FFF2-40B4-BE49-F238E27FC236}">
              <a16:creationId xmlns="" xmlns:a16="http://schemas.microsoft.com/office/drawing/2014/main" id="{00000000-0008-0000-0600-000085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2" name="前年度繰上充用金最大値テキスト">
          <a:extLst>
            <a:ext uri="{FF2B5EF4-FFF2-40B4-BE49-F238E27FC236}">
              <a16:creationId xmlns="" xmlns:a16="http://schemas.microsoft.com/office/drawing/2014/main" id="{00000000-0008-0000-0600-000086030000}"/>
            </a:ext>
          </a:extLst>
        </xdr:cNvPr>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4" name="直線コネクタ 903">
          <a:extLst>
            <a:ext uri="{FF2B5EF4-FFF2-40B4-BE49-F238E27FC236}">
              <a16:creationId xmlns="" xmlns:a16="http://schemas.microsoft.com/office/drawing/2014/main" id="{00000000-0008-0000-0600-000088030000}"/>
            </a:ext>
          </a:extLst>
        </xdr:cNvPr>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5" name="前年度繰上充用金平均値テキスト">
          <a:extLst>
            <a:ext uri="{FF2B5EF4-FFF2-40B4-BE49-F238E27FC236}">
              <a16:creationId xmlns="" xmlns:a16="http://schemas.microsoft.com/office/drawing/2014/main" id="{00000000-0008-0000-0600-000089030000}"/>
            </a:ext>
          </a:extLst>
        </xdr:cNvPr>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06" name="フローチャート: 判断 905">
          <a:extLst>
            <a:ext uri="{FF2B5EF4-FFF2-40B4-BE49-F238E27FC236}">
              <a16:creationId xmlns="" xmlns:a16="http://schemas.microsoft.com/office/drawing/2014/main" id="{00000000-0008-0000-0600-00008A030000}"/>
            </a:ext>
          </a:extLst>
        </xdr:cNvPr>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07" name="直線コネクタ 906">
          <a:extLst>
            <a:ext uri="{FF2B5EF4-FFF2-40B4-BE49-F238E27FC236}">
              <a16:creationId xmlns="" xmlns:a16="http://schemas.microsoft.com/office/drawing/2014/main" id="{00000000-0008-0000-0600-00008B030000}"/>
            </a:ext>
          </a:extLst>
        </xdr:cNvPr>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91</xdr:row>
      <xdr:rowOff>31750</xdr:rowOff>
    </xdr:from>
    <xdr:to>
      <xdr:col>112</xdr:col>
      <xdr:colOff>38100</xdr:colOff>
      <xdr:row>91</xdr:row>
      <xdr:rowOff>133350</xdr:rowOff>
    </xdr:to>
    <xdr:sp macro="" textlink="">
      <xdr:nvSpPr>
        <xdr:cNvPr id="908" name="フローチャート: 判断 907">
          <a:extLst>
            <a:ext uri="{FF2B5EF4-FFF2-40B4-BE49-F238E27FC236}">
              <a16:creationId xmlns="" xmlns:a16="http://schemas.microsoft.com/office/drawing/2014/main" id="{00000000-0008-0000-0600-00008C030000}"/>
            </a:ext>
          </a:extLst>
        </xdr:cNvPr>
        <xdr:cNvSpPr/>
      </xdr:nvSpPr>
      <xdr:spPr>
        <a:xfrm>
          <a:off x="21272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89</xdr:row>
      <xdr:rowOff>149877</xdr:rowOff>
    </xdr:from>
    <xdr:ext cx="249299" cy="259045"/>
    <xdr:sp macro="" textlink="">
      <xdr:nvSpPr>
        <xdr:cNvPr id="909" name="テキスト ボックス 908">
          <a:extLst>
            <a:ext uri="{FF2B5EF4-FFF2-40B4-BE49-F238E27FC236}">
              <a16:creationId xmlns="" xmlns:a16="http://schemas.microsoft.com/office/drawing/2014/main" id="{00000000-0008-0000-0600-00008D030000}"/>
            </a:ext>
          </a:extLst>
        </xdr:cNvPr>
        <xdr:cNvSpPr txBox="1"/>
      </xdr:nvSpPr>
      <xdr:spPr>
        <a:xfrm>
          <a:off x="21198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0" name="直線コネクタ 909">
          <a:extLst>
            <a:ext uri="{FF2B5EF4-FFF2-40B4-BE49-F238E27FC236}">
              <a16:creationId xmlns="" xmlns:a16="http://schemas.microsoft.com/office/drawing/2014/main" id="{00000000-0008-0000-0600-00008E030000}"/>
            </a:ext>
          </a:extLst>
        </xdr:cNvPr>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1" name="フローチャート: 判断 910">
          <a:extLst>
            <a:ext uri="{FF2B5EF4-FFF2-40B4-BE49-F238E27FC236}">
              <a16:creationId xmlns="" xmlns:a16="http://schemas.microsoft.com/office/drawing/2014/main" id="{00000000-0008-0000-0600-00008F030000}"/>
            </a:ext>
          </a:extLst>
        </xdr:cNvPr>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2" name="テキスト ボックス 911">
          <a:extLst>
            <a:ext uri="{FF2B5EF4-FFF2-40B4-BE49-F238E27FC236}">
              <a16:creationId xmlns="" xmlns:a16="http://schemas.microsoft.com/office/drawing/2014/main" id="{00000000-0008-0000-0600-000090030000}"/>
            </a:ext>
          </a:extLst>
        </xdr:cNvPr>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3" name="直線コネクタ 912">
          <a:extLst>
            <a:ext uri="{FF2B5EF4-FFF2-40B4-BE49-F238E27FC236}">
              <a16:creationId xmlns="" xmlns:a16="http://schemas.microsoft.com/office/drawing/2014/main" id="{00000000-0008-0000-0600-000091030000}"/>
            </a:ext>
          </a:extLst>
        </xdr:cNvPr>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4" name="フローチャート: 判断 913">
          <a:extLst>
            <a:ext uri="{FF2B5EF4-FFF2-40B4-BE49-F238E27FC236}">
              <a16:creationId xmlns="" xmlns:a16="http://schemas.microsoft.com/office/drawing/2014/main" id="{00000000-0008-0000-0600-000092030000}"/>
            </a:ext>
          </a:extLst>
        </xdr:cNvPr>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15" name="テキスト ボックス 914">
          <a:extLst>
            <a:ext uri="{FF2B5EF4-FFF2-40B4-BE49-F238E27FC236}">
              <a16:creationId xmlns="" xmlns:a16="http://schemas.microsoft.com/office/drawing/2014/main" id="{00000000-0008-0000-0600-000093030000}"/>
            </a:ext>
          </a:extLst>
        </xdr:cNvPr>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16" name="フローチャート: 判断 915">
          <a:extLst>
            <a:ext uri="{FF2B5EF4-FFF2-40B4-BE49-F238E27FC236}">
              <a16:creationId xmlns="" xmlns:a16="http://schemas.microsoft.com/office/drawing/2014/main" id="{00000000-0008-0000-0600-000094030000}"/>
            </a:ext>
          </a:extLst>
        </xdr:cNvPr>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3" name="楕円 922">
          <a:extLst>
            <a:ext uri="{FF2B5EF4-FFF2-40B4-BE49-F238E27FC236}">
              <a16:creationId xmlns="" xmlns:a16="http://schemas.microsoft.com/office/drawing/2014/main" id="{00000000-0008-0000-0600-00009B030000}"/>
            </a:ext>
          </a:extLst>
        </xdr:cNvPr>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4" name="前年度繰上充用金該当値テキスト">
          <a:extLst>
            <a:ext uri="{FF2B5EF4-FFF2-40B4-BE49-F238E27FC236}">
              <a16:creationId xmlns="" xmlns:a16="http://schemas.microsoft.com/office/drawing/2014/main" id="{00000000-0008-0000-0600-00009C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5" name="楕円 924">
          <a:extLst>
            <a:ext uri="{FF2B5EF4-FFF2-40B4-BE49-F238E27FC236}">
              <a16:creationId xmlns="" xmlns:a16="http://schemas.microsoft.com/office/drawing/2014/main" id="{00000000-0008-0000-0600-00009D030000}"/>
            </a:ext>
          </a:extLst>
        </xdr:cNvPr>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26" name="テキスト ボックス 925">
          <a:extLst>
            <a:ext uri="{FF2B5EF4-FFF2-40B4-BE49-F238E27FC236}">
              <a16:creationId xmlns="" xmlns:a16="http://schemas.microsoft.com/office/drawing/2014/main" id="{00000000-0008-0000-0600-00009E030000}"/>
            </a:ext>
          </a:extLst>
        </xdr:cNvPr>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27" name="楕円 926">
          <a:extLst>
            <a:ext uri="{FF2B5EF4-FFF2-40B4-BE49-F238E27FC236}">
              <a16:creationId xmlns="" xmlns:a16="http://schemas.microsoft.com/office/drawing/2014/main" id="{00000000-0008-0000-0600-00009F030000}"/>
            </a:ext>
          </a:extLst>
        </xdr:cNvPr>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29" name="楕円 928">
          <a:extLst>
            <a:ext uri="{FF2B5EF4-FFF2-40B4-BE49-F238E27FC236}">
              <a16:creationId xmlns="" xmlns:a16="http://schemas.microsoft.com/office/drawing/2014/main" id="{00000000-0008-0000-0600-0000A1030000}"/>
            </a:ext>
          </a:extLst>
        </xdr:cNvPr>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0" name="テキスト ボックス 929">
          <a:extLst>
            <a:ext uri="{FF2B5EF4-FFF2-40B4-BE49-F238E27FC236}">
              <a16:creationId xmlns="" xmlns:a16="http://schemas.microsoft.com/office/drawing/2014/main" id="{00000000-0008-0000-0600-0000A2030000}"/>
            </a:ext>
          </a:extLst>
        </xdr:cNvPr>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1" name="楕円 930">
          <a:extLst>
            <a:ext uri="{FF2B5EF4-FFF2-40B4-BE49-F238E27FC236}">
              <a16:creationId xmlns="" xmlns:a16="http://schemas.microsoft.com/office/drawing/2014/main" id="{00000000-0008-0000-0600-0000A3030000}"/>
            </a:ext>
          </a:extLst>
        </xdr:cNvPr>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2" name="テキスト ボックス 931">
          <a:extLst>
            <a:ext uri="{FF2B5EF4-FFF2-40B4-BE49-F238E27FC236}">
              <a16:creationId xmlns="" xmlns:a16="http://schemas.microsoft.com/office/drawing/2014/main" id="{00000000-0008-0000-0600-0000A4030000}"/>
            </a:ext>
          </a:extLst>
        </xdr:cNvPr>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・歳出決算額総額は、住民一人当たり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434,065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15,429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円となり対前年度比減となった。これは、除排雪経費が減となったこと等によるもの。</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77,453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円となり対前年度比減となったが、ふるさと納税関連経費が減となったことが大きい。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50,636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円となり、前年度比で大幅に減となった。児童福祉施設等の建設や補助が完了したことによる影響が大きい。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・公債費は、起債償還が順調に進んでいること等の影響で逓減傾向にあるものの、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年度においては高利率の残債の一部繰上償還を実施しことが影響し、対前年度比増の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40,510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47,812
47,504
206.94
21,759,661
20,753,507
1,003,642
11,472,900
18,438,156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1016</xdr:rowOff>
    </xdr:from>
    <xdr:to>
      <xdr:col>24</xdr:col>
      <xdr:colOff>62865</xdr:colOff>
      <xdr:row>37</xdr:row>
      <xdr:rowOff>168084</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315966"/>
          <a:ext cx="1270" cy="1195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461</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51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168084</xdr:rowOff>
    </xdr:from>
    <xdr:to>
      <xdr:col>24</xdr:col>
      <xdr:colOff>152400</xdr:colOff>
      <xdr:row>37</xdr:row>
      <xdr:rowOff>168084</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51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119143</xdr:rowOff>
    </xdr:from>
    <xdr:ext cx="469744"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509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1016</xdr:rowOff>
    </xdr:from>
    <xdr:to>
      <xdr:col>24</xdr:col>
      <xdr:colOff>152400</xdr:colOff>
      <xdr:row>31</xdr:row>
      <xdr:rowOff>1016</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315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6922</xdr:rowOff>
    </xdr:from>
    <xdr:to>
      <xdr:col>24</xdr:col>
      <xdr:colOff>63500</xdr:colOff>
      <xdr:row>37</xdr:row>
      <xdr:rowOff>17399</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flipV="1">
          <a:off x="3797300" y="6350572"/>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138066</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5967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115189</xdr:rowOff>
    </xdr:from>
    <xdr:to>
      <xdr:col>24</xdr:col>
      <xdr:colOff>114300</xdr:colOff>
      <xdr:row>36</xdr:row>
      <xdr:rowOff>45339</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17399</xdr:rowOff>
    </xdr:from>
    <xdr:to>
      <xdr:col>19</xdr:col>
      <xdr:colOff>177800</xdr:colOff>
      <xdr:row>37</xdr:row>
      <xdr:rowOff>21590</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flipV="1">
          <a:off x="2908300" y="636104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138811</xdr:rowOff>
    </xdr:from>
    <xdr:to>
      <xdr:col>20</xdr:col>
      <xdr:colOff>38100</xdr:colOff>
      <xdr:row>36</xdr:row>
      <xdr:rowOff>68961</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85488</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591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147891</xdr:rowOff>
    </xdr:from>
    <xdr:to>
      <xdr:col>15</xdr:col>
      <xdr:colOff>50800</xdr:colOff>
      <xdr:row>37</xdr:row>
      <xdr:rowOff>21590</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a:off x="2019300" y="6320091"/>
          <a:ext cx="889000" cy="4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139573</xdr:rowOff>
    </xdr:from>
    <xdr:to>
      <xdr:col>15</xdr:col>
      <xdr:colOff>101600</xdr:colOff>
      <xdr:row>36</xdr:row>
      <xdr:rowOff>69723</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86250</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591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147891</xdr:rowOff>
    </xdr:from>
    <xdr:to>
      <xdr:col>10</xdr:col>
      <xdr:colOff>114300</xdr:colOff>
      <xdr:row>37</xdr:row>
      <xdr:rowOff>18923</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flipV="1">
          <a:off x="1130300" y="6320091"/>
          <a:ext cx="889000" cy="4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67183</xdr:rowOff>
    </xdr:from>
    <xdr:to>
      <xdr:col>10</xdr:col>
      <xdr:colOff>165100</xdr:colOff>
      <xdr:row>35</xdr:row>
      <xdr:rowOff>168783</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13860</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127572</xdr:rowOff>
    </xdr:from>
    <xdr:to>
      <xdr:col>24</xdr:col>
      <xdr:colOff>114300</xdr:colOff>
      <xdr:row>37</xdr:row>
      <xdr:rowOff>57722</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629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105999</xdr:rowOff>
    </xdr:from>
    <xdr:ext cx="469744"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627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138049</xdr:rowOff>
    </xdr:from>
    <xdr:to>
      <xdr:col>20</xdr:col>
      <xdr:colOff>38100</xdr:colOff>
      <xdr:row>37</xdr:row>
      <xdr:rowOff>68199</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63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59326</xdr:rowOff>
    </xdr:from>
    <xdr:ext cx="469744"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62428" y="640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142240</xdr:rowOff>
    </xdr:from>
    <xdr:to>
      <xdr:col>15</xdr:col>
      <xdr:colOff>101600</xdr:colOff>
      <xdr:row>37</xdr:row>
      <xdr:rowOff>72390</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63517</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73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97091</xdr:rowOff>
    </xdr:from>
    <xdr:to>
      <xdr:col>10</xdr:col>
      <xdr:colOff>165100</xdr:colOff>
      <xdr:row>37</xdr:row>
      <xdr:rowOff>27241</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62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18368</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84428" y="636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139573</xdr:rowOff>
    </xdr:from>
    <xdr:to>
      <xdr:col>6</xdr:col>
      <xdr:colOff>38100</xdr:colOff>
      <xdr:row>37</xdr:row>
      <xdr:rowOff>69723</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60850</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95428"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4083</xdr:rowOff>
    </xdr:from>
    <xdr:to>
      <xdr:col>24</xdr:col>
      <xdr:colOff>62865</xdr:colOff>
      <xdr:row>58</xdr:row>
      <xdr:rowOff>127973</xdr:rowOff>
    </xdr:to>
    <xdr:cxnSp macro="">
      <xdr:nvCxnSpPr>
        <xdr:cNvPr id="113" name="直線コネクタ 112">
          <a:extLst>
            <a:ext uri="{FF2B5EF4-FFF2-40B4-BE49-F238E27FC236}">
              <a16:creationId xmlns="" xmlns:a16="http://schemas.microsoft.com/office/drawing/2014/main" id="{00000000-0008-0000-0700-000071000000}"/>
            </a:ext>
          </a:extLst>
        </xdr:cNvPr>
        <xdr:cNvCxnSpPr/>
      </xdr:nvCxnSpPr>
      <xdr:spPr>
        <a:xfrm flipV="1">
          <a:off x="4633595" y="8748033"/>
          <a:ext cx="1270" cy="1324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131800</xdr:rowOff>
    </xdr:from>
    <xdr:ext cx="534377" cy="259045"/>
    <xdr:sp macro="" textlink="">
      <xdr:nvSpPr>
        <xdr:cNvPr id="114" name="総務費最小値テキスト">
          <a:extLst>
            <a:ext uri="{FF2B5EF4-FFF2-40B4-BE49-F238E27FC236}">
              <a16:creationId xmlns="" xmlns:a16="http://schemas.microsoft.com/office/drawing/2014/main" id="{00000000-0008-0000-0700-000072000000}"/>
            </a:ext>
          </a:extLst>
        </xdr:cNvPr>
        <xdr:cNvSpPr txBox="1"/>
      </xdr:nvSpPr>
      <xdr:spPr>
        <a:xfrm>
          <a:off x="4686300" y="1007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127973</xdr:rowOff>
    </xdr:from>
    <xdr:to>
      <xdr:col>24</xdr:col>
      <xdr:colOff>152400</xdr:colOff>
      <xdr:row>58</xdr:row>
      <xdr:rowOff>127973</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a:off x="4546600" y="1007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122210</xdr:rowOff>
    </xdr:from>
    <xdr:ext cx="599010" cy="259045"/>
    <xdr:sp macro="" textlink="">
      <xdr:nvSpPr>
        <xdr:cNvPr id="116" name="総務費最大値テキスト">
          <a:extLst>
            <a:ext uri="{FF2B5EF4-FFF2-40B4-BE49-F238E27FC236}">
              <a16:creationId xmlns="" xmlns:a16="http://schemas.microsoft.com/office/drawing/2014/main" id="{00000000-0008-0000-0700-000074000000}"/>
            </a:ext>
          </a:extLst>
        </xdr:cNvPr>
        <xdr:cNvSpPr txBox="1"/>
      </xdr:nvSpPr>
      <xdr:spPr>
        <a:xfrm>
          <a:off x="4686300" y="852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741,190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4083</xdr:rowOff>
    </xdr:from>
    <xdr:to>
      <xdr:col>24</xdr:col>
      <xdr:colOff>152400</xdr:colOff>
      <xdr:row>51</xdr:row>
      <xdr:rowOff>4083</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a:off x="4546600" y="87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45633</xdr:rowOff>
    </xdr:from>
    <xdr:to>
      <xdr:col>24</xdr:col>
      <xdr:colOff>63500</xdr:colOff>
      <xdr:row>58</xdr:row>
      <xdr:rowOff>57863</xdr:rowOff>
    </xdr:to>
    <xdr:cxnSp macro="">
      <xdr:nvCxnSpPr>
        <xdr:cNvPr id="118" name="直線コネクタ 117">
          <a:extLst>
            <a:ext uri="{FF2B5EF4-FFF2-40B4-BE49-F238E27FC236}">
              <a16:creationId xmlns="" xmlns:a16="http://schemas.microsoft.com/office/drawing/2014/main" id="{00000000-0008-0000-0700-000076000000}"/>
            </a:ext>
          </a:extLst>
        </xdr:cNvPr>
        <xdr:cNvCxnSpPr/>
      </xdr:nvCxnSpPr>
      <xdr:spPr>
        <a:xfrm>
          <a:off x="3797300" y="9989733"/>
          <a:ext cx="8382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19899</xdr:rowOff>
    </xdr:from>
    <xdr:ext cx="534377" cy="259045"/>
    <xdr:sp macro="" textlink="">
      <xdr:nvSpPr>
        <xdr:cNvPr id="119" name="総務費平均値テキスト">
          <a:extLst>
            <a:ext uri="{FF2B5EF4-FFF2-40B4-BE49-F238E27FC236}">
              <a16:creationId xmlns="" xmlns:a16="http://schemas.microsoft.com/office/drawing/2014/main" id="{00000000-0008-0000-0700-000077000000}"/>
            </a:ext>
          </a:extLst>
        </xdr:cNvPr>
        <xdr:cNvSpPr txBox="1"/>
      </xdr:nvSpPr>
      <xdr:spPr>
        <a:xfrm>
          <a:off x="4686300" y="9792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168472</xdr:rowOff>
    </xdr:from>
    <xdr:to>
      <xdr:col>24</xdr:col>
      <xdr:colOff>114300</xdr:colOff>
      <xdr:row>58</xdr:row>
      <xdr:rowOff>98622</xdr:rowOff>
    </xdr:to>
    <xdr:sp macro="" textlink="">
      <xdr:nvSpPr>
        <xdr:cNvPr id="120" name="フローチャート: 判断 119">
          <a:extLst>
            <a:ext uri="{FF2B5EF4-FFF2-40B4-BE49-F238E27FC236}">
              <a16:creationId xmlns="" xmlns:a16="http://schemas.microsoft.com/office/drawing/2014/main" id="{00000000-0008-0000-0700-000078000000}"/>
            </a:ext>
          </a:extLst>
        </xdr:cNvPr>
        <xdr:cNvSpPr/>
      </xdr:nvSpPr>
      <xdr:spPr>
        <a:xfrm>
          <a:off x="4584700" y="994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45633</xdr:rowOff>
    </xdr:from>
    <xdr:to>
      <xdr:col>19</xdr:col>
      <xdr:colOff>177800</xdr:colOff>
      <xdr:row>58</xdr:row>
      <xdr:rowOff>56743</xdr:rowOff>
    </xdr:to>
    <xdr:cxnSp macro="">
      <xdr:nvCxnSpPr>
        <xdr:cNvPr id="121" name="直線コネクタ 120">
          <a:extLst>
            <a:ext uri="{FF2B5EF4-FFF2-40B4-BE49-F238E27FC236}">
              <a16:creationId xmlns="" xmlns:a16="http://schemas.microsoft.com/office/drawing/2014/main" id="{00000000-0008-0000-0700-000079000000}"/>
            </a:ext>
          </a:extLst>
        </xdr:cNvPr>
        <xdr:cNvCxnSpPr/>
      </xdr:nvCxnSpPr>
      <xdr:spPr>
        <a:xfrm flipV="1">
          <a:off x="2908300" y="9989733"/>
          <a:ext cx="889000" cy="1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169022</xdr:rowOff>
    </xdr:from>
    <xdr:to>
      <xdr:col>20</xdr:col>
      <xdr:colOff>38100</xdr:colOff>
      <xdr:row>58</xdr:row>
      <xdr:rowOff>99172</xdr:rowOff>
    </xdr:to>
    <xdr:sp macro="" textlink="">
      <xdr:nvSpPr>
        <xdr:cNvPr id="122" name="フローチャート: 判断 121">
          <a:extLst>
            <a:ext uri="{FF2B5EF4-FFF2-40B4-BE49-F238E27FC236}">
              <a16:creationId xmlns="" xmlns:a16="http://schemas.microsoft.com/office/drawing/2014/main" id="{00000000-0008-0000-0700-00007A000000}"/>
            </a:ext>
          </a:extLst>
        </xdr:cNvPr>
        <xdr:cNvSpPr/>
      </xdr:nvSpPr>
      <xdr:spPr>
        <a:xfrm>
          <a:off x="3746500" y="994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90299</xdr:rowOff>
    </xdr:from>
    <xdr:ext cx="534377" cy="259045"/>
    <xdr:sp macro="" textlink="">
      <xdr:nvSpPr>
        <xdr:cNvPr id="123" name="テキスト ボックス 122">
          <a:extLst>
            <a:ext uri="{FF2B5EF4-FFF2-40B4-BE49-F238E27FC236}">
              <a16:creationId xmlns="" xmlns:a16="http://schemas.microsoft.com/office/drawing/2014/main" id="{00000000-0008-0000-0700-00007B000000}"/>
            </a:ext>
          </a:extLst>
        </xdr:cNvPr>
        <xdr:cNvSpPr txBox="1"/>
      </xdr:nvSpPr>
      <xdr:spPr>
        <a:xfrm>
          <a:off x="3530111" y="1003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56743</xdr:rowOff>
    </xdr:from>
    <xdr:to>
      <xdr:col>15</xdr:col>
      <xdr:colOff>50800</xdr:colOff>
      <xdr:row>58</xdr:row>
      <xdr:rowOff>97005</xdr:rowOff>
    </xdr:to>
    <xdr:cxnSp macro="">
      <xdr:nvCxnSpPr>
        <xdr:cNvPr id="124" name="直線コネクタ 123">
          <a:extLst>
            <a:ext uri="{FF2B5EF4-FFF2-40B4-BE49-F238E27FC236}">
              <a16:creationId xmlns="" xmlns:a16="http://schemas.microsoft.com/office/drawing/2014/main" id="{00000000-0008-0000-0700-00007C000000}"/>
            </a:ext>
          </a:extLst>
        </xdr:cNvPr>
        <xdr:cNvCxnSpPr/>
      </xdr:nvCxnSpPr>
      <xdr:spPr>
        <a:xfrm flipV="1">
          <a:off x="2019300" y="10000843"/>
          <a:ext cx="889000" cy="4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170036</xdr:rowOff>
    </xdr:from>
    <xdr:to>
      <xdr:col>15</xdr:col>
      <xdr:colOff>101600</xdr:colOff>
      <xdr:row>58</xdr:row>
      <xdr:rowOff>100186</xdr:rowOff>
    </xdr:to>
    <xdr:sp macro="" textlink="">
      <xdr:nvSpPr>
        <xdr:cNvPr id="125" name="フローチャート: 判断 124">
          <a:extLst>
            <a:ext uri="{FF2B5EF4-FFF2-40B4-BE49-F238E27FC236}">
              <a16:creationId xmlns="" xmlns:a16="http://schemas.microsoft.com/office/drawing/2014/main" id="{00000000-0008-0000-0700-00007D000000}"/>
            </a:ext>
          </a:extLst>
        </xdr:cNvPr>
        <xdr:cNvSpPr/>
      </xdr:nvSpPr>
      <xdr:spPr>
        <a:xfrm>
          <a:off x="2857500" y="994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116713</xdr:rowOff>
    </xdr:from>
    <xdr:ext cx="534377" cy="259045"/>
    <xdr:sp macro="" textlink="">
      <xdr:nvSpPr>
        <xdr:cNvPr id="126" name="テキスト ボックス 125">
          <a:extLst>
            <a:ext uri="{FF2B5EF4-FFF2-40B4-BE49-F238E27FC236}">
              <a16:creationId xmlns="" xmlns:a16="http://schemas.microsoft.com/office/drawing/2014/main" id="{00000000-0008-0000-0700-00007E000000}"/>
            </a:ext>
          </a:extLst>
        </xdr:cNvPr>
        <xdr:cNvSpPr txBox="1"/>
      </xdr:nvSpPr>
      <xdr:spPr>
        <a:xfrm>
          <a:off x="2641111" y="971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97005</xdr:rowOff>
    </xdr:from>
    <xdr:to>
      <xdr:col>10</xdr:col>
      <xdr:colOff>114300</xdr:colOff>
      <xdr:row>58</xdr:row>
      <xdr:rowOff>136761</xdr:rowOff>
    </xdr:to>
    <xdr:cxnSp macro="">
      <xdr:nvCxnSpPr>
        <xdr:cNvPr id="127" name="直線コネクタ 126">
          <a:extLst>
            <a:ext uri="{FF2B5EF4-FFF2-40B4-BE49-F238E27FC236}">
              <a16:creationId xmlns="" xmlns:a16="http://schemas.microsoft.com/office/drawing/2014/main" id="{00000000-0008-0000-0700-00007F000000}"/>
            </a:ext>
          </a:extLst>
        </xdr:cNvPr>
        <xdr:cNvCxnSpPr/>
      </xdr:nvCxnSpPr>
      <xdr:spPr>
        <a:xfrm flipV="1">
          <a:off x="1130300" y="10041105"/>
          <a:ext cx="889000" cy="3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171110</xdr:rowOff>
    </xdr:from>
    <xdr:to>
      <xdr:col>10</xdr:col>
      <xdr:colOff>165100</xdr:colOff>
      <xdr:row>58</xdr:row>
      <xdr:rowOff>101260</xdr:rowOff>
    </xdr:to>
    <xdr:sp macro="" textlink="">
      <xdr:nvSpPr>
        <xdr:cNvPr id="128" name="フローチャート: 判断 127">
          <a:extLst>
            <a:ext uri="{FF2B5EF4-FFF2-40B4-BE49-F238E27FC236}">
              <a16:creationId xmlns="" xmlns:a16="http://schemas.microsoft.com/office/drawing/2014/main" id="{00000000-0008-0000-0700-000080000000}"/>
            </a:ext>
          </a:extLst>
        </xdr:cNvPr>
        <xdr:cNvSpPr/>
      </xdr:nvSpPr>
      <xdr:spPr>
        <a:xfrm>
          <a:off x="1968500" y="994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117787</xdr:rowOff>
    </xdr:from>
    <xdr:ext cx="534377" cy="259045"/>
    <xdr:sp macro="" textlink="">
      <xdr:nvSpPr>
        <xdr:cNvPr id="129" name="テキスト ボックス 128">
          <a:extLst>
            <a:ext uri="{FF2B5EF4-FFF2-40B4-BE49-F238E27FC236}">
              <a16:creationId xmlns="" xmlns:a16="http://schemas.microsoft.com/office/drawing/2014/main" id="{00000000-0008-0000-0700-000081000000}"/>
            </a:ext>
          </a:extLst>
        </xdr:cNvPr>
        <xdr:cNvSpPr txBox="1"/>
      </xdr:nvSpPr>
      <xdr:spPr>
        <a:xfrm>
          <a:off x="1752111" y="971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23781</xdr:rowOff>
    </xdr:from>
    <xdr:to>
      <xdr:col>6</xdr:col>
      <xdr:colOff>38100</xdr:colOff>
      <xdr:row>58</xdr:row>
      <xdr:rowOff>125381</xdr:rowOff>
    </xdr:to>
    <xdr:sp macro="" textlink="">
      <xdr:nvSpPr>
        <xdr:cNvPr id="130" name="フローチャート: 判断 129">
          <a:extLst>
            <a:ext uri="{FF2B5EF4-FFF2-40B4-BE49-F238E27FC236}">
              <a16:creationId xmlns="" xmlns:a16="http://schemas.microsoft.com/office/drawing/2014/main" id="{00000000-0008-0000-0700-000082000000}"/>
            </a:ext>
          </a:extLst>
        </xdr:cNvPr>
        <xdr:cNvSpPr/>
      </xdr:nvSpPr>
      <xdr:spPr>
        <a:xfrm>
          <a:off x="1079500" y="996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141908</xdr:rowOff>
    </xdr:from>
    <xdr:ext cx="534377"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863111" y="974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7063</xdr:rowOff>
    </xdr:from>
    <xdr:to>
      <xdr:col>24</xdr:col>
      <xdr:colOff>114300</xdr:colOff>
      <xdr:row>58</xdr:row>
      <xdr:rowOff>108663</xdr:rowOff>
    </xdr:to>
    <xdr:sp macro="" textlink="">
      <xdr:nvSpPr>
        <xdr:cNvPr id="137" name="楕円 136">
          <a:extLst>
            <a:ext uri="{FF2B5EF4-FFF2-40B4-BE49-F238E27FC236}">
              <a16:creationId xmlns="" xmlns:a16="http://schemas.microsoft.com/office/drawing/2014/main" id="{00000000-0008-0000-0700-000089000000}"/>
            </a:ext>
          </a:extLst>
        </xdr:cNvPr>
        <xdr:cNvSpPr/>
      </xdr:nvSpPr>
      <xdr:spPr>
        <a:xfrm>
          <a:off x="4584700" y="995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146899</xdr:rowOff>
    </xdr:from>
    <xdr:ext cx="534377" cy="259045"/>
    <xdr:sp macro="" textlink="">
      <xdr:nvSpPr>
        <xdr:cNvPr id="138" name="総務費該当値テキスト">
          <a:extLst>
            <a:ext uri="{FF2B5EF4-FFF2-40B4-BE49-F238E27FC236}">
              <a16:creationId xmlns="" xmlns:a16="http://schemas.microsoft.com/office/drawing/2014/main" id="{00000000-0008-0000-0700-00008A000000}"/>
            </a:ext>
          </a:extLst>
        </xdr:cNvPr>
        <xdr:cNvSpPr txBox="1"/>
      </xdr:nvSpPr>
      <xdr:spPr>
        <a:xfrm>
          <a:off x="4686300" y="991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166283</xdr:rowOff>
    </xdr:from>
    <xdr:to>
      <xdr:col>20</xdr:col>
      <xdr:colOff>38100</xdr:colOff>
      <xdr:row>58</xdr:row>
      <xdr:rowOff>96433</xdr:rowOff>
    </xdr:to>
    <xdr:sp macro="" textlink="">
      <xdr:nvSpPr>
        <xdr:cNvPr id="139" name="楕円 138">
          <a:extLst>
            <a:ext uri="{FF2B5EF4-FFF2-40B4-BE49-F238E27FC236}">
              <a16:creationId xmlns="" xmlns:a16="http://schemas.microsoft.com/office/drawing/2014/main" id="{00000000-0008-0000-0700-00008B000000}"/>
            </a:ext>
          </a:extLst>
        </xdr:cNvPr>
        <xdr:cNvSpPr/>
      </xdr:nvSpPr>
      <xdr:spPr>
        <a:xfrm>
          <a:off x="3746500" y="993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112960</xdr:rowOff>
    </xdr:from>
    <xdr:ext cx="534377"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3530111" y="971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5943</xdr:rowOff>
    </xdr:from>
    <xdr:to>
      <xdr:col>15</xdr:col>
      <xdr:colOff>101600</xdr:colOff>
      <xdr:row>58</xdr:row>
      <xdr:rowOff>107543</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2857500" y="99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98670</xdr:rowOff>
    </xdr:from>
    <xdr:ext cx="534377" cy="259045"/>
    <xdr:sp macro="" textlink="">
      <xdr:nvSpPr>
        <xdr:cNvPr id="142" name="テキスト ボックス 141">
          <a:extLst>
            <a:ext uri="{FF2B5EF4-FFF2-40B4-BE49-F238E27FC236}">
              <a16:creationId xmlns="" xmlns:a16="http://schemas.microsoft.com/office/drawing/2014/main" id="{00000000-0008-0000-0700-00008E000000}"/>
            </a:ext>
          </a:extLst>
        </xdr:cNvPr>
        <xdr:cNvSpPr txBox="1"/>
      </xdr:nvSpPr>
      <xdr:spPr>
        <a:xfrm>
          <a:off x="2641111" y="1004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46205</xdr:rowOff>
    </xdr:from>
    <xdr:to>
      <xdr:col>10</xdr:col>
      <xdr:colOff>165100</xdr:colOff>
      <xdr:row>58</xdr:row>
      <xdr:rowOff>147805</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1968500" y="999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138932</xdr:rowOff>
    </xdr:from>
    <xdr:ext cx="534377"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1752111" y="1008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85961</xdr:rowOff>
    </xdr:from>
    <xdr:to>
      <xdr:col>6</xdr:col>
      <xdr:colOff>38100</xdr:colOff>
      <xdr:row>59</xdr:row>
      <xdr:rowOff>16111</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1079500" y="1003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7238</xdr:rowOff>
    </xdr:from>
    <xdr:ext cx="534377"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863111" y="1012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148628</xdr:rowOff>
    </xdr:from>
    <xdr:to>
      <xdr:col>24</xdr:col>
      <xdr:colOff>62865</xdr:colOff>
      <xdr:row>79</xdr:row>
      <xdr:rowOff>118568</xdr:rowOff>
    </xdr:to>
    <xdr:cxnSp macro="">
      <xdr:nvCxnSpPr>
        <xdr:cNvPr id="171" name="直線コネクタ 170">
          <a:extLst>
            <a:ext uri="{FF2B5EF4-FFF2-40B4-BE49-F238E27FC236}">
              <a16:creationId xmlns="" xmlns:a16="http://schemas.microsoft.com/office/drawing/2014/main" id="{00000000-0008-0000-0700-0000AB000000}"/>
            </a:ext>
          </a:extLst>
        </xdr:cNvPr>
        <xdr:cNvCxnSpPr/>
      </xdr:nvCxnSpPr>
      <xdr:spPr>
        <a:xfrm flipV="1">
          <a:off x="4633595" y="11978678"/>
          <a:ext cx="1270" cy="168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122395</xdr:rowOff>
    </xdr:from>
    <xdr:ext cx="599010" cy="259045"/>
    <xdr:sp macro="" textlink="">
      <xdr:nvSpPr>
        <xdr:cNvPr id="172" name="民生費最小値テキスト">
          <a:extLst>
            <a:ext uri="{FF2B5EF4-FFF2-40B4-BE49-F238E27FC236}">
              <a16:creationId xmlns="" xmlns:a16="http://schemas.microsoft.com/office/drawing/2014/main" id="{00000000-0008-0000-0700-0000AC000000}"/>
            </a:ext>
          </a:extLst>
        </xdr:cNvPr>
        <xdr:cNvSpPr txBox="1"/>
      </xdr:nvSpPr>
      <xdr:spPr>
        <a:xfrm>
          <a:off x="4686300" y="1366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118568</xdr:rowOff>
    </xdr:from>
    <xdr:to>
      <xdr:col>24</xdr:col>
      <xdr:colOff>152400</xdr:colOff>
      <xdr:row>79</xdr:row>
      <xdr:rowOff>118568</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a:off x="4546600" y="1366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95305</xdr:rowOff>
    </xdr:from>
    <xdr:ext cx="599010" cy="259045"/>
    <xdr:sp macro="" textlink="">
      <xdr:nvSpPr>
        <xdr:cNvPr id="174" name="民生費最大値テキスト">
          <a:extLst>
            <a:ext uri="{FF2B5EF4-FFF2-40B4-BE49-F238E27FC236}">
              <a16:creationId xmlns="" xmlns:a16="http://schemas.microsoft.com/office/drawing/2014/main" id="{00000000-0008-0000-0700-0000AE000000}"/>
            </a:ext>
          </a:extLst>
        </xdr:cNvPr>
        <xdr:cNvSpPr txBox="1"/>
      </xdr:nvSpPr>
      <xdr:spPr>
        <a:xfrm>
          <a:off x="4686300" y="11753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246,797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148628</xdr:rowOff>
    </xdr:from>
    <xdr:to>
      <xdr:col>24</xdr:col>
      <xdr:colOff>152400</xdr:colOff>
      <xdr:row>69</xdr:row>
      <xdr:rowOff>148628</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a:off x="4546600" y="11978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140106</xdr:rowOff>
    </xdr:from>
    <xdr:to>
      <xdr:col>24</xdr:col>
      <xdr:colOff>63500</xdr:colOff>
      <xdr:row>78</xdr:row>
      <xdr:rowOff>69278</xdr:rowOff>
    </xdr:to>
    <xdr:cxnSp macro="">
      <xdr:nvCxnSpPr>
        <xdr:cNvPr id="176" name="直線コネクタ 175">
          <a:extLst>
            <a:ext uri="{FF2B5EF4-FFF2-40B4-BE49-F238E27FC236}">
              <a16:creationId xmlns="" xmlns:a16="http://schemas.microsoft.com/office/drawing/2014/main" id="{00000000-0008-0000-0700-0000B0000000}"/>
            </a:ext>
          </a:extLst>
        </xdr:cNvPr>
        <xdr:cNvCxnSpPr/>
      </xdr:nvCxnSpPr>
      <xdr:spPr>
        <a:xfrm>
          <a:off x="3797300" y="13341756"/>
          <a:ext cx="838200" cy="10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154982</xdr:rowOff>
    </xdr:from>
    <xdr:ext cx="599010" cy="259045"/>
    <xdr:sp macro="" textlink="">
      <xdr:nvSpPr>
        <xdr:cNvPr id="177" name="民生費平均値テキスト">
          <a:extLst>
            <a:ext uri="{FF2B5EF4-FFF2-40B4-BE49-F238E27FC236}">
              <a16:creationId xmlns="" xmlns:a16="http://schemas.microsoft.com/office/drawing/2014/main" id="{00000000-0008-0000-0700-0000B1000000}"/>
            </a:ext>
          </a:extLst>
        </xdr:cNvPr>
        <xdr:cNvSpPr txBox="1"/>
      </xdr:nvSpPr>
      <xdr:spPr>
        <a:xfrm>
          <a:off x="4686300" y="128422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132105</xdr:rowOff>
    </xdr:from>
    <xdr:to>
      <xdr:col>24</xdr:col>
      <xdr:colOff>114300</xdr:colOff>
      <xdr:row>76</xdr:row>
      <xdr:rowOff>62255</xdr:rowOff>
    </xdr:to>
    <xdr:sp macro="" textlink="">
      <xdr:nvSpPr>
        <xdr:cNvPr id="178" name="フローチャート: 判断 177">
          <a:extLst>
            <a:ext uri="{FF2B5EF4-FFF2-40B4-BE49-F238E27FC236}">
              <a16:creationId xmlns="" xmlns:a16="http://schemas.microsoft.com/office/drawing/2014/main" id="{00000000-0008-0000-0700-0000B2000000}"/>
            </a:ext>
          </a:extLst>
        </xdr:cNvPr>
        <xdr:cNvSpPr/>
      </xdr:nvSpPr>
      <xdr:spPr>
        <a:xfrm>
          <a:off x="4584700" y="129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140106</xdr:rowOff>
    </xdr:from>
    <xdr:to>
      <xdr:col>19</xdr:col>
      <xdr:colOff>177800</xdr:colOff>
      <xdr:row>78</xdr:row>
      <xdr:rowOff>30048</xdr:rowOff>
    </xdr:to>
    <xdr:cxnSp macro="">
      <xdr:nvCxnSpPr>
        <xdr:cNvPr id="179" name="直線コネクタ 178">
          <a:extLst>
            <a:ext uri="{FF2B5EF4-FFF2-40B4-BE49-F238E27FC236}">
              <a16:creationId xmlns="" xmlns:a16="http://schemas.microsoft.com/office/drawing/2014/main" id="{00000000-0008-0000-0700-0000B3000000}"/>
            </a:ext>
          </a:extLst>
        </xdr:cNvPr>
        <xdr:cNvCxnSpPr/>
      </xdr:nvCxnSpPr>
      <xdr:spPr>
        <a:xfrm flipV="1">
          <a:off x="2908300" y="13341756"/>
          <a:ext cx="889000" cy="6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164236</xdr:rowOff>
    </xdr:from>
    <xdr:to>
      <xdr:col>20</xdr:col>
      <xdr:colOff>38100</xdr:colOff>
      <xdr:row>76</xdr:row>
      <xdr:rowOff>94386</xdr:rowOff>
    </xdr:to>
    <xdr:sp macro="" textlink="">
      <xdr:nvSpPr>
        <xdr:cNvPr id="180" name="フローチャート: 判断 179">
          <a:extLst>
            <a:ext uri="{FF2B5EF4-FFF2-40B4-BE49-F238E27FC236}">
              <a16:creationId xmlns="" xmlns:a16="http://schemas.microsoft.com/office/drawing/2014/main" id="{00000000-0008-0000-0700-0000B4000000}"/>
            </a:ext>
          </a:extLst>
        </xdr:cNvPr>
        <xdr:cNvSpPr/>
      </xdr:nvSpPr>
      <xdr:spPr>
        <a:xfrm>
          <a:off x="37465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110913</xdr:rowOff>
    </xdr:from>
    <xdr:ext cx="599010" cy="259045"/>
    <xdr:sp macro="" textlink="">
      <xdr:nvSpPr>
        <xdr:cNvPr id="181" name="テキスト ボックス 180">
          <a:extLst>
            <a:ext uri="{FF2B5EF4-FFF2-40B4-BE49-F238E27FC236}">
              <a16:creationId xmlns="" xmlns:a16="http://schemas.microsoft.com/office/drawing/2014/main" id="{00000000-0008-0000-0700-0000B5000000}"/>
            </a:ext>
          </a:extLst>
        </xdr:cNvPr>
        <xdr:cNvSpPr txBox="1"/>
      </xdr:nvSpPr>
      <xdr:spPr>
        <a:xfrm>
          <a:off x="3497795" y="1279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30048</xdr:rowOff>
    </xdr:from>
    <xdr:to>
      <xdr:col>15</xdr:col>
      <xdr:colOff>50800</xdr:colOff>
      <xdr:row>79</xdr:row>
      <xdr:rowOff>108801</xdr:rowOff>
    </xdr:to>
    <xdr:cxnSp macro="">
      <xdr:nvCxnSpPr>
        <xdr:cNvPr id="182" name="直線コネクタ 181">
          <a:extLst>
            <a:ext uri="{FF2B5EF4-FFF2-40B4-BE49-F238E27FC236}">
              <a16:creationId xmlns="" xmlns:a16="http://schemas.microsoft.com/office/drawing/2014/main" id="{00000000-0008-0000-0700-0000B6000000}"/>
            </a:ext>
          </a:extLst>
        </xdr:cNvPr>
        <xdr:cNvCxnSpPr/>
      </xdr:nvCxnSpPr>
      <xdr:spPr>
        <a:xfrm flipV="1">
          <a:off x="2019300" y="13403148"/>
          <a:ext cx="889000" cy="25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166066</xdr:rowOff>
    </xdr:from>
    <xdr:to>
      <xdr:col>15</xdr:col>
      <xdr:colOff>101600</xdr:colOff>
      <xdr:row>76</xdr:row>
      <xdr:rowOff>96216</xdr:rowOff>
    </xdr:to>
    <xdr:sp macro="" textlink="">
      <xdr:nvSpPr>
        <xdr:cNvPr id="183" name="フローチャート: 判断 182">
          <a:extLst>
            <a:ext uri="{FF2B5EF4-FFF2-40B4-BE49-F238E27FC236}">
              <a16:creationId xmlns="" xmlns:a16="http://schemas.microsoft.com/office/drawing/2014/main" id="{00000000-0008-0000-0700-0000B7000000}"/>
            </a:ext>
          </a:extLst>
        </xdr:cNvPr>
        <xdr:cNvSpPr/>
      </xdr:nvSpPr>
      <xdr:spPr>
        <a:xfrm>
          <a:off x="2857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112742</xdr:rowOff>
    </xdr:from>
    <xdr:ext cx="599010" cy="259045"/>
    <xdr:sp macro="" textlink="">
      <xdr:nvSpPr>
        <xdr:cNvPr id="184" name="テキスト ボックス 183">
          <a:extLst>
            <a:ext uri="{FF2B5EF4-FFF2-40B4-BE49-F238E27FC236}">
              <a16:creationId xmlns="" xmlns:a16="http://schemas.microsoft.com/office/drawing/2014/main" id="{00000000-0008-0000-0700-0000B8000000}"/>
            </a:ext>
          </a:extLst>
        </xdr:cNvPr>
        <xdr:cNvSpPr txBox="1"/>
      </xdr:nvSpPr>
      <xdr:spPr>
        <a:xfrm>
          <a:off x="2608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79057</xdr:rowOff>
    </xdr:from>
    <xdr:to>
      <xdr:col>10</xdr:col>
      <xdr:colOff>114300</xdr:colOff>
      <xdr:row>79</xdr:row>
      <xdr:rowOff>108801</xdr:rowOff>
    </xdr:to>
    <xdr:cxnSp macro="">
      <xdr:nvCxnSpPr>
        <xdr:cNvPr id="185" name="直線コネクタ 184">
          <a:extLst>
            <a:ext uri="{FF2B5EF4-FFF2-40B4-BE49-F238E27FC236}">
              <a16:creationId xmlns="" xmlns:a16="http://schemas.microsoft.com/office/drawing/2014/main" id="{00000000-0008-0000-0700-0000B9000000}"/>
            </a:ext>
          </a:extLst>
        </xdr:cNvPr>
        <xdr:cNvCxnSpPr/>
      </xdr:nvCxnSpPr>
      <xdr:spPr>
        <a:xfrm>
          <a:off x="1130300" y="13623607"/>
          <a:ext cx="889000" cy="2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35483</xdr:rowOff>
    </xdr:from>
    <xdr:to>
      <xdr:col>10</xdr:col>
      <xdr:colOff>165100</xdr:colOff>
      <xdr:row>76</xdr:row>
      <xdr:rowOff>137083</xdr:rowOff>
    </xdr:to>
    <xdr:sp macro="" textlink="">
      <xdr:nvSpPr>
        <xdr:cNvPr id="186" name="フローチャート: 判断 185">
          <a:extLst>
            <a:ext uri="{FF2B5EF4-FFF2-40B4-BE49-F238E27FC236}">
              <a16:creationId xmlns="" xmlns:a16="http://schemas.microsoft.com/office/drawing/2014/main" id="{00000000-0008-0000-0700-0000BA000000}"/>
            </a:ext>
          </a:extLst>
        </xdr:cNvPr>
        <xdr:cNvSpPr/>
      </xdr:nvSpPr>
      <xdr:spPr>
        <a:xfrm>
          <a:off x="1968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153611</xdr:rowOff>
    </xdr:from>
    <xdr:ext cx="599010" cy="259045"/>
    <xdr:sp macro="" textlink="">
      <xdr:nvSpPr>
        <xdr:cNvPr id="187" name="テキスト ボックス 186">
          <a:extLst>
            <a:ext uri="{FF2B5EF4-FFF2-40B4-BE49-F238E27FC236}">
              <a16:creationId xmlns="" xmlns:a16="http://schemas.microsoft.com/office/drawing/2014/main" id="{00000000-0008-0000-0700-0000BB000000}"/>
            </a:ext>
          </a:extLst>
        </xdr:cNvPr>
        <xdr:cNvSpPr txBox="1"/>
      </xdr:nvSpPr>
      <xdr:spPr>
        <a:xfrm>
          <a:off x="1719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114503</xdr:rowOff>
    </xdr:from>
    <xdr:to>
      <xdr:col>6</xdr:col>
      <xdr:colOff>38100</xdr:colOff>
      <xdr:row>77</xdr:row>
      <xdr:rowOff>44653</xdr:rowOff>
    </xdr:to>
    <xdr:sp macro="" textlink="">
      <xdr:nvSpPr>
        <xdr:cNvPr id="188" name="フローチャート: 判断 187">
          <a:extLst>
            <a:ext uri="{FF2B5EF4-FFF2-40B4-BE49-F238E27FC236}">
              <a16:creationId xmlns="" xmlns:a16="http://schemas.microsoft.com/office/drawing/2014/main" id="{00000000-0008-0000-0700-0000BC000000}"/>
            </a:ext>
          </a:extLst>
        </xdr:cNvPr>
        <xdr:cNvSpPr/>
      </xdr:nvSpPr>
      <xdr:spPr>
        <a:xfrm>
          <a:off x="1079500" y="131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61180</xdr:rowOff>
    </xdr:from>
    <xdr:ext cx="59901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830795" y="1291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18478</xdr:rowOff>
    </xdr:from>
    <xdr:to>
      <xdr:col>24</xdr:col>
      <xdr:colOff>114300</xdr:colOff>
      <xdr:row>78</xdr:row>
      <xdr:rowOff>120078</xdr:rowOff>
    </xdr:to>
    <xdr:sp macro="" textlink="">
      <xdr:nvSpPr>
        <xdr:cNvPr id="195" name="楕円 194">
          <a:extLst>
            <a:ext uri="{FF2B5EF4-FFF2-40B4-BE49-F238E27FC236}">
              <a16:creationId xmlns="" xmlns:a16="http://schemas.microsoft.com/office/drawing/2014/main" id="{00000000-0008-0000-0700-0000C3000000}"/>
            </a:ext>
          </a:extLst>
        </xdr:cNvPr>
        <xdr:cNvSpPr/>
      </xdr:nvSpPr>
      <xdr:spPr>
        <a:xfrm>
          <a:off x="4584700" y="1339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168355</xdr:rowOff>
    </xdr:from>
    <xdr:ext cx="599010" cy="259045"/>
    <xdr:sp macro="" textlink="">
      <xdr:nvSpPr>
        <xdr:cNvPr id="196" name="民生費該当値テキスト">
          <a:extLst>
            <a:ext uri="{FF2B5EF4-FFF2-40B4-BE49-F238E27FC236}">
              <a16:creationId xmlns="" xmlns:a16="http://schemas.microsoft.com/office/drawing/2014/main" id="{00000000-0008-0000-0700-0000C4000000}"/>
            </a:ext>
          </a:extLst>
        </xdr:cNvPr>
        <xdr:cNvSpPr txBox="1"/>
      </xdr:nvSpPr>
      <xdr:spPr>
        <a:xfrm>
          <a:off x="4686300" y="1337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89306</xdr:rowOff>
    </xdr:from>
    <xdr:to>
      <xdr:col>20</xdr:col>
      <xdr:colOff>38100</xdr:colOff>
      <xdr:row>78</xdr:row>
      <xdr:rowOff>19456</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3746500" y="1329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10583</xdr:rowOff>
    </xdr:from>
    <xdr:ext cx="59901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3497795" y="1338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150698</xdr:rowOff>
    </xdr:from>
    <xdr:to>
      <xdr:col>15</xdr:col>
      <xdr:colOff>101600</xdr:colOff>
      <xdr:row>78</xdr:row>
      <xdr:rowOff>80848</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2857500" y="1335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71975</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2608795" y="1344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58001</xdr:rowOff>
    </xdr:from>
    <xdr:to>
      <xdr:col>10</xdr:col>
      <xdr:colOff>165100</xdr:colOff>
      <xdr:row>79</xdr:row>
      <xdr:rowOff>159601</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1968500" y="1360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150728</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1719795" y="13695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28257</xdr:rowOff>
    </xdr:from>
    <xdr:to>
      <xdr:col>6</xdr:col>
      <xdr:colOff>38100</xdr:colOff>
      <xdr:row>79</xdr:row>
      <xdr:rowOff>129857</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1079500" y="1357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120984</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830795" y="1366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a:extLst>
            <a:ext uri="{FF2B5EF4-FFF2-40B4-BE49-F238E27FC236}">
              <a16:creationId xmlns="" xmlns:a16="http://schemas.microsoft.com/office/drawing/2014/main" id="{00000000-0008-0000-0700-0000DF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125608</xdr:rowOff>
    </xdr:from>
    <xdr:to>
      <xdr:col>24</xdr:col>
      <xdr:colOff>62865</xdr:colOff>
      <xdr:row>99</xdr:row>
      <xdr:rowOff>21579</xdr:rowOff>
    </xdr:to>
    <xdr:cxnSp macro="">
      <xdr:nvCxnSpPr>
        <xdr:cNvPr id="231" name="直線コネクタ 230">
          <a:extLst>
            <a:ext uri="{FF2B5EF4-FFF2-40B4-BE49-F238E27FC236}">
              <a16:creationId xmlns="" xmlns:a16="http://schemas.microsoft.com/office/drawing/2014/main" id="{00000000-0008-0000-0700-0000E7000000}"/>
            </a:ext>
          </a:extLst>
        </xdr:cNvPr>
        <xdr:cNvCxnSpPr/>
      </xdr:nvCxnSpPr>
      <xdr:spPr>
        <a:xfrm flipV="1">
          <a:off x="4633595" y="15384658"/>
          <a:ext cx="1270" cy="1610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25406</xdr:rowOff>
    </xdr:from>
    <xdr:ext cx="534377" cy="259045"/>
    <xdr:sp macro="" textlink="">
      <xdr:nvSpPr>
        <xdr:cNvPr id="232" name="衛生費最小値テキスト">
          <a:extLst>
            <a:ext uri="{FF2B5EF4-FFF2-40B4-BE49-F238E27FC236}">
              <a16:creationId xmlns="" xmlns:a16="http://schemas.microsoft.com/office/drawing/2014/main" id="{00000000-0008-0000-0700-0000E8000000}"/>
            </a:ext>
          </a:extLst>
        </xdr:cNvPr>
        <xdr:cNvSpPr txBox="1"/>
      </xdr:nvSpPr>
      <xdr:spPr>
        <a:xfrm>
          <a:off x="4686300" y="1699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21579</xdr:rowOff>
    </xdr:from>
    <xdr:to>
      <xdr:col>24</xdr:col>
      <xdr:colOff>152400</xdr:colOff>
      <xdr:row>99</xdr:row>
      <xdr:rowOff>21579</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a:off x="4546600" y="16995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72285</xdr:rowOff>
    </xdr:from>
    <xdr:ext cx="599010" cy="259045"/>
    <xdr:sp macro="" textlink="">
      <xdr:nvSpPr>
        <xdr:cNvPr id="234" name="衛生費最大値テキスト">
          <a:extLst>
            <a:ext uri="{FF2B5EF4-FFF2-40B4-BE49-F238E27FC236}">
              <a16:creationId xmlns="" xmlns:a16="http://schemas.microsoft.com/office/drawing/2014/main" id="{00000000-0008-0000-0700-0000EA000000}"/>
            </a:ext>
          </a:extLst>
        </xdr:cNvPr>
        <xdr:cNvSpPr txBox="1"/>
      </xdr:nvSpPr>
      <xdr:spPr>
        <a:xfrm>
          <a:off x="4686300" y="1515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125608</xdr:rowOff>
    </xdr:from>
    <xdr:to>
      <xdr:col>24</xdr:col>
      <xdr:colOff>152400</xdr:colOff>
      <xdr:row>89</xdr:row>
      <xdr:rowOff>125608</xdr:rowOff>
    </xdr:to>
    <xdr:cxnSp macro="">
      <xdr:nvCxnSpPr>
        <xdr:cNvPr id="235" name="直線コネクタ 234">
          <a:extLst>
            <a:ext uri="{FF2B5EF4-FFF2-40B4-BE49-F238E27FC236}">
              <a16:creationId xmlns="" xmlns:a16="http://schemas.microsoft.com/office/drawing/2014/main" id="{00000000-0008-0000-0700-0000EB000000}"/>
            </a:ext>
          </a:extLst>
        </xdr:cNvPr>
        <xdr:cNvCxnSpPr/>
      </xdr:nvCxnSpPr>
      <xdr:spPr>
        <a:xfrm>
          <a:off x="4546600" y="1538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101606</xdr:rowOff>
    </xdr:from>
    <xdr:to>
      <xdr:col>24</xdr:col>
      <xdr:colOff>63500</xdr:colOff>
      <xdr:row>98</xdr:row>
      <xdr:rowOff>107761</xdr:rowOff>
    </xdr:to>
    <xdr:cxnSp macro="">
      <xdr:nvCxnSpPr>
        <xdr:cNvPr id="236" name="直線コネクタ 235">
          <a:extLst>
            <a:ext uri="{FF2B5EF4-FFF2-40B4-BE49-F238E27FC236}">
              <a16:creationId xmlns="" xmlns:a16="http://schemas.microsoft.com/office/drawing/2014/main" id="{00000000-0008-0000-0700-0000EC000000}"/>
            </a:ext>
          </a:extLst>
        </xdr:cNvPr>
        <xdr:cNvCxnSpPr/>
      </xdr:nvCxnSpPr>
      <xdr:spPr>
        <a:xfrm flipV="1">
          <a:off x="3797300" y="16903706"/>
          <a:ext cx="838200" cy="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130474</xdr:rowOff>
    </xdr:from>
    <xdr:ext cx="534377" cy="259045"/>
    <xdr:sp macro="" textlink="">
      <xdr:nvSpPr>
        <xdr:cNvPr id="237" name="衛生費平均値テキスト">
          <a:extLst>
            <a:ext uri="{FF2B5EF4-FFF2-40B4-BE49-F238E27FC236}">
              <a16:creationId xmlns="" xmlns:a16="http://schemas.microsoft.com/office/drawing/2014/main" id="{00000000-0008-0000-0700-0000ED000000}"/>
            </a:ext>
          </a:extLst>
        </xdr:cNvPr>
        <xdr:cNvSpPr txBox="1"/>
      </xdr:nvSpPr>
      <xdr:spPr>
        <a:xfrm>
          <a:off x="4686300" y="16418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107597</xdr:rowOff>
    </xdr:from>
    <xdr:to>
      <xdr:col>24</xdr:col>
      <xdr:colOff>114300</xdr:colOff>
      <xdr:row>97</xdr:row>
      <xdr:rowOff>37747</xdr:rowOff>
    </xdr:to>
    <xdr:sp macro="" textlink="">
      <xdr:nvSpPr>
        <xdr:cNvPr id="238" name="フローチャート: 判断 237">
          <a:extLst>
            <a:ext uri="{FF2B5EF4-FFF2-40B4-BE49-F238E27FC236}">
              <a16:creationId xmlns="" xmlns:a16="http://schemas.microsoft.com/office/drawing/2014/main" id="{00000000-0008-0000-0700-0000EE000000}"/>
            </a:ext>
          </a:extLst>
        </xdr:cNvPr>
        <xdr:cNvSpPr/>
      </xdr:nvSpPr>
      <xdr:spPr>
        <a:xfrm>
          <a:off x="4584700" y="1656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107761</xdr:rowOff>
    </xdr:from>
    <xdr:to>
      <xdr:col>19</xdr:col>
      <xdr:colOff>177800</xdr:colOff>
      <xdr:row>98</xdr:row>
      <xdr:rowOff>144680</xdr:rowOff>
    </xdr:to>
    <xdr:cxnSp macro="">
      <xdr:nvCxnSpPr>
        <xdr:cNvPr id="239" name="直線コネクタ 238">
          <a:extLst>
            <a:ext uri="{FF2B5EF4-FFF2-40B4-BE49-F238E27FC236}">
              <a16:creationId xmlns="" xmlns:a16="http://schemas.microsoft.com/office/drawing/2014/main" id="{00000000-0008-0000-0700-0000EF000000}"/>
            </a:ext>
          </a:extLst>
        </xdr:cNvPr>
        <xdr:cNvCxnSpPr/>
      </xdr:nvCxnSpPr>
      <xdr:spPr>
        <a:xfrm flipV="1">
          <a:off x="2908300" y="16909861"/>
          <a:ext cx="889000" cy="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163717</xdr:rowOff>
    </xdr:from>
    <xdr:to>
      <xdr:col>20</xdr:col>
      <xdr:colOff>38100</xdr:colOff>
      <xdr:row>97</xdr:row>
      <xdr:rowOff>93867</xdr:rowOff>
    </xdr:to>
    <xdr:sp macro="" textlink="">
      <xdr:nvSpPr>
        <xdr:cNvPr id="240" name="フローチャート: 判断 239">
          <a:extLst>
            <a:ext uri="{FF2B5EF4-FFF2-40B4-BE49-F238E27FC236}">
              <a16:creationId xmlns="" xmlns:a16="http://schemas.microsoft.com/office/drawing/2014/main" id="{00000000-0008-0000-0700-0000F0000000}"/>
            </a:ext>
          </a:extLst>
        </xdr:cNvPr>
        <xdr:cNvSpPr/>
      </xdr:nvSpPr>
      <xdr:spPr>
        <a:xfrm>
          <a:off x="3746500" y="16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110394</xdr:rowOff>
    </xdr:from>
    <xdr:ext cx="534377" cy="259045"/>
    <xdr:sp macro="" textlink="">
      <xdr:nvSpPr>
        <xdr:cNvPr id="241" name="テキスト ボックス 240">
          <a:extLst>
            <a:ext uri="{FF2B5EF4-FFF2-40B4-BE49-F238E27FC236}">
              <a16:creationId xmlns="" xmlns:a16="http://schemas.microsoft.com/office/drawing/2014/main" id="{00000000-0008-0000-0700-0000F1000000}"/>
            </a:ext>
          </a:extLst>
        </xdr:cNvPr>
        <xdr:cNvSpPr txBox="1"/>
      </xdr:nvSpPr>
      <xdr:spPr>
        <a:xfrm>
          <a:off x="3530111" y="16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94535</xdr:rowOff>
    </xdr:from>
    <xdr:to>
      <xdr:col>15</xdr:col>
      <xdr:colOff>50800</xdr:colOff>
      <xdr:row>98</xdr:row>
      <xdr:rowOff>144680</xdr:rowOff>
    </xdr:to>
    <xdr:cxnSp macro="">
      <xdr:nvCxnSpPr>
        <xdr:cNvPr id="242" name="直線コネクタ 241">
          <a:extLst>
            <a:ext uri="{FF2B5EF4-FFF2-40B4-BE49-F238E27FC236}">
              <a16:creationId xmlns="" xmlns:a16="http://schemas.microsoft.com/office/drawing/2014/main" id="{00000000-0008-0000-0700-0000F2000000}"/>
            </a:ext>
          </a:extLst>
        </xdr:cNvPr>
        <xdr:cNvCxnSpPr/>
      </xdr:nvCxnSpPr>
      <xdr:spPr>
        <a:xfrm>
          <a:off x="2019300" y="16896635"/>
          <a:ext cx="889000" cy="5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114258</xdr:rowOff>
    </xdr:from>
    <xdr:to>
      <xdr:col>15</xdr:col>
      <xdr:colOff>101600</xdr:colOff>
      <xdr:row>97</xdr:row>
      <xdr:rowOff>44408</xdr:rowOff>
    </xdr:to>
    <xdr:sp macro="" textlink="">
      <xdr:nvSpPr>
        <xdr:cNvPr id="243" name="フローチャート: 判断 242">
          <a:extLst>
            <a:ext uri="{FF2B5EF4-FFF2-40B4-BE49-F238E27FC236}">
              <a16:creationId xmlns="" xmlns:a16="http://schemas.microsoft.com/office/drawing/2014/main" id="{00000000-0008-0000-0700-0000F3000000}"/>
            </a:ext>
          </a:extLst>
        </xdr:cNvPr>
        <xdr:cNvSpPr/>
      </xdr:nvSpPr>
      <xdr:spPr>
        <a:xfrm>
          <a:off x="2857500" y="1657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60935</xdr:rowOff>
    </xdr:from>
    <xdr:ext cx="534377" cy="259045"/>
    <xdr:sp macro="" textlink="">
      <xdr:nvSpPr>
        <xdr:cNvPr id="244" name="テキスト ボックス 243">
          <a:extLst>
            <a:ext uri="{FF2B5EF4-FFF2-40B4-BE49-F238E27FC236}">
              <a16:creationId xmlns="" xmlns:a16="http://schemas.microsoft.com/office/drawing/2014/main" id="{00000000-0008-0000-0700-0000F4000000}"/>
            </a:ext>
          </a:extLst>
        </xdr:cNvPr>
        <xdr:cNvSpPr txBox="1"/>
      </xdr:nvSpPr>
      <xdr:spPr>
        <a:xfrm>
          <a:off x="2641111" y="1634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94535</xdr:rowOff>
    </xdr:from>
    <xdr:to>
      <xdr:col>10</xdr:col>
      <xdr:colOff>114300</xdr:colOff>
      <xdr:row>98</xdr:row>
      <xdr:rowOff>130899</xdr:rowOff>
    </xdr:to>
    <xdr:cxnSp macro="">
      <xdr:nvCxnSpPr>
        <xdr:cNvPr id="245" name="直線コネクタ 244">
          <a:extLst>
            <a:ext uri="{FF2B5EF4-FFF2-40B4-BE49-F238E27FC236}">
              <a16:creationId xmlns="" xmlns:a16="http://schemas.microsoft.com/office/drawing/2014/main" id="{00000000-0008-0000-0700-0000F5000000}"/>
            </a:ext>
          </a:extLst>
        </xdr:cNvPr>
        <xdr:cNvCxnSpPr/>
      </xdr:nvCxnSpPr>
      <xdr:spPr>
        <a:xfrm flipV="1">
          <a:off x="1130300" y="16896635"/>
          <a:ext cx="889000" cy="3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89260</xdr:rowOff>
    </xdr:from>
    <xdr:to>
      <xdr:col>10</xdr:col>
      <xdr:colOff>165100</xdr:colOff>
      <xdr:row>97</xdr:row>
      <xdr:rowOff>19410</xdr:rowOff>
    </xdr:to>
    <xdr:sp macro="" textlink="">
      <xdr:nvSpPr>
        <xdr:cNvPr id="246" name="フローチャート: 判断 245">
          <a:extLst>
            <a:ext uri="{FF2B5EF4-FFF2-40B4-BE49-F238E27FC236}">
              <a16:creationId xmlns="" xmlns:a16="http://schemas.microsoft.com/office/drawing/2014/main" id="{00000000-0008-0000-0700-0000F6000000}"/>
            </a:ext>
          </a:extLst>
        </xdr:cNvPr>
        <xdr:cNvSpPr/>
      </xdr:nvSpPr>
      <xdr:spPr>
        <a:xfrm>
          <a:off x="1968500" y="1654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35937</xdr:rowOff>
    </xdr:from>
    <xdr:ext cx="534377" cy="259045"/>
    <xdr:sp macro="" textlink="">
      <xdr:nvSpPr>
        <xdr:cNvPr id="247" name="テキスト ボックス 246">
          <a:extLst>
            <a:ext uri="{FF2B5EF4-FFF2-40B4-BE49-F238E27FC236}">
              <a16:creationId xmlns="" xmlns:a16="http://schemas.microsoft.com/office/drawing/2014/main" id="{00000000-0008-0000-0700-0000F7000000}"/>
            </a:ext>
          </a:extLst>
        </xdr:cNvPr>
        <xdr:cNvSpPr txBox="1"/>
      </xdr:nvSpPr>
      <xdr:spPr>
        <a:xfrm>
          <a:off x="1752111" y="1632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117720</xdr:rowOff>
    </xdr:from>
    <xdr:to>
      <xdr:col>6</xdr:col>
      <xdr:colOff>38100</xdr:colOff>
      <xdr:row>97</xdr:row>
      <xdr:rowOff>47870</xdr:rowOff>
    </xdr:to>
    <xdr:sp macro="" textlink="">
      <xdr:nvSpPr>
        <xdr:cNvPr id="248" name="フローチャート: 判断 247">
          <a:extLst>
            <a:ext uri="{FF2B5EF4-FFF2-40B4-BE49-F238E27FC236}">
              <a16:creationId xmlns="" xmlns:a16="http://schemas.microsoft.com/office/drawing/2014/main" id="{00000000-0008-0000-0700-0000F8000000}"/>
            </a:ext>
          </a:extLst>
        </xdr:cNvPr>
        <xdr:cNvSpPr/>
      </xdr:nvSpPr>
      <xdr:spPr>
        <a:xfrm>
          <a:off x="1079500" y="165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64397</xdr:rowOff>
    </xdr:from>
    <xdr:ext cx="534377"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863111" y="1635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50806</xdr:rowOff>
    </xdr:from>
    <xdr:to>
      <xdr:col>24</xdr:col>
      <xdr:colOff>114300</xdr:colOff>
      <xdr:row>98</xdr:row>
      <xdr:rowOff>152406</xdr:rowOff>
    </xdr:to>
    <xdr:sp macro="" textlink="">
      <xdr:nvSpPr>
        <xdr:cNvPr id="255" name="楕円 254">
          <a:extLst>
            <a:ext uri="{FF2B5EF4-FFF2-40B4-BE49-F238E27FC236}">
              <a16:creationId xmlns="" xmlns:a16="http://schemas.microsoft.com/office/drawing/2014/main" id="{00000000-0008-0000-0700-0000FF000000}"/>
            </a:ext>
          </a:extLst>
        </xdr:cNvPr>
        <xdr:cNvSpPr/>
      </xdr:nvSpPr>
      <xdr:spPr>
        <a:xfrm>
          <a:off x="4584700" y="1685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137183</xdr:rowOff>
    </xdr:from>
    <xdr:ext cx="534377" cy="259045"/>
    <xdr:sp macro="" textlink="">
      <xdr:nvSpPr>
        <xdr:cNvPr id="256" name="衛生費該当値テキスト">
          <a:extLst>
            <a:ext uri="{FF2B5EF4-FFF2-40B4-BE49-F238E27FC236}">
              <a16:creationId xmlns="" xmlns:a16="http://schemas.microsoft.com/office/drawing/2014/main" id="{00000000-0008-0000-0700-000000010000}"/>
            </a:ext>
          </a:extLst>
        </xdr:cNvPr>
        <xdr:cNvSpPr txBox="1"/>
      </xdr:nvSpPr>
      <xdr:spPr>
        <a:xfrm>
          <a:off x="4686300" y="1676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56961</xdr:rowOff>
    </xdr:from>
    <xdr:to>
      <xdr:col>20</xdr:col>
      <xdr:colOff>38100</xdr:colOff>
      <xdr:row>98</xdr:row>
      <xdr:rowOff>158561</xdr:rowOff>
    </xdr:to>
    <xdr:sp macro="" textlink="">
      <xdr:nvSpPr>
        <xdr:cNvPr id="257" name="楕円 256">
          <a:extLst>
            <a:ext uri="{FF2B5EF4-FFF2-40B4-BE49-F238E27FC236}">
              <a16:creationId xmlns="" xmlns:a16="http://schemas.microsoft.com/office/drawing/2014/main" id="{00000000-0008-0000-0700-000001010000}"/>
            </a:ext>
          </a:extLst>
        </xdr:cNvPr>
        <xdr:cNvSpPr/>
      </xdr:nvSpPr>
      <xdr:spPr>
        <a:xfrm>
          <a:off x="3746500" y="1685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149688</xdr:rowOff>
    </xdr:from>
    <xdr:ext cx="534377" cy="259045"/>
    <xdr:sp macro="" textlink="">
      <xdr:nvSpPr>
        <xdr:cNvPr id="258" name="テキスト ボックス 257">
          <a:extLst>
            <a:ext uri="{FF2B5EF4-FFF2-40B4-BE49-F238E27FC236}">
              <a16:creationId xmlns="" xmlns:a16="http://schemas.microsoft.com/office/drawing/2014/main" id="{00000000-0008-0000-0700-000002010000}"/>
            </a:ext>
          </a:extLst>
        </xdr:cNvPr>
        <xdr:cNvSpPr txBox="1"/>
      </xdr:nvSpPr>
      <xdr:spPr>
        <a:xfrm>
          <a:off x="3530111" y="1695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93880</xdr:rowOff>
    </xdr:from>
    <xdr:to>
      <xdr:col>15</xdr:col>
      <xdr:colOff>101600</xdr:colOff>
      <xdr:row>99</xdr:row>
      <xdr:rowOff>24030</xdr:rowOff>
    </xdr:to>
    <xdr:sp macro="" textlink="">
      <xdr:nvSpPr>
        <xdr:cNvPr id="259" name="楕円 258">
          <a:extLst>
            <a:ext uri="{FF2B5EF4-FFF2-40B4-BE49-F238E27FC236}">
              <a16:creationId xmlns="" xmlns:a16="http://schemas.microsoft.com/office/drawing/2014/main" id="{00000000-0008-0000-0700-000003010000}"/>
            </a:ext>
          </a:extLst>
        </xdr:cNvPr>
        <xdr:cNvSpPr/>
      </xdr:nvSpPr>
      <xdr:spPr>
        <a:xfrm>
          <a:off x="2857500" y="1689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15157</xdr:rowOff>
    </xdr:from>
    <xdr:ext cx="534377" cy="259045"/>
    <xdr:sp macro="" textlink="">
      <xdr:nvSpPr>
        <xdr:cNvPr id="260" name="テキスト ボックス 259">
          <a:extLst>
            <a:ext uri="{FF2B5EF4-FFF2-40B4-BE49-F238E27FC236}">
              <a16:creationId xmlns="" xmlns:a16="http://schemas.microsoft.com/office/drawing/2014/main" id="{00000000-0008-0000-0700-000004010000}"/>
            </a:ext>
          </a:extLst>
        </xdr:cNvPr>
        <xdr:cNvSpPr txBox="1"/>
      </xdr:nvSpPr>
      <xdr:spPr>
        <a:xfrm>
          <a:off x="2641111" y="1698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43735</xdr:rowOff>
    </xdr:from>
    <xdr:to>
      <xdr:col>10</xdr:col>
      <xdr:colOff>165100</xdr:colOff>
      <xdr:row>98</xdr:row>
      <xdr:rowOff>145335</xdr:rowOff>
    </xdr:to>
    <xdr:sp macro="" textlink="">
      <xdr:nvSpPr>
        <xdr:cNvPr id="261" name="楕円 260">
          <a:extLst>
            <a:ext uri="{FF2B5EF4-FFF2-40B4-BE49-F238E27FC236}">
              <a16:creationId xmlns="" xmlns:a16="http://schemas.microsoft.com/office/drawing/2014/main" id="{00000000-0008-0000-0700-000005010000}"/>
            </a:ext>
          </a:extLst>
        </xdr:cNvPr>
        <xdr:cNvSpPr/>
      </xdr:nvSpPr>
      <xdr:spPr>
        <a:xfrm>
          <a:off x="1968500" y="168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136462</xdr:rowOff>
    </xdr:from>
    <xdr:ext cx="534377" cy="259045"/>
    <xdr:sp macro="" textlink="">
      <xdr:nvSpPr>
        <xdr:cNvPr id="262" name="テキスト ボックス 261">
          <a:extLst>
            <a:ext uri="{FF2B5EF4-FFF2-40B4-BE49-F238E27FC236}">
              <a16:creationId xmlns="" xmlns:a16="http://schemas.microsoft.com/office/drawing/2014/main" id="{00000000-0008-0000-0700-000006010000}"/>
            </a:ext>
          </a:extLst>
        </xdr:cNvPr>
        <xdr:cNvSpPr txBox="1"/>
      </xdr:nvSpPr>
      <xdr:spPr>
        <a:xfrm>
          <a:off x="1752111" y="169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80099</xdr:rowOff>
    </xdr:from>
    <xdr:to>
      <xdr:col>6</xdr:col>
      <xdr:colOff>38100</xdr:colOff>
      <xdr:row>99</xdr:row>
      <xdr:rowOff>10249</xdr:rowOff>
    </xdr:to>
    <xdr:sp macro="" textlink="">
      <xdr:nvSpPr>
        <xdr:cNvPr id="263" name="楕円 262">
          <a:extLst>
            <a:ext uri="{FF2B5EF4-FFF2-40B4-BE49-F238E27FC236}">
              <a16:creationId xmlns="" xmlns:a16="http://schemas.microsoft.com/office/drawing/2014/main" id="{00000000-0008-0000-0700-000007010000}"/>
            </a:ext>
          </a:extLst>
        </xdr:cNvPr>
        <xdr:cNvSpPr/>
      </xdr:nvSpPr>
      <xdr:spPr>
        <a:xfrm>
          <a:off x="1079500" y="1688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1376</xdr:rowOff>
    </xdr:from>
    <xdr:ext cx="534377" cy="259045"/>
    <xdr:sp macro="" textlink="">
      <xdr:nvSpPr>
        <xdr:cNvPr id="264" name="テキスト ボックス 263">
          <a:extLst>
            <a:ext uri="{FF2B5EF4-FFF2-40B4-BE49-F238E27FC236}">
              <a16:creationId xmlns="" xmlns:a16="http://schemas.microsoft.com/office/drawing/2014/main" id="{00000000-0008-0000-0700-000008010000}"/>
            </a:ext>
          </a:extLst>
        </xdr:cNvPr>
        <xdr:cNvSpPr txBox="1"/>
      </xdr:nvSpPr>
      <xdr:spPr>
        <a:xfrm>
          <a:off x="863111" y="1697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a:extLst>
            <a:ext uri="{FF2B5EF4-FFF2-40B4-BE49-F238E27FC236}">
              <a16:creationId xmlns="" xmlns:a16="http://schemas.microsoft.com/office/drawing/2014/main" id="{00000000-0008-0000-0700-00001E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45158</xdr:rowOff>
    </xdr:from>
    <xdr:to>
      <xdr:col>54</xdr:col>
      <xdr:colOff>189865</xdr:colOff>
      <xdr:row>39</xdr:row>
      <xdr:rowOff>98878</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flipV="1">
          <a:off x="10475595" y="5360108"/>
          <a:ext cx="1270" cy="1425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163285</xdr:rowOff>
    </xdr:from>
    <xdr:ext cx="469744" cy="259045"/>
    <xdr:sp macro="" textlink="">
      <xdr:nvSpPr>
        <xdr:cNvPr id="293" name="労働費最大値テキスト">
          <a:extLst>
            <a:ext uri="{FF2B5EF4-FFF2-40B4-BE49-F238E27FC236}">
              <a16:creationId xmlns="" xmlns:a16="http://schemas.microsoft.com/office/drawing/2014/main" id="{00000000-0008-0000-0700-000025010000}"/>
            </a:ext>
          </a:extLst>
        </xdr:cNvPr>
        <xdr:cNvSpPr txBox="1"/>
      </xdr:nvSpPr>
      <xdr:spPr>
        <a:xfrm>
          <a:off x="10528300" y="513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45158</xdr:rowOff>
    </xdr:from>
    <xdr:to>
      <xdr:col>55</xdr:col>
      <xdr:colOff>88900</xdr:colOff>
      <xdr:row>31</xdr:row>
      <xdr:rowOff>45158</xdr:rowOff>
    </xdr:to>
    <xdr:cxnSp macro="">
      <xdr:nvCxnSpPr>
        <xdr:cNvPr id="294" name="直線コネクタ 293">
          <a:extLst>
            <a:ext uri="{FF2B5EF4-FFF2-40B4-BE49-F238E27FC236}">
              <a16:creationId xmlns="" xmlns:a16="http://schemas.microsoft.com/office/drawing/2014/main" id="{00000000-0008-0000-0700-000026010000}"/>
            </a:ext>
          </a:extLst>
        </xdr:cNvPr>
        <xdr:cNvCxnSpPr/>
      </xdr:nvCxnSpPr>
      <xdr:spPr>
        <a:xfrm>
          <a:off x="10388600" y="5360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142966</xdr:rowOff>
    </xdr:from>
    <xdr:to>
      <xdr:col>55</xdr:col>
      <xdr:colOff>0</xdr:colOff>
      <xdr:row>38</xdr:row>
      <xdr:rowOff>165663</xdr:rowOff>
    </xdr:to>
    <xdr:cxnSp macro="">
      <xdr:nvCxnSpPr>
        <xdr:cNvPr id="295" name="直線コネクタ 294">
          <a:extLst>
            <a:ext uri="{FF2B5EF4-FFF2-40B4-BE49-F238E27FC236}">
              <a16:creationId xmlns="" xmlns:a16="http://schemas.microsoft.com/office/drawing/2014/main" id="{00000000-0008-0000-0700-000027010000}"/>
            </a:ext>
          </a:extLst>
        </xdr:cNvPr>
        <xdr:cNvCxnSpPr/>
      </xdr:nvCxnSpPr>
      <xdr:spPr>
        <a:xfrm flipV="1">
          <a:off x="9639300" y="6658066"/>
          <a:ext cx="838200" cy="2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92346</xdr:rowOff>
    </xdr:from>
    <xdr:ext cx="378565" cy="259045"/>
    <xdr:sp macro="" textlink="">
      <xdr:nvSpPr>
        <xdr:cNvPr id="296" name="労働費平均値テキスト">
          <a:extLst>
            <a:ext uri="{FF2B5EF4-FFF2-40B4-BE49-F238E27FC236}">
              <a16:creationId xmlns="" xmlns:a16="http://schemas.microsoft.com/office/drawing/2014/main" id="{00000000-0008-0000-0700-000028010000}"/>
            </a:ext>
          </a:extLst>
        </xdr:cNvPr>
        <xdr:cNvSpPr txBox="1"/>
      </xdr:nvSpPr>
      <xdr:spPr>
        <a:xfrm>
          <a:off x="10528300" y="64359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69469</xdr:rowOff>
    </xdr:from>
    <xdr:to>
      <xdr:col>55</xdr:col>
      <xdr:colOff>50800</xdr:colOff>
      <xdr:row>38</xdr:row>
      <xdr:rowOff>171069</xdr:rowOff>
    </xdr:to>
    <xdr:sp macro="" textlink="">
      <xdr:nvSpPr>
        <xdr:cNvPr id="297" name="フローチャート: 判断 296">
          <a:extLst>
            <a:ext uri="{FF2B5EF4-FFF2-40B4-BE49-F238E27FC236}">
              <a16:creationId xmlns="" xmlns:a16="http://schemas.microsoft.com/office/drawing/2014/main" id="{00000000-0008-0000-0700-000029010000}"/>
            </a:ext>
          </a:extLst>
        </xdr:cNvPr>
        <xdr:cNvSpPr/>
      </xdr:nvSpPr>
      <xdr:spPr>
        <a:xfrm>
          <a:off x="104267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160110</xdr:rowOff>
    </xdr:from>
    <xdr:to>
      <xdr:col>50</xdr:col>
      <xdr:colOff>114300</xdr:colOff>
      <xdr:row>38</xdr:row>
      <xdr:rowOff>165663</xdr:rowOff>
    </xdr:to>
    <xdr:cxnSp macro="">
      <xdr:nvCxnSpPr>
        <xdr:cNvPr id="298" name="直線コネクタ 297">
          <a:extLst>
            <a:ext uri="{FF2B5EF4-FFF2-40B4-BE49-F238E27FC236}">
              <a16:creationId xmlns="" xmlns:a16="http://schemas.microsoft.com/office/drawing/2014/main" id="{00000000-0008-0000-0700-00002A010000}"/>
            </a:ext>
          </a:extLst>
        </xdr:cNvPr>
        <xdr:cNvCxnSpPr/>
      </xdr:nvCxnSpPr>
      <xdr:spPr>
        <a:xfrm>
          <a:off x="8750300" y="6675210"/>
          <a:ext cx="8890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61141</xdr:rowOff>
    </xdr:from>
    <xdr:to>
      <xdr:col>50</xdr:col>
      <xdr:colOff>165100</xdr:colOff>
      <xdr:row>38</xdr:row>
      <xdr:rowOff>162741</xdr:rowOff>
    </xdr:to>
    <xdr:sp macro="" textlink="">
      <xdr:nvSpPr>
        <xdr:cNvPr id="299" name="フローチャート: 判断 298">
          <a:extLst>
            <a:ext uri="{FF2B5EF4-FFF2-40B4-BE49-F238E27FC236}">
              <a16:creationId xmlns="" xmlns:a16="http://schemas.microsoft.com/office/drawing/2014/main" id="{00000000-0008-0000-0700-00002B010000}"/>
            </a:ext>
          </a:extLst>
        </xdr:cNvPr>
        <xdr:cNvSpPr/>
      </xdr:nvSpPr>
      <xdr:spPr>
        <a:xfrm>
          <a:off x="9588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7819</xdr:rowOff>
    </xdr:from>
    <xdr:ext cx="378565" cy="259045"/>
    <xdr:sp macro="" textlink="">
      <xdr:nvSpPr>
        <xdr:cNvPr id="300" name="テキスト ボックス 299">
          <a:extLst>
            <a:ext uri="{FF2B5EF4-FFF2-40B4-BE49-F238E27FC236}">
              <a16:creationId xmlns="" xmlns:a16="http://schemas.microsoft.com/office/drawing/2014/main" id="{00000000-0008-0000-0700-00002C010000}"/>
            </a:ext>
          </a:extLst>
        </xdr:cNvPr>
        <xdr:cNvSpPr txBox="1"/>
      </xdr:nvSpPr>
      <xdr:spPr>
        <a:xfrm>
          <a:off x="9450017" y="6351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160110</xdr:rowOff>
    </xdr:from>
    <xdr:to>
      <xdr:col>45</xdr:col>
      <xdr:colOff>177800</xdr:colOff>
      <xdr:row>39</xdr:row>
      <xdr:rowOff>2703</xdr:rowOff>
    </xdr:to>
    <xdr:cxnSp macro="">
      <xdr:nvCxnSpPr>
        <xdr:cNvPr id="301" name="直線コネクタ 300">
          <a:extLst>
            <a:ext uri="{FF2B5EF4-FFF2-40B4-BE49-F238E27FC236}">
              <a16:creationId xmlns="" xmlns:a16="http://schemas.microsoft.com/office/drawing/2014/main" id="{00000000-0008-0000-0700-00002D010000}"/>
            </a:ext>
          </a:extLst>
        </xdr:cNvPr>
        <xdr:cNvCxnSpPr/>
      </xdr:nvCxnSpPr>
      <xdr:spPr>
        <a:xfrm flipV="1">
          <a:off x="7861300" y="6675210"/>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80573</xdr:rowOff>
    </xdr:from>
    <xdr:to>
      <xdr:col>46</xdr:col>
      <xdr:colOff>38100</xdr:colOff>
      <xdr:row>39</xdr:row>
      <xdr:rowOff>10723</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8699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27250</xdr:rowOff>
    </xdr:from>
    <xdr:ext cx="378565"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8561017" y="6370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128107</xdr:rowOff>
    </xdr:from>
    <xdr:to>
      <xdr:col>41</xdr:col>
      <xdr:colOff>50800</xdr:colOff>
      <xdr:row>39</xdr:row>
      <xdr:rowOff>2703</xdr:rowOff>
    </xdr:to>
    <xdr:cxnSp macro="">
      <xdr:nvCxnSpPr>
        <xdr:cNvPr id="304" name="直線コネクタ 303">
          <a:extLst>
            <a:ext uri="{FF2B5EF4-FFF2-40B4-BE49-F238E27FC236}">
              <a16:creationId xmlns="" xmlns:a16="http://schemas.microsoft.com/office/drawing/2014/main" id="{00000000-0008-0000-0700-000030010000}"/>
            </a:ext>
          </a:extLst>
        </xdr:cNvPr>
        <xdr:cNvCxnSpPr/>
      </xdr:nvCxnSpPr>
      <xdr:spPr>
        <a:xfrm>
          <a:off x="6972300" y="6643207"/>
          <a:ext cx="889000" cy="4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16074</xdr:rowOff>
    </xdr:from>
    <xdr:to>
      <xdr:col>41</xdr:col>
      <xdr:colOff>101600</xdr:colOff>
      <xdr:row>38</xdr:row>
      <xdr:rowOff>117674</xdr:rowOff>
    </xdr:to>
    <xdr:sp macro="" textlink="">
      <xdr:nvSpPr>
        <xdr:cNvPr id="305" name="フローチャート: 判断 304">
          <a:extLst>
            <a:ext uri="{FF2B5EF4-FFF2-40B4-BE49-F238E27FC236}">
              <a16:creationId xmlns="" xmlns:a16="http://schemas.microsoft.com/office/drawing/2014/main" id="{00000000-0008-0000-0700-000031010000}"/>
            </a:ext>
          </a:extLst>
        </xdr:cNvPr>
        <xdr:cNvSpPr/>
      </xdr:nvSpPr>
      <xdr:spPr>
        <a:xfrm>
          <a:off x="7810500" y="653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134202</xdr:rowOff>
    </xdr:from>
    <xdr:ext cx="469744"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7626428" y="630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118781</xdr:rowOff>
    </xdr:from>
    <xdr:to>
      <xdr:col>36</xdr:col>
      <xdr:colOff>165100</xdr:colOff>
      <xdr:row>38</xdr:row>
      <xdr:rowOff>48931</xdr:rowOff>
    </xdr:to>
    <xdr:sp macro="" textlink="">
      <xdr:nvSpPr>
        <xdr:cNvPr id="307" name="フローチャート: 判断 306">
          <a:extLst>
            <a:ext uri="{FF2B5EF4-FFF2-40B4-BE49-F238E27FC236}">
              <a16:creationId xmlns="" xmlns:a16="http://schemas.microsoft.com/office/drawing/2014/main" id="{00000000-0008-0000-0700-000033010000}"/>
            </a:ext>
          </a:extLst>
        </xdr:cNvPr>
        <xdr:cNvSpPr/>
      </xdr:nvSpPr>
      <xdr:spPr>
        <a:xfrm>
          <a:off x="6921500" y="646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65458</xdr:rowOff>
    </xdr:from>
    <xdr:ext cx="469744"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6737428" y="623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92166</xdr:rowOff>
    </xdr:from>
    <xdr:to>
      <xdr:col>55</xdr:col>
      <xdr:colOff>50800</xdr:colOff>
      <xdr:row>39</xdr:row>
      <xdr:rowOff>22316</xdr:rowOff>
    </xdr:to>
    <xdr:sp macro="" textlink="">
      <xdr:nvSpPr>
        <xdr:cNvPr id="314" name="楕円 313">
          <a:extLst>
            <a:ext uri="{FF2B5EF4-FFF2-40B4-BE49-F238E27FC236}">
              <a16:creationId xmlns="" xmlns:a16="http://schemas.microsoft.com/office/drawing/2014/main" id="{00000000-0008-0000-0700-00003A010000}"/>
            </a:ext>
          </a:extLst>
        </xdr:cNvPr>
        <xdr:cNvSpPr/>
      </xdr:nvSpPr>
      <xdr:spPr>
        <a:xfrm>
          <a:off x="10426700" y="660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70593</xdr:rowOff>
    </xdr:from>
    <xdr:ext cx="378565" cy="259045"/>
    <xdr:sp macro="" textlink="">
      <xdr:nvSpPr>
        <xdr:cNvPr id="315" name="労働費該当値テキスト">
          <a:extLst>
            <a:ext uri="{FF2B5EF4-FFF2-40B4-BE49-F238E27FC236}">
              <a16:creationId xmlns="" xmlns:a16="http://schemas.microsoft.com/office/drawing/2014/main" id="{00000000-0008-0000-0700-00003B010000}"/>
            </a:ext>
          </a:extLst>
        </xdr:cNvPr>
        <xdr:cNvSpPr txBox="1"/>
      </xdr:nvSpPr>
      <xdr:spPr>
        <a:xfrm>
          <a:off x="10528300" y="6585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114863</xdr:rowOff>
    </xdr:from>
    <xdr:to>
      <xdr:col>50</xdr:col>
      <xdr:colOff>165100</xdr:colOff>
      <xdr:row>39</xdr:row>
      <xdr:rowOff>45013</xdr:rowOff>
    </xdr:to>
    <xdr:sp macro="" textlink="">
      <xdr:nvSpPr>
        <xdr:cNvPr id="316" name="楕円 315">
          <a:extLst>
            <a:ext uri="{FF2B5EF4-FFF2-40B4-BE49-F238E27FC236}">
              <a16:creationId xmlns="" xmlns:a16="http://schemas.microsoft.com/office/drawing/2014/main" id="{00000000-0008-0000-0700-00003C010000}"/>
            </a:ext>
          </a:extLst>
        </xdr:cNvPr>
        <xdr:cNvSpPr/>
      </xdr:nvSpPr>
      <xdr:spPr>
        <a:xfrm>
          <a:off x="9588500" y="662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36140</xdr:rowOff>
    </xdr:from>
    <xdr:ext cx="378565" cy="259045"/>
    <xdr:sp macro="" textlink="">
      <xdr:nvSpPr>
        <xdr:cNvPr id="317" name="テキスト ボックス 316">
          <a:extLst>
            <a:ext uri="{FF2B5EF4-FFF2-40B4-BE49-F238E27FC236}">
              <a16:creationId xmlns="" xmlns:a16="http://schemas.microsoft.com/office/drawing/2014/main" id="{00000000-0008-0000-0700-00003D010000}"/>
            </a:ext>
          </a:extLst>
        </xdr:cNvPr>
        <xdr:cNvSpPr txBox="1"/>
      </xdr:nvSpPr>
      <xdr:spPr>
        <a:xfrm>
          <a:off x="9450017" y="6722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109310</xdr:rowOff>
    </xdr:from>
    <xdr:to>
      <xdr:col>46</xdr:col>
      <xdr:colOff>38100</xdr:colOff>
      <xdr:row>39</xdr:row>
      <xdr:rowOff>39460</xdr:rowOff>
    </xdr:to>
    <xdr:sp macro="" textlink="">
      <xdr:nvSpPr>
        <xdr:cNvPr id="318" name="楕円 317">
          <a:extLst>
            <a:ext uri="{FF2B5EF4-FFF2-40B4-BE49-F238E27FC236}">
              <a16:creationId xmlns="" xmlns:a16="http://schemas.microsoft.com/office/drawing/2014/main" id="{00000000-0008-0000-0700-00003E010000}"/>
            </a:ext>
          </a:extLst>
        </xdr:cNvPr>
        <xdr:cNvSpPr/>
      </xdr:nvSpPr>
      <xdr:spPr>
        <a:xfrm>
          <a:off x="8699500" y="66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30587</xdr:rowOff>
    </xdr:from>
    <xdr:ext cx="378565" cy="259045"/>
    <xdr:sp macro="" textlink="">
      <xdr:nvSpPr>
        <xdr:cNvPr id="319" name="テキスト ボックス 318">
          <a:extLst>
            <a:ext uri="{FF2B5EF4-FFF2-40B4-BE49-F238E27FC236}">
              <a16:creationId xmlns="" xmlns:a16="http://schemas.microsoft.com/office/drawing/2014/main" id="{00000000-0008-0000-0700-00003F010000}"/>
            </a:ext>
          </a:extLst>
        </xdr:cNvPr>
        <xdr:cNvSpPr txBox="1"/>
      </xdr:nvSpPr>
      <xdr:spPr>
        <a:xfrm>
          <a:off x="8561017" y="6717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123353</xdr:rowOff>
    </xdr:from>
    <xdr:to>
      <xdr:col>41</xdr:col>
      <xdr:colOff>101600</xdr:colOff>
      <xdr:row>39</xdr:row>
      <xdr:rowOff>53503</xdr:rowOff>
    </xdr:to>
    <xdr:sp macro="" textlink="">
      <xdr:nvSpPr>
        <xdr:cNvPr id="320" name="楕円 319">
          <a:extLst>
            <a:ext uri="{FF2B5EF4-FFF2-40B4-BE49-F238E27FC236}">
              <a16:creationId xmlns="" xmlns:a16="http://schemas.microsoft.com/office/drawing/2014/main" id="{00000000-0008-0000-0700-000040010000}"/>
            </a:ext>
          </a:extLst>
        </xdr:cNvPr>
        <xdr:cNvSpPr/>
      </xdr:nvSpPr>
      <xdr:spPr>
        <a:xfrm>
          <a:off x="7810500" y="663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44630</xdr:rowOff>
    </xdr:from>
    <xdr:ext cx="378565" cy="259045"/>
    <xdr:sp macro="" textlink="">
      <xdr:nvSpPr>
        <xdr:cNvPr id="321" name="テキスト ボックス 320">
          <a:extLst>
            <a:ext uri="{FF2B5EF4-FFF2-40B4-BE49-F238E27FC236}">
              <a16:creationId xmlns="" xmlns:a16="http://schemas.microsoft.com/office/drawing/2014/main" id="{00000000-0008-0000-0700-000041010000}"/>
            </a:ext>
          </a:extLst>
        </xdr:cNvPr>
        <xdr:cNvSpPr txBox="1"/>
      </xdr:nvSpPr>
      <xdr:spPr>
        <a:xfrm>
          <a:off x="7672017" y="6731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77307</xdr:rowOff>
    </xdr:from>
    <xdr:to>
      <xdr:col>36</xdr:col>
      <xdr:colOff>165100</xdr:colOff>
      <xdr:row>39</xdr:row>
      <xdr:rowOff>7457</xdr:rowOff>
    </xdr:to>
    <xdr:sp macro="" textlink="">
      <xdr:nvSpPr>
        <xdr:cNvPr id="322" name="楕円 321">
          <a:extLst>
            <a:ext uri="{FF2B5EF4-FFF2-40B4-BE49-F238E27FC236}">
              <a16:creationId xmlns="" xmlns:a16="http://schemas.microsoft.com/office/drawing/2014/main" id="{00000000-0008-0000-0700-000042010000}"/>
            </a:ext>
          </a:extLst>
        </xdr:cNvPr>
        <xdr:cNvSpPr/>
      </xdr:nvSpPr>
      <xdr:spPr>
        <a:xfrm>
          <a:off x="6921500" y="659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170034</xdr:rowOff>
    </xdr:from>
    <xdr:ext cx="378565" cy="259045"/>
    <xdr:sp macro="" textlink="">
      <xdr:nvSpPr>
        <xdr:cNvPr id="323" name="テキスト ボックス 322">
          <a:extLst>
            <a:ext uri="{FF2B5EF4-FFF2-40B4-BE49-F238E27FC236}">
              <a16:creationId xmlns="" xmlns:a16="http://schemas.microsoft.com/office/drawing/2014/main" id="{00000000-0008-0000-0700-000043010000}"/>
            </a:ext>
          </a:extLst>
        </xdr:cNvPr>
        <xdr:cNvSpPr txBox="1"/>
      </xdr:nvSpPr>
      <xdr:spPr>
        <a:xfrm>
          <a:off x="6783017" y="6685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 xmlns:a16="http://schemas.microsoft.com/office/drawing/2014/main" id="{00000000-0008-0000-07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 xmlns:a16="http://schemas.microsoft.com/office/drawing/2014/main" id="{00000000-0008-0000-07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 xmlns:a16="http://schemas.microsoft.com/office/drawing/2014/main" id="{00000000-0008-0000-07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 xmlns:a16="http://schemas.microsoft.com/office/drawing/2014/main" id="{00000000-0008-0000-07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 xmlns:a16="http://schemas.microsoft.com/office/drawing/2014/main" id="{00000000-0008-0000-07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 xmlns:a16="http://schemas.microsoft.com/office/drawing/2014/main" id="{00000000-0008-0000-07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 xmlns:a16="http://schemas.microsoft.com/office/drawing/2014/main" id="{00000000-0008-0000-07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 xmlns:a16="http://schemas.microsoft.com/office/drawing/2014/main" id="{00000000-0008-0000-07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 xmlns:a16="http://schemas.microsoft.com/office/drawing/2014/main" id="{00000000-0008-0000-07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 xmlns:a16="http://schemas.microsoft.com/office/drawing/2014/main" id="{00000000-0008-0000-07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96070</xdr:rowOff>
    </xdr:from>
    <xdr:to>
      <xdr:col>54</xdr:col>
      <xdr:colOff>189865</xdr:colOff>
      <xdr:row>58</xdr:row>
      <xdr:rowOff>159534</xdr:rowOff>
    </xdr:to>
    <xdr:cxnSp macro="">
      <xdr:nvCxnSpPr>
        <xdr:cNvPr id="349" name="直線コネクタ 348">
          <a:extLst>
            <a:ext uri="{FF2B5EF4-FFF2-40B4-BE49-F238E27FC236}">
              <a16:creationId xmlns="" xmlns:a16="http://schemas.microsoft.com/office/drawing/2014/main" id="{00000000-0008-0000-0700-00005D010000}"/>
            </a:ext>
          </a:extLst>
        </xdr:cNvPr>
        <xdr:cNvCxnSpPr/>
      </xdr:nvCxnSpPr>
      <xdr:spPr>
        <a:xfrm flipV="1">
          <a:off x="10475595" y="8668570"/>
          <a:ext cx="1270" cy="1435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163361</xdr:rowOff>
    </xdr:from>
    <xdr:ext cx="534377" cy="259045"/>
    <xdr:sp macro="" textlink="">
      <xdr:nvSpPr>
        <xdr:cNvPr id="350" name="農林水産業費最小値テキスト">
          <a:extLst>
            <a:ext uri="{FF2B5EF4-FFF2-40B4-BE49-F238E27FC236}">
              <a16:creationId xmlns="" xmlns:a16="http://schemas.microsoft.com/office/drawing/2014/main" id="{00000000-0008-0000-0700-00005E010000}"/>
            </a:ext>
          </a:extLst>
        </xdr:cNvPr>
        <xdr:cNvSpPr txBox="1"/>
      </xdr:nvSpPr>
      <xdr:spPr>
        <a:xfrm>
          <a:off x="10528300" y="1010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159534</xdr:rowOff>
    </xdr:from>
    <xdr:to>
      <xdr:col>55</xdr:col>
      <xdr:colOff>88900</xdr:colOff>
      <xdr:row>58</xdr:row>
      <xdr:rowOff>159534</xdr:rowOff>
    </xdr:to>
    <xdr:cxnSp macro="">
      <xdr:nvCxnSpPr>
        <xdr:cNvPr id="351" name="直線コネクタ 350">
          <a:extLst>
            <a:ext uri="{FF2B5EF4-FFF2-40B4-BE49-F238E27FC236}">
              <a16:creationId xmlns="" xmlns:a16="http://schemas.microsoft.com/office/drawing/2014/main" id="{00000000-0008-0000-0700-00005F010000}"/>
            </a:ext>
          </a:extLst>
        </xdr:cNvPr>
        <xdr:cNvCxnSpPr/>
      </xdr:nvCxnSpPr>
      <xdr:spPr>
        <a:xfrm>
          <a:off x="10388600" y="10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42747</xdr:rowOff>
    </xdr:from>
    <xdr:ext cx="599010" cy="259045"/>
    <xdr:sp macro="" textlink="">
      <xdr:nvSpPr>
        <xdr:cNvPr id="352" name="農林水産業費最大値テキスト">
          <a:extLst>
            <a:ext uri="{FF2B5EF4-FFF2-40B4-BE49-F238E27FC236}">
              <a16:creationId xmlns="" xmlns:a16="http://schemas.microsoft.com/office/drawing/2014/main" id="{00000000-0008-0000-0700-000060010000}"/>
            </a:ext>
          </a:extLst>
        </xdr:cNvPr>
        <xdr:cNvSpPr txBox="1"/>
      </xdr:nvSpPr>
      <xdr:spPr>
        <a:xfrm>
          <a:off x="10528300" y="844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142,008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96070</xdr:rowOff>
    </xdr:from>
    <xdr:to>
      <xdr:col>55</xdr:col>
      <xdr:colOff>88900</xdr:colOff>
      <xdr:row>50</xdr:row>
      <xdr:rowOff>96070</xdr:rowOff>
    </xdr:to>
    <xdr:cxnSp macro="">
      <xdr:nvCxnSpPr>
        <xdr:cNvPr id="353" name="直線コネクタ 352">
          <a:extLst>
            <a:ext uri="{FF2B5EF4-FFF2-40B4-BE49-F238E27FC236}">
              <a16:creationId xmlns="" xmlns:a16="http://schemas.microsoft.com/office/drawing/2014/main" id="{00000000-0008-0000-0700-000061010000}"/>
            </a:ext>
          </a:extLst>
        </xdr:cNvPr>
        <xdr:cNvCxnSpPr/>
      </xdr:nvCxnSpPr>
      <xdr:spPr>
        <a:xfrm>
          <a:off x="10388600" y="8668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109699</xdr:rowOff>
    </xdr:from>
    <xdr:to>
      <xdr:col>55</xdr:col>
      <xdr:colOff>0</xdr:colOff>
      <xdr:row>58</xdr:row>
      <xdr:rowOff>120563</xdr:rowOff>
    </xdr:to>
    <xdr:cxnSp macro="">
      <xdr:nvCxnSpPr>
        <xdr:cNvPr id="354" name="直線コネクタ 353">
          <a:extLst>
            <a:ext uri="{FF2B5EF4-FFF2-40B4-BE49-F238E27FC236}">
              <a16:creationId xmlns="" xmlns:a16="http://schemas.microsoft.com/office/drawing/2014/main" id="{00000000-0008-0000-0700-000062010000}"/>
            </a:ext>
          </a:extLst>
        </xdr:cNvPr>
        <xdr:cNvCxnSpPr/>
      </xdr:nvCxnSpPr>
      <xdr:spPr>
        <a:xfrm>
          <a:off x="9639300" y="10053799"/>
          <a:ext cx="838200" cy="1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36099</xdr:rowOff>
    </xdr:from>
    <xdr:ext cx="534377" cy="259045"/>
    <xdr:sp macro="" textlink="">
      <xdr:nvSpPr>
        <xdr:cNvPr id="355" name="農林水産業費平均値テキスト">
          <a:extLst>
            <a:ext uri="{FF2B5EF4-FFF2-40B4-BE49-F238E27FC236}">
              <a16:creationId xmlns="" xmlns:a16="http://schemas.microsoft.com/office/drawing/2014/main" id="{00000000-0008-0000-0700-000063010000}"/>
            </a:ext>
          </a:extLst>
        </xdr:cNvPr>
        <xdr:cNvSpPr txBox="1"/>
      </xdr:nvSpPr>
      <xdr:spPr>
        <a:xfrm>
          <a:off x="10528300" y="963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13222</xdr:rowOff>
    </xdr:from>
    <xdr:to>
      <xdr:col>55</xdr:col>
      <xdr:colOff>50800</xdr:colOff>
      <xdr:row>57</xdr:row>
      <xdr:rowOff>114822</xdr:rowOff>
    </xdr:to>
    <xdr:sp macro="" textlink="">
      <xdr:nvSpPr>
        <xdr:cNvPr id="356" name="フローチャート: 判断 355">
          <a:extLst>
            <a:ext uri="{FF2B5EF4-FFF2-40B4-BE49-F238E27FC236}">
              <a16:creationId xmlns="" xmlns:a16="http://schemas.microsoft.com/office/drawing/2014/main" id="{00000000-0008-0000-0700-000064010000}"/>
            </a:ext>
          </a:extLst>
        </xdr:cNvPr>
        <xdr:cNvSpPr/>
      </xdr:nvSpPr>
      <xdr:spPr>
        <a:xfrm>
          <a:off x="10426700" y="978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109699</xdr:rowOff>
    </xdr:from>
    <xdr:to>
      <xdr:col>50</xdr:col>
      <xdr:colOff>114300</xdr:colOff>
      <xdr:row>58</xdr:row>
      <xdr:rowOff>127998</xdr:rowOff>
    </xdr:to>
    <xdr:cxnSp macro="">
      <xdr:nvCxnSpPr>
        <xdr:cNvPr id="357" name="直線コネクタ 356">
          <a:extLst>
            <a:ext uri="{FF2B5EF4-FFF2-40B4-BE49-F238E27FC236}">
              <a16:creationId xmlns="" xmlns:a16="http://schemas.microsoft.com/office/drawing/2014/main" id="{00000000-0008-0000-0700-000065010000}"/>
            </a:ext>
          </a:extLst>
        </xdr:cNvPr>
        <xdr:cNvCxnSpPr/>
      </xdr:nvCxnSpPr>
      <xdr:spPr>
        <a:xfrm flipV="1">
          <a:off x="8750300" y="10053799"/>
          <a:ext cx="8890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168224</xdr:rowOff>
    </xdr:from>
    <xdr:to>
      <xdr:col>50</xdr:col>
      <xdr:colOff>165100</xdr:colOff>
      <xdr:row>57</xdr:row>
      <xdr:rowOff>98374</xdr:rowOff>
    </xdr:to>
    <xdr:sp macro="" textlink="">
      <xdr:nvSpPr>
        <xdr:cNvPr id="358" name="フローチャート: 判断 357">
          <a:extLst>
            <a:ext uri="{FF2B5EF4-FFF2-40B4-BE49-F238E27FC236}">
              <a16:creationId xmlns="" xmlns:a16="http://schemas.microsoft.com/office/drawing/2014/main" id="{00000000-0008-0000-0700-000066010000}"/>
            </a:ext>
          </a:extLst>
        </xdr:cNvPr>
        <xdr:cNvSpPr/>
      </xdr:nvSpPr>
      <xdr:spPr>
        <a:xfrm>
          <a:off x="95885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114901</xdr:rowOff>
    </xdr:from>
    <xdr:ext cx="534377" cy="259045"/>
    <xdr:sp macro="" textlink="">
      <xdr:nvSpPr>
        <xdr:cNvPr id="359" name="テキスト ボックス 358">
          <a:extLst>
            <a:ext uri="{FF2B5EF4-FFF2-40B4-BE49-F238E27FC236}">
              <a16:creationId xmlns="" xmlns:a16="http://schemas.microsoft.com/office/drawing/2014/main" id="{00000000-0008-0000-0700-000067010000}"/>
            </a:ext>
          </a:extLst>
        </xdr:cNvPr>
        <xdr:cNvSpPr txBox="1"/>
      </xdr:nvSpPr>
      <xdr:spPr>
        <a:xfrm>
          <a:off x="9372111" y="954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127998</xdr:rowOff>
    </xdr:from>
    <xdr:to>
      <xdr:col>45</xdr:col>
      <xdr:colOff>177800</xdr:colOff>
      <xdr:row>58</xdr:row>
      <xdr:rowOff>165260</xdr:rowOff>
    </xdr:to>
    <xdr:cxnSp macro="">
      <xdr:nvCxnSpPr>
        <xdr:cNvPr id="360" name="直線コネクタ 359">
          <a:extLst>
            <a:ext uri="{FF2B5EF4-FFF2-40B4-BE49-F238E27FC236}">
              <a16:creationId xmlns="" xmlns:a16="http://schemas.microsoft.com/office/drawing/2014/main" id="{00000000-0008-0000-0700-000068010000}"/>
            </a:ext>
          </a:extLst>
        </xdr:cNvPr>
        <xdr:cNvCxnSpPr/>
      </xdr:nvCxnSpPr>
      <xdr:spPr>
        <a:xfrm flipV="1">
          <a:off x="7861300" y="10072098"/>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37802</xdr:rowOff>
    </xdr:from>
    <xdr:to>
      <xdr:col>46</xdr:col>
      <xdr:colOff>38100</xdr:colOff>
      <xdr:row>57</xdr:row>
      <xdr:rowOff>139402</xdr:rowOff>
    </xdr:to>
    <xdr:sp macro="" textlink="">
      <xdr:nvSpPr>
        <xdr:cNvPr id="361" name="フローチャート: 判断 360">
          <a:extLst>
            <a:ext uri="{FF2B5EF4-FFF2-40B4-BE49-F238E27FC236}">
              <a16:creationId xmlns="" xmlns:a16="http://schemas.microsoft.com/office/drawing/2014/main" id="{00000000-0008-0000-0700-000069010000}"/>
            </a:ext>
          </a:extLst>
        </xdr:cNvPr>
        <xdr:cNvSpPr/>
      </xdr:nvSpPr>
      <xdr:spPr>
        <a:xfrm>
          <a:off x="8699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155929</xdr:rowOff>
    </xdr:from>
    <xdr:ext cx="534377"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8483111" y="958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165260</xdr:rowOff>
    </xdr:from>
    <xdr:to>
      <xdr:col>41</xdr:col>
      <xdr:colOff>50800</xdr:colOff>
      <xdr:row>59</xdr:row>
      <xdr:rowOff>6862</xdr:rowOff>
    </xdr:to>
    <xdr:cxnSp macro="">
      <xdr:nvCxnSpPr>
        <xdr:cNvPr id="363" name="直線コネクタ 362">
          <a:extLst>
            <a:ext uri="{FF2B5EF4-FFF2-40B4-BE49-F238E27FC236}">
              <a16:creationId xmlns="" xmlns:a16="http://schemas.microsoft.com/office/drawing/2014/main" id="{00000000-0008-0000-0700-00006B010000}"/>
            </a:ext>
          </a:extLst>
        </xdr:cNvPr>
        <xdr:cNvCxnSpPr/>
      </xdr:nvCxnSpPr>
      <xdr:spPr>
        <a:xfrm flipV="1">
          <a:off x="6972300" y="10109360"/>
          <a:ext cx="889000" cy="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28223</xdr:rowOff>
    </xdr:from>
    <xdr:to>
      <xdr:col>41</xdr:col>
      <xdr:colOff>101600</xdr:colOff>
      <xdr:row>57</xdr:row>
      <xdr:rowOff>129823</xdr:rowOff>
    </xdr:to>
    <xdr:sp macro="" textlink="">
      <xdr:nvSpPr>
        <xdr:cNvPr id="364" name="フローチャート: 判断 363">
          <a:extLst>
            <a:ext uri="{FF2B5EF4-FFF2-40B4-BE49-F238E27FC236}">
              <a16:creationId xmlns="" xmlns:a16="http://schemas.microsoft.com/office/drawing/2014/main" id="{00000000-0008-0000-0700-00006C010000}"/>
            </a:ext>
          </a:extLst>
        </xdr:cNvPr>
        <xdr:cNvSpPr/>
      </xdr:nvSpPr>
      <xdr:spPr>
        <a:xfrm>
          <a:off x="7810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146350</xdr:rowOff>
    </xdr:from>
    <xdr:ext cx="534377"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7594111" y="95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83011</xdr:rowOff>
    </xdr:from>
    <xdr:to>
      <xdr:col>36</xdr:col>
      <xdr:colOff>165100</xdr:colOff>
      <xdr:row>58</xdr:row>
      <xdr:rowOff>13161</xdr:rowOff>
    </xdr:to>
    <xdr:sp macro="" textlink="">
      <xdr:nvSpPr>
        <xdr:cNvPr id="366" name="フローチャート: 判断 365">
          <a:extLst>
            <a:ext uri="{FF2B5EF4-FFF2-40B4-BE49-F238E27FC236}">
              <a16:creationId xmlns="" xmlns:a16="http://schemas.microsoft.com/office/drawing/2014/main" id="{00000000-0008-0000-0700-00006E010000}"/>
            </a:ext>
          </a:extLst>
        </xdr:cNvPr>
        <xdr:cNvSpPr/>
      </xdr:nvSpPr>
      <xdr:spPr>
        <a:xfrm>
          <a:off x="6921500" y="985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29688</xdr:rowOff>
    </xdr:from>
    <xdr:ext cx="534377" cy="259045"/>
    <xdr:sp macro="" textlink="">
      <xdr:nvSpPr>
        <xdr:cNvPr id="367" name="テキスト ボックス 366">
          <a:extLst>
            <a:ext uri="{FF2B5EF4-FFF2-40B4-BE49-F238E27FC236}">
              <a16:creationId xmlns="" xmlns:a16="http://schemas.microsoft.com/office/drawing/2014/main" id="{00000000-0008-0000-0700-00006F010000}"/>
            </a:ext>
          </a:extLst>
        </xdr:cNvPr>
        <xdr:cNvSpPr txBox="1"/>
      </xdr:nvSpPr>
      <xdr:spPr>
        <a:xfrm>
          <a:off x="6705111" y="96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69763</xdr:rowOff>
    </xdr:from>
    <xdr:to>
      <xdr:col>55</xdr:col>
      <xdr:colOff>50800</xdr:colOff>
      <xdr:row>58</xdr:row>
      <xdr:rowOff>171363</xdr:rowOff>
    </xdr:to>
    <xdr:sp macro="" textlink="">
      <xdr:nvSpPr>
        <xdr:cNvPr id="373" name="楕円 372">
          <a:extLst>
            <a:ext uri="{FF2B5EF4-FFF2-40B4-BE49-F238E27FC236}">
              <a16:creationId xmlns="" xmlns:a16="http://schemas.microsoft.com/office/drawing/2014/main" id="{00000000-0008-0000-0700-000075010000}"/>
            </a:ext>
          </a:extLst>
        </xdr:cNvPr>
        <xdr:cNvSpPr/>
      </xdr:nvSpPr>
      <xdr:spPr>
        <a:xfrm>
          <a:off x="10426700" y="1001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156140</xdr:rowOff>
    </xdr:from>
    <xdr:ext cx="534377" cy="259045"/>
    <xdr:sp macro="" textlink="">
      <xdr:nvSpPr>
        <xdr:cNvPr id="374" name="農林水産業費該当値テキスト">
          <a:extLst>
            <a:ext uri="{FF2B5EF4-FFF2-40B4-BE49-F238E27FC236}">
              <a16:creationId xmlns="" xmlns:a16="http://schemas.microsoft.com/office/drawing/2014/main" id="{00000000-0008-0000-0700-000076010000}"/>
            </a:ext>
          </a:extLst>
        </xdr:cNvPr>
        <xdr:cNvSpPr txBox="1"/>
      </xdr:nvSpPr>
      <xdr:spPr>
        <a:xfrm>
          <a:off x="10528300" y="992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58899</xdr:rowOff>
    </xdr:from>
    <xdr:to>
      <xdr:col>50</xdr:col>
      <xdr:colOff>165100</xdr:colOff>
      <xdr:row>58</xdr:row>
      <xdr:rowOff>160499</xdr:rowOff>
    </xdr:to>
    <xdr:sp macro="" textlink="">
      <xdr:nvSpPr>
        <xdr:cNvPr id="375" name="楕円 374">
          <a:extLst>
            <a:ext uri="{FF2B5EF4-FFF2-40B4-BE49-F238E27FC236}">
              <a16:creationId xmlns="" xmlns:a16="http://schemas.microsoft.com/office/drawing/2014/main" id="{00000000-0008-0000-0700-000077010000}"/>
            </a:ext>
          </a:extLst>
        </xdr:cNvPr>
        <xdr:cNvSpPr/>
      </xdr:nvSpPr>
      <xdr:spPr>
        <a:xfrm>
          <a:off x="9588500" y="100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151626</xdr:rowOff>
    </xdr:from>
    <xdr:ext cx="534377" cy="259045"/>
    <xdr:sp macro="" textlink="">
      <xdr:nvSpPr>
        <xdr:cNvPr id="376" name="テキスト ボックス 375">
          <a:extLst>
            <a:ext uri="{FF2B5EF4-FFF2-40B4-BE49-F238E27FC236}">
              <a16:creationId xmlns="" xmlns:a16="http://schemas.microsoft.com/office/drawing/2014/main" id="{00000000-0008-0000-0700-000078010000}"/>
            </a:ext>
          </a:extLst>
        </xdr:cNvPr>
        <xdr:cNvSpPr txBox="1"/>
      </xdr:nvSpPr>
      <xdr:spPr>
        <a:xfrm>
          <a:off x="9372111" y="1009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77198</xdr:rowOff>
    </xdr:from>
    <xdr:to>
      <xdr:col>46</xdr:col>
      <xdr:colOff>38100</xdr:colOff>
      <xdr:row>59</xdr:row>
      <xdr:rowOff>7348</xdr:rowOff>
    </xdr:to>
    <xdr:sp macro="" textlink="">
      <xdr:nvSpPr>
        <xdr:cNvPr id="377" name="楕円 376">
          <a:extLst>
            <a:ext uri="{FF2B5EF4-FFF2-40B4-BE49-F238E27FC236}">
              <a16:creationId xmlns="" xmlns:a16="http://schemas.microsoft.com/office/drawing/2014/main" id="{00000000-0008-0000-0700-000079010000}"/>
            </a:ext>
          </a:extLst>
        </xdr:cNvPr>
        <xdr:cNvSpPr/>
      </xdr:nvSpPr>
      <xdr:spPr>
        <a:xfrm>
          <a:off x="8699500" y="1002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169925</xdr:rowOff>
    </xdr:from>
    <xdr:ext cx="534377" cy="259045"/>
    <xdr:sp macro="" textlink="">
      <xdr:nvSpPr>
        <xdr:cNvPr id="378" name="テキスト ボックス 377">
          <a:extLst>
            <a:ext uri="{FF2B5EF4-FFF2-40B4-BE49-F238E27FC236}">
              <a16:creationId xmlns="" xmlns:a16="http://schemas.microsoft.com/office/drawing/2014/main" id="{00000000-0008-0000-0700-00007A010000}"/>
            </a:ext>
          </a:extLst>
        </xdr:cNvPr>
        <xdr:cNvSpPr txBox="1"/>
      </xdr:nvSpPr>
      <xdr:spPr>
        <a:xfrm>
          <a:off x="8483111" y="101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114460</xdr:rowOff>
    </xdr:from>
    <xdr:to>
      <xdr:col>41</xdr:col>
      <xdr:colOff>101600</xdr:colOff>
      <xdr:row>59</xdr:row>
      <xdr:rowOff>44610</xdr:rowOff>
    </xdr:to>
    <xdr:sp macro="" textlink="">
      <xdr:nvSpPr>
        <xdr:cNvPr id="379" name="楕円 378">
          <a:extLst>
            <a:ext uri="{FF2B5EF4-FFF2-40B4-BE49-F238E27FC236}">
              <a16:creationId xmlns="" xmlns:a16="http://schemas.microsoft.com/office/drawing/2014/main" id="{00000000-0008-0000-0700-00007B010000}"/>
            </a:ext>
          </a:extLst>
        </xdr:cNvPr>
        <xdr:cNvSpPr/>
      </xdr:nvSpPr>
      <xdr:spPr>
        <a:xfrm>
          <a:off x="7810500" y="100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35737</xdr:rowOff>
    </xdr:from>
    <xdr:ext cx="469744" cy="259045"/>
    <xdr:sp macro="" textlink="">
      <xdr:nvSpPr>
        <xdr:cNvPr id="380" name="テキスト ボックス 379">
          <a:extLst>
            <a:ext uri="{FF2B5EF4-FFF2-40B4-BE49-F238E27FC236}">
              <a16:creationId xmlns="" xmlns:a16="http://schemas.microsoft.com/office/drawing/2014/main" id="{00000000-0008-0000-0700-00007C010000}"/>
            </a:ext>
          </a:extLst>
        </xdr:cNvPr>
        <xdr:cNvSpPr txBox="1"/>
      </xdr:nvSpPr>
      <xdr:spPr>
        <a:xfrm>
          <a:off x="7626428" y="1015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127512</xdr:rowOff>
    </xdr:from>
    <xdr:to>
      <xdr:col>36</xdr:col>
      <xdr:colOff>165100</xdr:colOff>
      <xdr:row>59</xdr:row>
      <xdr:rowOff>57662</xdr:rowOff>
    </xdr:to>
    <xdr:sp macro="" textlink="">
      <xdr:nvSpPr>
        <xdr:cNvPr id="381" name="楕円 380">
          <a:extLst>
            <a:ext uri="{FF2B5EF4-FFF2-40B4-BE49-F238E27FC236}">
              <a16:creationId xmlns="" xmlns:a16="http://schemas.microsoft.com/office/drawing/2014/main" id="{00000000-0008-0000-0700-00007D010000}"/>
            </a:ext>
          </a:extLst>
        </xdr:cNvPr>
        <xdr:cNvSpPr/>
      </xdr:nvSpPr>
      <xdr:spPr>
        <a:xfrm>
          <a:off x="6921500" y="1007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48789</xdr:rowOff>
    </xdr:from>
    <xdr:ext cx="469744" cy="259045"/>
    <xdr:sp macro="" textlink="">
      <xdr:nvSpPr>
        <xdr:cNvPr id="382" name="テキスト ボックス 381">
          <a:extLst>
            <a:ext uri="{FF2B5EF4-FFF2-40B4-BE49-F238E27FC236}">
              <a16:creationId xmlns="" xmlns:a16="http://schemas.microsoft.com/office/drawing/2014/main" id="{00000000-0008-0000-0700-00007E010000}"/>
            </a:ext>
          </a:extLst>
        </xdr:cNvPr>
        <xdr:cNvSpPr txBox="1"/>
      </xdr:nvSpPr>
      <xdr:spPr>
        <a:xfrm>
          <a:off x="6737428" y="1016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a:extLst>
            <a:ext uri="{FF2B5EF4-FFF2-40B4-BE49-F238E27FC236}">
              <a16:creationId xmlns="" xmlns:a16="http://schemas.microsoft.com/office/drawing/2014/main" id="{00000000-0008-0000-0700-00008E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a:extLst>
            <a:ext uri="{FF2B5EF4-FFF2-40B4-BE49-F238E27FC236}">
              <a16:creationId xmlns="" xmlns:a16="http://schemas.microsoft.com/office/drawing/2014/main" id="{00000000-0008-0000-0700-000090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2" name="テキスト ボックス 401">
          <a:extLst>
            <a:ext uri="{FF2B5EF4-FFF2-40B4-BE49-F238E27FC236}">
              <a16:creationId xmlns="" xmlns:a16="http://schemas.microsoft.com/office/drawing/2014/main" id="{00000000-0008-0000-0700-000092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69452</xdr:rowOff>
    </xdr:from>
    <xdr:to>
      <xdr:col>54</xdr:col>
      <xdr:colOff>189865</xdr:colOff>
      <xdr:row>79</xdr:row>
      <xdr:rowOff>21979</xdr:rowOff>
    </xdr:to>
    <xdr:cxnSp macro="">
      <xdr:nvCxnSpPr>
        <xdr:cNvPr id="406" name="直線コネクタ 405">
          <a:extLst>
            <a:ext uri="{FF2B5EF4-FFF2-40B4-BE49-F238E27FC236}">
              <a16:creationId xmlns="" xmlns:a16="http://schemas.microsoft.com/office/drawing/2014/main" id="{00000000-0008-0000-0700-000096010000}"/>
            </a:ext>
          </a:extLst>
        </xdr:cNvPr>
        <xdr:cNvCxnSpPr/>
      </xdr:nvCxnSpPr>
      <xdr:spPr>
        <a:xfrm flipV="1">
          <a:off x="10475595" y="12242402"/>
          <a:ext cx="1270" cy="132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25806</xdr:rowOff>
    </xdr:from>
    <xdr:ext cx="469744" cy="259045"/>
    <xdr:sp macro="" textlink="">
      <xdr:nvSpPr>
        <xdr:cNvPr id="407" name="商工費最小値テキスト">
          <a:extLst>
            <a:ext uri="{FF2B5EF4-FFF2-40B4-BE49-F238E27FC236}">
              <a16:creationId xmlns="" xmlns:a16="http://schemas.microsoft.com/office/drawing/2014/main" id="{00000000-0008-0000-0700-000097010000}"/>
            </a:ext>
          </a:extLst>
        </xdr:cNvPr>
        <xdr:cNvSpPr txBox="1"/>
      </xdr:nvSpPr>
      <xdr:spPr>
        <a:xfrm>
          <a:off x="10528300" y="1357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21979</xdr:rowOff>
    </xdr:from>
    <xdr:to>
      <xdr:col>55</xdr:col>
      <xdr:colOff>88900</xdr:colOff>
      <xdr:row>79</xdr:row>
      <xdr:rowOff>21979</xdr:rowOff>
    </xdr:to>
    <xdr:cxnSp macro="">
      <xdr:nvCxnSpPr>
        <xdr:cNvPr id="408" name="直線コネクタ 407">
          <a:extLst>
            <a:ext uri="{FF2B5EF4-FFF2-40B4-BE49-F238E27FC236}">
              <a16:creationId xmlns="" xmlns:a16="http://schemas.microsoft.com/office/drawing/2014/main" id="{00000000-0008-0000-0700-000098010000}"/>
            </a:ext>
          </a:extLst>
        </xdr:cNvPr>
        <xdr:cNvCxnSpPr/>
      </xdr:nvCxnSpPr>
      <xdr:spPr>
        <a:xfrm>
          <a:off x="10388600" y="13566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16129</xdr:rowOff>
    </xdr:from>
    <xdr:ext cx="599010" cy="259045"/>
    <xdr:sp macro="" textlink="">
      <xdr:nvSpPr>
        <xdr:cNvPr id="409" name="商工費最大値テキスト">
          <a:extLst>
            <a:ext uri="{FF2B5EF4-FFF2-40B4-BE49-F238E27FC236}">
              <a16:creationId xmlns="" xmlns:a16="http://schemas.microsoft.com/office/drawing/2014/main" id="{00000000-0008-0000-0700-000099010000}"/>
            </a:ext>
          </a:extLst>
        </xdr:cNvPr>
        <xdr:cNvSpPr txBox="1"/>
      </xdr:nvSpPr>
      <xdr:spPr>
        <a:xfrm>
          <a:off x="10528300" y="1201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176,719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69452</xdr:rowOff>
    </xdr:from>
    <xdr:to>
      <xdr:col>55</xdr:col>
      <xdr:colOff>88900</xdr:colOff>
      <xdr:row>71</xdr:row>
      <xdr:rowOff>69452</xdr:rowOff>
    </xdr:to>
    <xdr:cxnSp macro="">
      <xdr:nvCxnSpPr>
        <xdr:cNvPr id="410" name="直線コネクタ 409">
          <a:extLst>
            <a:ext uri="{FF2B5EF4-FFF2-40B4-BE49-F238E27FC236}">
              <a16:creationId xmlns="" xmlns:a16="http://schemas.microsoft.com/office/drawing/2014/main" id="{00000000-0008-0000-0700-00009A010000}"/>
            </a:ext>
          </a:extLst>
        </xdr:cNvPr>
        <xdr:cNvCxnSpPr/>
      </xdr:nvCxnSpPr>
      <xdr:spPr>
        <a:xfrm>
          <a:off x="10388600" y="12242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98949</xdr:rowOff>
    </xdr:from>
    <xdr:to>
      <xdr:col>55</xdr:col>
      <xdr:colOff>0</xdr:colOff>
      <xdr:row>78</xdr:row>
      <xdr:rowOff>108885</xdr:rowOff>
    </xdr:to>
    <xdr:cxnSp macro="">
      <xdr:nvCxnSpPr>
        <xdr:cNvPr id="411" name="直線コネクタ 410">
          <a:extLst>
            <a:ext uri="{FF2B5EF4-FFF2-40B4-BE49-F238E27FC236}">
              <a16:creationId xmlns="" xmlns:a16="http://schemas.microsoft.com/office/drawing/2014/main" id="{00000000-0008-0000-0700-00009B010000}"/>
            </a:ext>
          </a:extLst>
        </xdr:cNvPr>
        <xdr:cNvCxnSpPr/>
      </xdr:nvCxnSpPr>
      <xdr:spPr>
        <a:xfrm flipV="1">
          <a:off x="9639300" y="13472049"/>
          <a:ext cx="838200" cy="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534377" cy="259045"/>
    <xdr:sp macro="" textlink="">
      <xdr:nvSpPr>
        <xdr:cNvPr id="412" name="商工費平均値テキスト">
          <a:extLst>
            <a:ext uri="{FF2B5EF4-FFF2-40B4-BE49-F238E27FC236}">
              <a16:creationId xmlns="" xmlns:a16="http://schemas.microsoft.com/office/drawing/2014/main" id="{00000000-0008-0000-0700-00009C010000}"/>
            </a:ext>
          </a:extLst>
        </xdr:cNvPr>
        <xdr:cNvSpPr txBox="1"/>
      </xdr:nvSpPr>
      <xdr:spPr>
        <a:xfrm>
          <a:off x="10528300" y="13223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13" name="フローチャート: 判断 412">
          <a:extLst>
            <a:ext uri="{FF2B5EF4-FFF2-40B4-BE49-F238E27FC236}">
              <a16:creationId xmlns="" xmlns:a16="http://schemas.microsoft.com/office/drawing/2014/main" id="{00000000-0008-0000-0700-00009D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102240</xdr:rowOff>
    </xdr:from>
    <xdr:to>
      <xdr:col>50</xdr:col>
      <xdr:colOff>114300</xdr:colOff>
      <xdr:row>78</xdr:row>
      <xdr:rowOff>108885</xdr:rowOff>
    </xdr:to>
    <xdr:cxnSp macro="">
      <xdr:nvCxnSpPr>
        <xdr:cNvPr id="414" name="直線コネクタ 413">
          <a:extLst>
            <a:ext uri="{FF2B5EF4-FFF2-40B4-BE49-F238E27FC236}">
              <a16:creationId xmlns="" xmlns:a16="http://schemas.microsoft.com/office/drawing/2014/main" id="{00000000-0008-0000-0700-00009E010000}"/>
            </a:ext>
          </a:extLst>
        </xdr:cNvPr>
        <xdr:cNvCxnSpPr/>
      </xdr:nvCxnSpPr>
      <xdr:spPr>
        <a:xfrm>
          <a:off x="8750300" y="13475340"/>
          <a:ext cx="889000" cy="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50298</xdr:rowOff>
    </xdr:from>
    <xdr:to>
      <xdr:col>50</xdr:col>
      <xdr:colOff>165100</xdr:colOff>
      <xdr:row>78</xdr:row>
      <xdr:rowOff>151898</xdr:rowOff>
    </xdr:to>
    <xdr:sp macro="" textlink="">
      <xdr:nvSpPr>
        <xdr:cNvPr id="415" name="フローチャート: 判断 414">
          <a:extLst>
            <a:ext uri="{FF2B5EF4-FFF2-40B4-BE49-F238E27FC236}">
              <a16:creationId xmlns="" xmlns:a16="http://schemas.microsoft.com/office/drawing/2014/main" id="{00000000-0008-0000-0700-00009F010000}"/>
            </a:ext>
          </a:extLst>
        </xdr:cNvPr>
        <xdr:cNvSpPr/>
      </xdr:nvSpPr>
      <xdr:spPr>
        <a:xfrm>
          <a:off x="9588500" y="1342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168425</xdr:rowOff>
    </xdr:from>
    <xdr:ext cx="534377" cy="259045"/>
    <xdr:sp macro="" textlink="">
      <xdr:nvSpPr>
        <xdr:cNvPr id="416" name="テキスト ボックス 415">
          <a:extLst>
            <a:ext uri="{FF2B5EF4-FFF2-40B4-BE49-F238E27FC236}">
              <a16:creationId xmlns="" xmlns:a16="http://schemas.microsoft.com/office/drawing/2014/main" id="{00000000-0008-0000-0700-0000A0010000}"/>
            </a:ext>
          </a:extLst>
        </xdr:cNvPr>
        <xdr:cNvSpPr txBox="1"/>
      </xdr:nvSpPr>
      <xdr:spPr>
        <a:xfrm>
          <a:off x="9372111" y="1319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100350</xdr:rowOff>
    </xdr:from>
    <xdr:to>
      <xdr:col>45</xdr:col>
      <xdr:colOff>177800</xdr:colOff>
      <xdr:row>78</xdr:row>
      <xdr:rowOff>102240</xdr:rowOff>
    </xdr:to>
    <xdr:cxnSp macro="">
      <xdr:nvCxnSpPr>
        <xdr:cNvPr id="417" name="直線コネクタ 416">
          <a:extLst>
            <a:ext uri="{FF2B5EF4-FFF2-40B4-BE49-F238E27FC236}">
              <a16:creationId xmlns="" xmlns:a16="http://schemas.microsoft.com/office/drawing/2014/main" id="{00000000-0008-0000-0700-0000A1010000}"/>
            </a:ext>
          </a:extLst>
        </xdr:cNvPr>
        <xdr:cNvCxnSpPr/>
      </xdr:nvCxnSpPr>
      <xdr:spPr>
        <a:xfrm>
          <a:off x="7861300" y="13473450"/>
          <a:ext cx="889000" cy="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35423</xdr:rowOff>
    </xdr:from>
    <xdr:to>
      <xdr:col>46</xdr:col>
      <xdr:colOff>38100</xdr:colOff>
      <xdr:row>78</xdr:row>
      <xdr:rowOff>137023</xdr:rowOff>
    </xdr:to>
    <xdr:sp macro="" textlink="">
      <xdr:nvSpPr>
        <xdr:cNvPr id="418" name="フローチャート: 判断 417">
          <a:extLst>
            <a:ext uri="{FF2B5EF4-FFF2-40B4-BE49-F238E27FC236}">
              <a16:creationId xmlns="" xmlns:a16="http://schemas.microsoft.com/office/drawing/2014/main" id="{00000000-0008-0000-0700-0000A2010000}"/>
            </a:ext>
          </a:extLst>
        </xdr:cNvPr>
        <xdr:cNvSpPr/>
      </xdr:nvSpPr>
      <xdr:spPr>
        <a:xfrm>
          <a:off x="8699500" y="1340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153550</xdr:rowOff>
    </xdr:from>
    <xdr:ext cx="534377"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8483111" y="1318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100350</xdr:rowOff>
    </xdr:from>
    <xdr:to>
      <xdr:col>41</xdr:col>
      <xdr:colOff>50800</xdr:colOff>
      <xdr:row>78</xdr:row>
      <xdr:rowOff>118509</xdr:rowOff>
    </xdr:to>
    <xdr:cxnSp macro="">
      <xdr:nvCxnSpPr>
        <xdr:cNvPr id="420" name="直線コネクタ 419">
          <a:extLst>
            <a:ext uri="{FF2B5EF4-FFF2-40B4-BE49-F238E27FC236}">
              <a16:creationId xmlns="" xmlns:a16="http://schemas.microsoft.com/office/drawing/2014/main" id="{00000000-0008-0000-0700-0000A4010000}"/>
            </a:ext>
          </a:extLst>
        </xdr:cNvPr>
        <xdr:cNvCxnSpPr/>
      </xdr:nvCxnSpPr>
      <xdr:spPr>
        <a:xfrm flipV="1">
          <a:off x="6972300" y="13473450"/>
          <a:ext cx="889000" cy="1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43659</xdr:rowOff>
    </xdr:from>
    <xdr:to>
      <xdr:col>41</xdr:col>
      <xdr:colOff>101600</xdr:colOff>
      <xdr:row>78</xdr:row>
      <xdr:rowOff>145259</xdr:rowOff>
    </xdr:to>
    <xdr:sp macro="" textlink="">
      <xdr:nvSpPr>
        <xdr:cNvPr id="421" name="フローチャート: 判断 420">
          <a:extLst>
            <a:ext uri="{FF2B5EF4-FFF2-40B4-BE49-F238E27FC236}">
              <a16:creationId xmlns="" xmlns:a16="http://schemas.microsoft.com/office/drawing/2014/main" id="{00000000-0008-0000-0700-0000A5010000}"/>
            </a:ext>
          </a:extLst>
        </xdr:cNvPr>
        <xdr:cNvSpPr/>
      </xdr:nvSpPr>
      <xdr:spPr>
        <a:xfrm>
          <a:off x="7810500" y="13416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161786</xdr:rowOff>
    </xdr:from>
    <xdr:ext cx="534377"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7594111" y="1319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63998</xdr:rowOff>
    </xdr:from>
    <xdr:to>
      <xdr:col>36</xdr:col>
      <xdr:colOff>165100</xdr:colOff>
      <xdr:row>78</xdr:row>
      <xdr:rowOff>165598</xdr:rowOff>
    </xdr:to>
    <xdr:sp macro="" textlink="">
      <xdr:nvSpPr>
        <xdr:cNvPr id="423" name="フローチャート: 判断 422">
          <a:extLst>
            <a:ext uri="{FF2B5EF4-FFF2-40B4-BE49-F238E27FC236}">
              <a16:creationId xmlns="" xmlns:a16="http://schemas.microsoft.com/office/drawing/2014/main" id="{00000000-0008-0000-0700-0000A7010000}"/>
            </a:ext>
          </a:extLst>
        </xdr:cNvPr>
        <xdr:cNvSpPr/>
      </xdr:nvSpPr>
      <xdr:spPr>
        <a:xfrm>
          <a:off x="6921500" y="1343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10675</xdr:rowOff>
    </xdr:from>
    <xdr:ext cx="534377" cy="259045"/>
    <xdr:sp macro="" textlink="">
      <xdr:nvSpPr>
        <xdr:cNvPr id="424" name="テキスト ボックス 423">
          <a:extLst>
            <a:ext uri="{FF2B5EF4-FFF2-40B4-BE49-F238E27FC236}">
              <a16:creationId xmlns="" xmlns:a16="http://schemas.microsoft.com/office/drawing/2014/main" id="{00000000-0008-0000-0700-0000A8010000}"/>
            </a:ext>
          </a:extLst>
        </xdr:cNvPr>
        <xdr:cNvSpPr txBox="1"/>
      </xdr:nvSpPr>
      <xdr:spPr>
        <a:xfrm>
          <a:off x="6705111" y="1321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48149</xdr:rowOff>
    </xdr:from>
    <xdr:to>
      <xdr:col>55</xdr:col>
      <xdr:colOff>50800</xdr:colOff>
      <xdr:row>78</xdr:row>
      <xdr:rowOff>149749</xdr:rowOff>
    </xdr:to>
    <xdr:sp macro="" textlink="">
      <xdr:nvSpPr>
        <xdr:cNvPr id="430" name="楕円 429">
          <a:extLst>
            <a:ext uri="{FF2B5EF4-FFF2-40B4-BE49-F238E27FC236}">
              <a16:creationId xmlns="" xmlns:a16="http://schemas.microsoft.com/office/drawing/2014/main" id="{00000000-0008-0000-0700-0000AE010000}"/>
            </a:ext>
          </a:extLst>
        </xdr:cNvPr>
        <xdr:cNvSpPr/>
      </xdr:nvSpPr>
      <xdr:spPr>
        <a:xfrm>
          <a:off x="10426700" y="1342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148900</xdr:rowOff>
    </xdr:from>
    <xdr:ext cx="534377" cy="259045"/>
    <xdr:sp macro="" textlink="">
      <xdr:nvSpPr>
        <xdr:cNvPr id="431" name="商工費該当値テキスト">
          <a:extLst>
            <a:ext uri="{FF2B5EF4-FFF2-40B4-BE49-F238E27FC236}">
              <a16:creationId xmlns="" xmlns:a16="http://schemas.microsoft.com/office/drawing/2014/main" id="{00000000-0008-0000-0700-0000AF010000}"/>
            </a:ext>
          </a:extLst>
        </xdr:cNvPr>
        <xdr:cNvSpPr txBox="1"/>
      </xdr:nvSpPr>
      <xdr:spPr>
        <a:xfrm>
          <a:off x="10528300" y="1335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58085</xdr:rowOff>
    </xdr:from>
    <xdr:to>
      <xdr:col>50</xdr:col>
      <xdr:colOff>165100</xdr:colOff>
      <xdr:row>78</xdr:row>
      <xdr:rowOff>159685</xdr:rowOff>
    </xdr:to>
    <xdr:sp macro="" textlink="">
      <xdr:nvSpPr>
        <xdr:cNvPr id="432" name="楕円 431">
          <a:extLst>
            <a:ext uri="{FF2B5EF4-FFF2-40B4-BE49-F238E27FC236}">
              <a16:creationId xmlns="" xmlns:a16="http://schemas.microsoft.com/office/drawing/2014/main" id="{00000000-0008-0000-0700-0000B0010000}"/>
            </a:ext>
          </a:extLst>
        </xdr:cNvPr>
        <xdr:cNvSpPr/>
      </xdr:nvSpPr>
      <xdr:spPr>
        <a:xfrm>
          <a:off x="9588500" y="134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150812</xdr:rowOff>
    </xdr:from>
    <xdr:ext cx="534377" cy="259045"/>
    <xdr:sp macro="" textlink="">
      <xdr:nvSpPr>
        <xdr:cNvPr id="433" name="テキスト ボックス 432">
          <a:extLst>
            <a:ext uri="{FF2B5EF4-FFF2-40B4-BE49-F238E27FC236}">
              <a16:creationId xmlns="" xmlns:a16="http://schemas.microsoft.com/office/drawing/2014/main" id="{00000000-0008-0000-0700-0000B1010000}"/>
            </a:ext>
          </a:extLst>
        </xdr:cNvPr>
        <xdr:cNvSpPr txBox="1"/>
      </xdr:nvSpPr>
      <xdr:spPr>
        <a:xfrm>
          <a:off x="9372111" y="1352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51440</xdr:rowOff>
    </xdr:from>
    <xdr:to>
      <xdr:col>46</xdr:col>
      <xdr:colOff>38100</xdr:colOff>
      <xdr:row>78</xdr:row>
      <xdr:rowOff>153040</xdr:rowOff>
    </xdr:to>
    <xdr:sp macro="" textlink="">
      <xdr:nvSpPr>
        <xdr:cNvPr id="434" name="楕円 433">
          <a:extLst>
            <a:ext uri="{FF2B5EF4-FFF2-40B4-BE49-F238E27FC236}">
              <a16:creationId xmlns="" xmlns:a16="http://schemas.microsoft.com/office/drawing/2014/main" id="{00000000-0008-0000-0700-0000B2010000}"/>
            </a:ext>
          </a:extLst>
        </xdr:cNvPr>
        <xdr:cNvSpPr/>
      </xdr:nvSpPr>
      <xdr:spPr>
        <a:xfrm>
          <a:off x="8699500" y="1342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144167</xdr:rowOff>
    </xdr:from>
    <xdr:ext cx="534377" cy="259045"/>
    <xdr:sp macro="" textlink="">
      <xdr:nvSpPr>
        <xdr:cNvPr id="435" name="テキスト ボックス 434">
          <a:extLst>
            <a:ext uri="{FF2B5EF4-FFF2-40B4-BE49-F238E27FC236}">
              <a16:creationId xmlns="" xmlns:a16="http://schemas.microsoft.com/office/drawing/2014/main" id="{00000000-0008-0000-0700-0000B3010000}"/>
            </a:ext>
          </a:extLst>
        </xdr:cNvPr>
        <xdr:cNvSpPr txBox="1"/>
      </xdr:nvSpPr>
      <xdr:spPr>
        <a:xfrm>
          <a:off x="8483111" y="1351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49550</xdr:rowOff>
    </xdr:from>
    <xdr:to>
      <xdr:col>41</xdr:col>
      <xdr:colOff>101600</xdr:colOff>
      <xdr:row>78</xdr:row>
      <xdr:rowOff>151150</xdr:rowOff>
    </xdr:to>
    <xdr:sp macro="" textlink="">
      <xdr:nvSpPr>
        <xdr:cNvPr id="436" name="楕円 435">
          <a:extLst>
            <a:ext uri="{FF2B5EF4-FFF2-40B4-BE49-F238E27FC236}">
              <a16:creationId xmlns="" xmlns:a16="http://schemas.microsoft.com/office/drawing/2014/main" id="{00000000-0008-0000-0700-0000B4010000}"/>
            </a:ext>
          </a:extLst>
        </xdr:cNvPr>
        <xdr:cNvSpPr/>
      </xdr:nvSpPr>
      <xdr:spPr>
        <a:xfrm>
          <a:off x="7810500" y="1342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142277</xdr:rowOff>
    </xdr:from>
    <xdr:ext cx="534377" cy="259045"/>
    <xdr:sp macro="" textlink="">
      <xdr:nvSpPr>
        <xdr:cNvPr id="437" name="テキスト ボックス 436">
          <a:extLst>
            <a:ext uri="{FF2B5EF4-FFF2-40B4-BE49-F238E27FC236}">
              <a16:creationId xmlns="" xmlns:a16="http://schemas.microsoft.com/office/drawing/2014/main" id="{00000000-0008-0000-0700-0000B5010000}"/>
            </a:ext>
          </a:extLst>
        </xdr:cNvPr>
        <xdr:cNvSpPr txBox="1"/>
      </xdr:nvSpPr>
      <xdr:spPr>
        <a:xfrm>
          <a:off x="7594111" y="135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67709</xdr:rowOff>
    </xdr:from>
    <xdr:to>
      <xdr:col>36</xdr:col>
      <xdr:colOff>165100</xdr:colOff>
      <xdr:row>78</xdr:row>
      <xdr:rowOff>169309</xdr:rowOff>
    </xdr:to>
    <xdr:sp macro="" textlink="">
      <xdr:nvSpPr>
        <xdr:cNvPr id="438" name="楕円 437">
          <a:extLst>
            <a:ext uri="{FF2B5EF4-FFF2-40B4-BE49-F238E27FC236}">
              <a16:creationId xmlns="" xmlns:a16="http://schemas.microsoft.com/office/drawing/2014/main" id="{00000000-0008-0000-0700-0000B6010000}"/>
            </a:ext>
          </a:extLst>
        </xdr:cNvPr>
        <xdr:cNvSpPr/>
      </xdr:nvSpPr>
      <xdr:spPr>
        <a:xfrm>
          <a:off x="6921500" y="1344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160436</xdr:rowOff>
    </xdr:from>
    <xdr:ext cx="534377" cy="259045"/>
    <xdr:sp macro="" textlink="">
      <xdr:nvSpPr>
        <xdr:cNvPr id="439" name="テキスト ボックス 438">
          <a:extLst>
            <a:ext uri="{FF2B5EF4-FFF2-40B4-BE49-F238E27FC236}">
              <a16:creationId xmlns="" xmlns:a16="http://schemas.microsoft.com/office/drawing/2014/main" id="{00000000-0008-0000-0700-0000B7010000}"/>
            </a:ext>
          </a:extLst>
        </xdr:cNvPr>
        <xdr:cNvSpPr txBox="1"/>
      </xdr:nvSpPr>
      <xdr:spPr>
        <a:xfrm>
          <a:off x="6705111" y="1353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50" name="直線コネクタ 449">
          <a:extLst>
            <a:ext uri="{FF2B5EF4-FFF2-40B4-BE49-F238E27FC236}">
              <a16:creationId xmlns="" xmlns:a16="http://schemas.microsoft.com/office/drawing/2014/main" id="{00000000-0008-0000-0700-0000C2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51" name="テキスト ボックス 450">
          <a:extLst>
            <a:ext uri="{FF2B5EF4-FFF2-40B4-BE49-F238E27FC236}">
              <a16:creationId xmlns="" xmlns:a16="http://schemas.microsoft.com/office/drawing/2014/main" id="{00000000-0008-0000-0700-0000C3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3" name="テキスト ボックス 452">
          <a:extLst>
            <a:ext uri="{FF2B5EF4-FFF2-40B4-BE49-F238E27FC236}">
              <a16:creationId xmlns="" xmlns:a16="http://schemas.microsoft.com/office/drawing/2014/main" id="{00000000-0008-0000-0700-0000C5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55" name="テキスト ボックス 454">
          <a:extLst>
            <a:ext uri="{FF2B5EF4-FFF2-40B4-BE49-F238E27FC236}">
              <a16:creationId xmlns="" xmlns:a16="http://schemas.microsoft.com/office/drawing/2014/main" id="{00000000-0008-0000-0700-0000C7010000}"/>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a:extLst>
            <a:ext uri="{FF2B5EF4-FFF2-40B4-BE49-F238E27FC236}">
              <a16:creationId xmlns="" xmlns:a16="http://schemas.microsoft.com/office/drawing/2014/main" id="{00000000-0008-0000-0700-0000C9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51995</xdr:rowOff>
    </xdr:from>
    <xdr:to>
      <xdr:col>54</xdr:col>
      <xdr:colOff>189865</xdr:colOff>
      <xdr:row>98</xdr:row>
      <xdr:rowOff>15996</xdr:rowOff>
    </xdr:to>
    <xdr:cxnSp macro="">
      <xdr:nvCxnSpPr>
        <xdr:cNvPr id="459" name="直線コネクタ 458">
          <a:extLst>
            <a:ext uri="{FF2B5EF4-FFF2-40B4-BE49-F238E27FC236}">
              <a16:creationId xmlns="" xmlns:a16="http://schemas.microsoft.com/office/drawing/2014/main" id="{00000000-0008-0000-0700-0000CB010000}"/>
            </a:ext>
          </a:extLst>
        </xdr:cNvPr>
        <xdr:cNvCxnSpPr/>
      </xdr:nvCxnSpPr>
      <xdr:spPr>
        <a:xfrm flipV="1">
          <a:off x="10475595" y="15653945"/>
          <a:ext cx="1270" cy="1164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50292</xdr:rowOff>
    </xdr:from>
    <xdr:ext cx="534377" cy="259045"/>
    <xdr:sp macro="" textlink="">
      <xdr:nvSpPr>
        <xdr:cNvPr id="460" name="土木費最小値テキスト">
          <a:extLst>
            <a:ext uri="{FF2B5EF4-FFF2-40B4-BE49-F238E27FC236}">
              <a16:creationId xmlns="" xmlns:a16="http://schemas.microsoft.com/office/drawing/2014/main" id="{00000000-0008-0000-0700-0000CC010000}"/>
            </a:ext>
          </a:extLst>
        </xdr:cNvPr>
        <xdr:cNvSpPr txBox="1"/>
      </xdr:nvSpPr>
      <xdr:spPr>
        <a:xfrm>
          <a:off x="10528300" y="1685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15996</xdr:rowOff>
    </xdr:from>
    <xdr:to>
      <xdr:col>55</xdr:col>
      <xdr:colOff>88900</xdr:colOff>
      <xdr:row>98</xdr:row>
      <xdr:rowOff>15996</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a:off x="10388600" y="16818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170122</xdr:rowOff>
    </xdr:from>
    <xdr:ext cx="690189" cy="259045"/>
    <xdr:sp macro="" textlink="">
      <xdr:nvSpPr>
        <xdr:cNvPr id="462" name="土木費最大値テキスト">
          <a:extLst>
            <a:ext uri="{FF2B5EF4-FFF2-40B4-BE49-F238E27FC236}">
              <a16:creationId xmlns="" xmlns:a16="http://schemas.microsoft.com/office/drawing/2014/main" id="{00000000-0008-0000-0700-0000CE010000}"/>
            </a:ext>
          </a:extLst>
        </xdr:cNvPr>
        <xdr:cNvSpPr txBox="1"/>
      </xdr:nvSpPr>
      <xdr:spPr>
        <a:xfrm>
          <a:off x="10528300" y="154291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2,053,465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51995</xdr:rowOff>
    </xdr:from>
    <xdr:to>
      <xdr:col>55</xdr:col>
      <xdr:colOff>88900</xdr:colOff>
      <xdr:row>91</xdr:row>
      <xdr:rowOff>51995</xdr:rowOff>
    </xdr:to>
    <xdr:cxnSp macro="">
      <xdr:nvCxnSpPr>
        <xdr:cNvPr id="463" name="直線コネクタ 462">
          <a:extLst>
            <a:ext uri="{FF2B5EF4-FFF2-40B4-BE49-F238E27FC236}">
              <a16:creationId xmlns="" xmlns:a16="http://schemas.microsoft.com/office/drawing/2014/main" id="{00000000-0008-0000-0700-0000CF010000}"/>
            </a:ext>
          </a:extLst>
        </xdr:cNvPr>
        <xdr:cNvCxnSpPr/>
      </xdr:nvCxnSpPr>
      <xdr:spPr>
        <a:xfrm>
          <a:off x="10388600" y="1565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170524</xdr:rowOff>
    </xdr:from>
    <xdr:to>
      <xdr:col>55</xdr:col>
      <xdr:colOff>0</xdr:colOff>
      <xdr:row>98</xdr:row>
      <xdr:rowOff>997</xdr:rowOff>
    </xdr:to>
    <xdr:cxnSp macro="">
      <xdr:nvCxnSpPr>
        <xdr:cNvPr id="464" name="直線コネクタ 463">
          <a:extLst>
            <a:ext uri="{FF2B5EF4-FFF2-40B4-BE49-F238E27FC236}">
              <a16:creationId xmlns="" xmlns:a16="http://schemas.microsoft.com/office/drawing/2014/main" id="{00000000-0008-0000-0700-0000D0010000}"/>
            </a:ext>
          </a:extLst>
        </xdr:cNvPr>
        <xdr:cNvCxnSpPr/>
      </xdr:nvCxnSpPr>
      <xdr:spPr>
        <a:xfrm>
          <a:off x="9639300" y="16801174"/>
          <a:ext cx="838200" cy="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139192</xdr:rowOff>
    </xdr:from>
    <xdr:ext cx="534377" cy="259045"/>
    <xdr:sp macro="" textlink="">
      <xdr:nvSpPr>
        <xdr:cNvPr id="465" name="土木費平均値テキスト">
          <a:extLst>
            <a:ext uri="{FF2B5EF4-FFF2-40B4-BE49-F238E27FC236}">
              <a16:creationId xmlns="" xmlns:a16="http://schemas.microsoft.com/office/drawing/2014/main" id="{00000000-0008-0000-0700-0000D1010000}"/>
            </a:ext>
          </a:extLst>
        </xdr:cNvPr>
        <xdr:cNvSpPr txBox="1"/>
      </xdr:nvSpPr>
      <xdr:spPr>
        <a:xfrm>
          <a:off x="10528300" y="16598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116315</xdr:rowOff>
    </xdr:from>
    <xdr:to>
      <xdr:col>55</xdr:col>
      <xdr:colOff>50800</xdr:colOff>
      <xdr:row>98</xdr:row>
      <xdr:rowOff>46465</xdr:rowOff>
    </xdr:to>
    <xdr:sp macro="" textlink="">
      <xdr:nvSpPr>
        <xdr:cNvPr id="466" name="フローチャート: 判断 465">
          <a:extLst>
            <a:ext uri="{FF2B5EF4-FFF2-40B4-BE49-F238E27FC236}">
              <a16:creationId xmlns="" xmlns:a16="http://schemas.microsoft.com/office/drawing/2014/main" id="{00000000-0008-0000-0700-0000D2010000}"/>
            </a:ext>
          </a:extLst>
        </xdr:cNvPr>
        <xdr:cNvSpPr/>
      </xdr:nvSpPr>
      <xdr:spPr>
        <a:xfrm>
          <a:off x="10426700" y="1674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169811</xdr:rowOff>
    </xdr:from>
    <xdr:to>
      <xdr:col>50</xdr:col>
      <xdr:colOff>114300</xdr:colOff>
      <xdr:row>97</xdr:row>
      <xdr:rowOff>170524</xdr:rowOff>
    </xdr:to>
    <xdr:cxnSp macro="">
      <xdr:nvCxnSpPr>
        <xdr:cNvPr id="467" name="直線コネクタ 466">
          <a:extLst>
            <a:ext uri="{FF2B5EF4-FFF2-40B4-BE49-F238E27FC236}">
              <a16:creationId xmlns="" xmlns:a16="http://schemas.microsoft.com/office/drawing/2014/main" id="{00000000-0008-0000-0700-0000D3010000}"/>
            </a:ext>
          </a:extLst>
        </xdr:cNvPr>
        <xdr:cNvCxnSpPr/>
      </xdr:nvCxnSpPr>
      <xdr:spPr>
        <a:xfrm>
          <a:off x="8750300" y="16800461"/>
          <a:ext cx="889000" cy="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114399</xdr:rowOff>
    </xdr:from>
    <xdr:to>
      <xdr:col>50</xdr:col>
      <xdr:colOff>165100</xdr:colOff>
      <xdr:row>98</xdr:row>
      <xdr:rowOff>44549</xdr:rowOff>
    </xdr:to>
    <xdr:sp macro="" textlink="">
      <xdr:nvSpPr>
        <xdr:cNvPr id="468" name="フローチャート: 判断 467">
          <a:extLst>
            <a:ext uri="{FF2B5EF4-FFF2-40B4-BE49-F238E27FC236}">
              <a16:creationId xmlns="" xmlns:a16="http://schemas.microsoft.com/office/drawing/2014/main" id="{00000000-0008-0000-0700-0000D4010000}"/>
            </a:ext>
          </a:extLst>
        </xdr:cNvPr>
        <xdr:cNvSpPr/>
      </xdr:nvSpPr>
      <xdr:spPr>
        <a:xfrm>
          <a:off x="9588500" y="1674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61076</xdr:rowOff>
    </xdr:from>
    <xdr:ext cx="534377" cy="259045"/>
    <xdr:sp macro="" textlink="">
      <xdr:nvSpPr>
        <xdr:cNvPr id="469" name="テキスト ボックス 468">
          <a:extLst>
            <a:ext uri="{FF2B5EF4-FFF2-40B4-BE49-F238E27FC236}">
              <a16:creationId xmlns="" xmlns:a16="http://schemas.microsoft.com/office/drawing/2014/main" id="{00000000-0008-0000-0700-0000D5010000}"/>
            </a:ext>
          </a:extLst>
        </xdr:cNvPr>
        <xdr:cNvSpPr txBox="1"/>
      </xdr:nvSpPr>
      <xdr:spPr>
        <a:xfrm>
          <a:off x="9372111" y="1652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169811</xdr:rowOff>
    </xdr:from>
    <xdr:to>
      <xdr:col>45</xdr:col>
      <xdr:colOff>177800</xdr:colOff>
      <xdr:row>98</xdr:row>
      <xdr:rowOff>332</xdr:rowOff>
    </xdr:to>
    <xdr:cxnSp macro="">
      <xdr:nvCxnSpPr>
        <xdr:cNvPr id="470" name="直線コネクタ 469">
          <a:extLst>
            <a:ext uri="{FF2B5EF4-FFF2-40B4-BE49-F238E27FC236}">
              <a16:creationId xmlns="" xmlns:a16="http://schemas.microsoft.com/office/drawing/2014/main" id="{00000000-0008-0000-0700-0000D6010000}"/>
            </a:ext>
          </a:extLst>
        </xdr:cNvPr>
        <xdr:cNvCxnSpPr/>
      </xdr:nvCxnSpPr>
      <xdr:spPr>
        <a:xfrm flipV="1">
          <a:off x="7861300" y="16800461"/>
          <a:ext cx="889000" cy="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116401</xdr:rowOff>
    </xdr:from>
    <xdr:to>
      <xdr:col>46</xdr:col>
      <xdr:colOff>38100</xdr:colOff>
      <xdr:row>98</xdr:row>
      <xdr:rowOff>46551</xdr:rowOff>
    </xdr:to>
    <xdr:sp macro="" textlink="">
      <xdr:nvSpPr>
        <xdr:cNvPr id="471" name="フローチャート: 判断 470">
          <a:extLst>
            <a:ext uri="{FF2B5EF4-FFF2-40B4-BE49-F238E27FC236}">
              <a16:creationId xmlns="" xmlns:a16="http://schemas.microsoft.com/office/drawing/2014/main" id="{00000000-0008-0000-0700-0000D7010000}"/>
            </a:ext>
          </a:extLst>
        </xdr:cNvPr>
        <xdr:cNvSpPr/>
      </xdr:nvSpPr>
      <xdr:spPr>
        <a:xfrm>
          <a:off x="8699500" y="167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63078</xdr:rowOff>
    </xdr:from>
    <xdr:ext cx="534377" cy="259045"/>
    <xdr:sp macro="" textlink="">
      <xdr:nvSpPr>
        <xdr:cNvPr id="472" name="テキスト ボックス 471">
          <a:extLst>
            <a:ext uri="{FF2B5EF4-FFF2-40B4-BE49-F238E27FC236}">
              <a16:creationId xmlns="" xmlns:a16="http://schemas.microsoft.com/office/drawing/2014/main" id="{00000000-0008-0000-0700-0000D8010000}"/>
            </a:ext>
          </a:extLst>
        </xdr:cNvPr>
        <xdr:cNvSpPr txBox="1"/>
      </xdr:nvSpPr>
      <xdr:spPr>
        <a:xfrm>
          <a:off x="8483111" y="1652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169284</xdr:rowOff>
    </xdr:from>
    <xdr:to>
      <xdr:col>41</xdr:col>
      <xdr:colOff>50800</xdr:colOff>
      <xdr:row>98</xdr:row>
      <xdr:rowOff>332</xdr:rowOff>
    </xdr:to>
    <xdr:cxnSp macro="">
      <xdr:nvCxnSpPr>
        <xdr:cNvPr id="473" name="直線コネクタ 472">
          <a:extLst>
            <a:ext uri="{FF2B5EF4-FFF2-40B4-BE49-F238E27FC236}">
              <a16:creationId xmlns="" xmlns:a16="http://schemas.microsoft.com/office/drawing/2014/main" id="{00000000-0008-0000-0700-0000D9010000}"/>
            </a:ext>
          </a:extLst>
        </xdr:cNvPr>
        <xdr:cNvCxnSpPr/>
      </xdr:nvCxnSpPr>
      <xdr:spPr>
        <a:xfrm>
          <a:off x="6972300" y="16799934"/>
          <a:ext cx="88900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114202</xdr:rowOff>
    </xdr:from>
    <xdr:to>
      <xdr:col>41</xdr:col>
      <xdr:colOff>101600</xdr:colOff>
      <xdr:row>98</xdr:row>
      <xdr:rowOff>44352</xdr:rowOff>
    </xdr:to>
    <xdr:sp macro="" textlink="">
      <xdr:nvSpPr>
        <xdr:cNvPr id="474" name="フローチャート: 判断 473">
          <a:extLst>
            <a:ext uri="{FF2B5EF4-FFF2-40B4-BE49-F238E27FC236}">
              <a16:creationId xmlns="" xmlns:a16="http://schemas.microsoft.com/office/drawing/2014/main" id="{00000000-0008-0000-0700-0000DA010000}"/>
            </a:ext>
          </a:extLst>
        </xdr:cNvPr>
        <xdr:cNvSpPr/>
      </xdr:nvSpPr>
      <xdr:spPr>
        <a:xfrm>
          <a:off x="7810500" y="1674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60879</xdr:rowOff>
    </xdr:from>
    <xdr:ext cx="534377" cy="259045"/>
    <xdr:sp macro="" textlink="">
      <xdr:nvSpPr>
        <xdr:cNvPr id="475" name="テキスト ボックス 474">
          <a:extLst>
            <a:ext uri="{FF2B5EF4-FFF2-40B4-BE49-F238E27FC236}">
              <a16:creationId xmlns="" xmlns:a16="http://schemas.microsoft.com/office/drawing/2014/main" id="{00000000-0008-0000-0700-0000DB010000}"/>
            </a:ext>
          </a:extLst>
        </xdr:cNvPr>
        <xdr:cNvSpPr txBox="1"/>
      </xdr:nvSpPr>
      <xdr:spPr>
        <a:xfrm>
          <a:off x="7594111" y="1652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115226</xdr:rowOff>
    </xdr:from>
    <xdr:to>
      <xdr:col>36</xdr:col>
      <xdr:colOff>165100</xdr:colOff>
      <xdr:row>98</xdr:row>
      <xdr:rowOff>45376</xdr:rowOff>
    </xdr:to>
    <xdr:sp macro="" textlink="">
      <xdr:nvSpPr>
        <xdr:cNvPr id="476" name="フローチャート: 判断 475">
          <a:extLst>
            <a:ext uri="{FF2B5EF4-FFF2-40B4-BE49-F238E27FC236}">
              <a16:creationId xmlns="" xmlns:a16="http://schemas.microsoft.com/office/drawing/2014/main" id="{00000000-0008-0000-0700-0000DC010000}"/>
            </a:ext>
          </a:extLst>
        </xdr:cNvPr>
        <xdr:cNvSpPr/>
      </xdr:nvSpPr>
      <xdr:spPr>
        <a:xfrm>
          <a:off x="6921500" y="1674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61903</xdr:rowOff>
    </xdr:from>
    <xdr:ext cx="534377"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6705111" y="1652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121647</xdr:rowOff>
    </xdr:from>
    <xdr:to>
      <xdr:col>55</xdr:col>
      <xdr:colOff>50800</xdr:colOff>
      <xdr:row>98</xdr:row>
      <xdr:rowOff>51797</xdr:rowOff>
    </xdr:to>
    <xdr:sp macro="" textlink="">
      <xdr:nvSpPr>
        <xdr:cNvPr id="483" name="楕円 482">
          <a:extLst>
            <a:ext uri="{FF2B5EF4-FFF2-40B4-BE49-F238E27FC236}">
              <a16:creationId xmlns="" xmlns:a16="http://schemas.microsoft.com/office/drawing/2014/main" id="{00000000-0008-0000-0700-0000E3010000}"/>
            </a:ext>
          </a:extLst>
        </xdr:cNvPr>
        <xdr:cNvSpPr/>
      </xdr:nvSpPr>
      <xdr:spPr>
        <a:xfrm>
          <a:off x="10426700" y="1675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94744</xdr:rowOff>
    </xdr:from>
    <xdr:ext cx="534377" cy="259045"/>
    <xdr:sp macro="" textlink="">
      <xdr:nvSpPr>
        <xdr:cNvPr id="484" name="土木費該当値テキスト">
          <a:extLst>
            <a:ext uri="{FF2B5EF4-FFF2-40B4-BE49-F238E27FC236}">
              <a16:creationId xmlns="" xmlns:a16="http://schemas.microsoft.com/office/drawing/2014/main" id="{00000000-0008-0000-0700-0000E4010000}"/>
            </a:ext>
          </a:extLst>
        </xdr:cNvPr>
        <xdr:cNvSpPr txBox="1"/>
      </xdr:nvSpPr>
      <xdr:spPr>
        <a:xfrm>
          <a:off x="10528300" y="1672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119724</xdr:rowOff>
    </xdr:from>
    <xdr:to>
      <xdr:col>50</xdr:col>
      <xdr:colOff>165100</xdr:colOff>
      <xdr:row>98</xdr:row>
      <xdr:rowOff>49874</xdr:rowOff>
    </xdr:to>
    <xdr:sp macro="" textlink="">
      <xdr:nvSpPr>
        <xdr:cNvPr id="485" name="楕円 484">
          <a:extLst>
            <a:ext uri="{FF2B5EF4-FFF2-40B4-BE49-F238E27FC236}">
              <a16:creationId xmlns="" xmlns:a16="http://schemas.microsoft.com/office/drawing/2014/main" id="{00000000-0008-0000-0700-0000E5010000}"/>
            </a:ext>
          </a:extLst>
        </xdr:cNvPr>
        <xdr:cNvSpPr/>
      </xdr:nvSpPr>
      <xdr:spPr>
        <a:xfrm>
          <a:off x="9588500" y="167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41001</xdr:rowOff>
    </xdr:from>
    <xdr:ext cx="534377" cy="259045"/>
    <xdr:sp macro="" textlink="">
      <xdr:nvSpPr>
        <xdr:cNvPr id="486" name="テキスト ボックス 485">
          <a:extLst>
            <a:ext uri="{FF2B5EF4-FFF2-40B4-BE49-F238E27FC236}">
              <a16:creationId xmlns="" xmlns:a16="http://schemas.microsoft.com/office/drawing/2014/main" id="{00000000-0008-0000-0700-0000E6010000}"/>
            </a:ext>
          </a:extLst>
        </xdr:cNvPr>
        <xdr:cNvSpPr txBox="1"/>
      </xdr:nvSpPr>
      <xdr:spPr>
        <a:xfrm>
          <a:off x="9372111" y="168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119011</xdr:rowOff>
    </xdr:from>
    <xdr:to>
      <xdr:col>46</xdr:col>
      <xdr:colOff>38100</xdr:colOff>
      <xdr:row>98</xdr:row>
      <xdr:rowOff>49161</xdr:rowOff>
    </xdr:to>
    <xdr:sp macro="" textlink="">
      <xdr:nvSpPr>
        <xdr:cNvPr id="487" name="楕円 486">
          <a:extLst>
            <a:ext uri="{FF2B5EF4-FFF2-40B4-BE49-F238E27FC236}">
              <a16:creationId xmlns="" xmlns:a16="http://schemas.microsoft.com/office/drawing/2014/main" id="{00000000-0008-0000-0700-0000E7010000}"/>
            </a:ext>
          </a:extLst>
        </xdr:cNvPr>
        <xdr:cNvSpPr/>
      </xdr:nvSpPr>
      <xdr:spPr>
        <a:xfrm>
          <a:off x="8699500" y="1674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40288</xdr:rowOff>
    </xdr:from>
    <xdr:ext cx="534377" cy="259045"/>
    <xdr:sp macro="" textlink="">
      <xdr:nvSpPr>
        <xdr:cNvPr id="488" name="テキスト ボックス 487">
          <a:extLst>
            <a:ext uri="{FF2B5EF4-FFF2-40B4-BE49-F238E27FC236}">
              <a16:creationId xmlns="" xmlns:a16="http://schemas.microsoft.com/office/drawing/2014/main" id="{00000000-0008-0000-0700-0000E8010000}"/>
            </a:ext>
          </a:extLst>
        </xdr:cNvPr>
        <xdr:cNvSpPr txBox="1"/>
      </xdr:nvSpPr>
      <xdr:spPr>
        <a:xfrm>
          <a:off x="8483111" y="1684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120982</xdr:rowOff>
    </xdr:from>
    <xdr:to>
      <xdr:col>41</xdr:col>
      <xdr:colOff>101600</xdr:colOff>
      <xdr:row>98</xdr:row>
      <xdr:rowOff>51132</xdr:rowOff>
    </xdr:to>
    <xdr:sp macro="" textlink="">
      <xdr:nvSpPr>
        <xdr:cNvPr id="489" name="楕円 488">
          <a:extLst>
            <a:ext uri="{FF2B5EF4-FFF2-40B4-BE49-F238E27FC236}">
              <a16:creationId xmlns="" xmlns:a16="http://schemas.microsoft.com/office/drawing/2014/main" id="{00000000-0008-0000-0700-0000E9010000}"/>
            </a:ext>
          </a:extLst>
        </xdr:cNvPr>
        <xdr:cNvSpPr/>
      </xdr:nvSpPr>
      <xdr:spPr>
        <a:xfrm>
          <a:off x="7810500" y="1675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42259</xdr:rowOff>
    </xdr:from>
    <xdr:ext cx="534377" cy="259045"/>
    <xdr:sp macro="" textlink="">
      <xdr:nvSpPr>
        <xdr:cNvPr id="490" name="テキスト ボックス 489">
          <a:extLst>
            <a:ext uri="{FF2B5EF4-FFF2-40B4-BE49-F238E27FC236}">
              <a16:creationId xmlns="" xmlns:a16="http://schemas.microsoft.com/office/drawing/2014/main" id="{00000000-0008-0000-0700-0000EA010000}"/>
            </a:ext>
          </a:extLst>
        </xdr:cNvPr>
        <xdr:cNvSpPr txBox="1"/>
      </xdr:nvSpPr>
      <xdr:spPr>
        <a:xfrm>
          <a:off x="7594111" y="1684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118484</xdr:rowOff>
    </xdr:from>
    <xdr:to>
      <xdr:col>36</xdr:col>
      <xdr:colOff>165100</xdr:colOff>
      <xdr:row>98</xdr:row>
      <xdr:rowOff>48634</xdr:rowOff>
    </xdr:to>
    <xdr:sp macro="" textlink="">
      <xdr:nvSpPr>
        <xdr:cNvPr id="491" name="楕円 490">
          <a:extLst>
            <a:ext uri="{FF2B5EF4-FFF2-40B4-BE49-F238E27FC236}">
              <a16:creationId xmlns="" xmlns:a16="http://schemas.microsoft.com/office/drawing/2014/main" id="{00000000-0008-0000-0700-0000EB010000}"/>
            </a:ext>
          </a:extLst>
        </xdr:cNvPr>
        <xdr:cNvSpPr/>
      </xdr:nvSpPr>
      <xdr:spPr>
        <a:xfrm>
          <a:off x="6921500" y="1674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39761</xdr:rowOff>
    </xdr:from>
    <xdr:ext cx="534377" cy="259045"/>
    <xdr:sp macro="" textlink="">
      <xdr:nvSpPr>
        <xdr:cNvPr id="492" name="テキスト ボックス 491">
          <a:extLst>
            <a:ext uri="{FF2B5EF4-FFF2-40B4-BE49-F238E27FC236}">
              <a16:creationId xmlns="" xmlns:a16="http://schemas.microsoft.com/office/drawing/2014/main" id="{00000000-0008-0000-0700-0000EC010000}"/>
            </a:ext>
          </a:extLst>
        </xdr:cNvPr>
        <xdr:cNvSpPr txBox="1"/>
      </xdr:nvSpPr>
      <xdr:spPr>
        <a:xfrm>
          <a:off x="6705111" y="1684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117036</xdr:rowOff>
    </xdr:from>
    <xdr:to>
      <xdr:col>85</xdr:col>
      <xdr:colOff>126364</xdr:colOff>
      <xdr:row>38</xdr:row>
      <xdr:rowOff>153220</xdr:rowOff>
    </xdr:to>
    <xdr:cxnSp macro="">
      <xdr:nvCxnSpPr>
        <xdr:cNvPr id="519" name="直線コネクタ 518">
          <a:extLst>
            <a:ext uri="{FF2B5EF4-FFF2-40B4-BE49-F238E27FC236}">
              <a16:creationId xmlns="" xmlns:a16="http://schemas.microsoft.com/office/drawing/2014/main" id="{00000000-0008-0000-0700-000007020000}"/>
            </a:ext>
          </a:extLst>
        </xdr:cNvPr>
        <xdr:cNvCxnSpPr/>
      </xdr:nvCxnSpPr>
      <xdr:spPr>
        <a:xfrm flipV="1">
          <a:off x="16317595" y="5260536"/>
          <a:ext cx="1269" cy="1407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157047</xdr:rowOff>
    </xdr:from>
    <xdr:ext cx="534377" cy="259045"/>
    <xdr:sp macro="" textlink="">
      <xdr:nvSpPr>
        <xdr:cNvPr id="520" name="消防費最小値テキスト">
          <a:extLst>
            <a:ext uri="{FF2B5EF4-FFF2-40B4-BE49-F238E27FC236}">
              <a16:creationId xmlns="" xmlns:a16="http://schemas.microsoft.com/office/drawing/2014/main" id="{00000000-0008-0000-0700-000008020000}"/>
            </a:ext>
          </a:extLst>
        </xdr:cNvPr>
        <xdr:cNvSpPr txBox="1"/>
      </xdr:nvSpPr>
      <xdr:spPr>
        <a:xfrm>
          <a:off x="16370300" y="667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153220</xdr:rowOff>
    </xdr:from>
    <xdr:to>
      <xdr:col>86</xdr:col>
      <xdr:colOff>25400</xdr:colOff>
      <xdr:row>38</xdr:row>
      <xdr:rowOff>153220</xdr:rowOff>
    </xdr:to>
    <xdr:cxnSp macro="">
      <xdr:nvCxnSpPr>
        <xdr:cNvPr id="521" name="直線コネクタ 520">
          <a:extLst>
            <a:ext uri="{FF2B5EF4-FFF2-40B4-BE49-F238E27FC236}">
              <a16:creationId xmlns="" xmlns:a16="http://schemas.microsoft.com/office/drawing/2014/main" id="{00000000-0008-0000-0700-000009020000}"/>
            </a:ext>
          </a:extLst>
        </xdr:cNvPr>
        <xdr:cNvCxnSpPr/>
      </xdr:nvCxnSpPr>
      <xdr:spPr>
        <a:xfrm>
          <a:off x="16230600" y="666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63713</xdr:rowOff>
    </xdr:from>
    <xdr:ext cx="534377" cy="259045"/>
    <xdr:sp macro="" textlink="">
      <xdr:nvSpPr>
        <xdr:cNvPr id="522" name="消防費最大値テキスト">
          <a:extLst>
            <a:ext uri="{FF2B5EF4-FFF2-40B4-BE49-F238E27FC236}">
              <a16:creationId xmlns="" xmlns:a16="http://schemas.microsoft.com/office/drawing/2014/main" id="{00000000-0008-0000-0700-00000A020000}"/>
            </a:ext>
          </a:extLst>
        </xdr:cNvPr>
        <xdr:cNvSpPr txBox="1"/>
      </xdr:nvSpPr>
      <xdr:spPr>
        <a:xfrm>
          <a:off x="16370300" y="503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56,694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117036</xdr:rowOff>
    </xdr:from>
    <xdr:to>
      <xdr:col>86</xdr:col>
      <xdr:colOff>25400</xdr:colOff>
      <xdr:row>30</xdr:row>
      <xdr:rowOff>117036</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a:off x="16230600" y="5260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140353</xdr:rowOff>
    </xdr:from>
    <xdr:to>
      <xdr:col>85</xdr:col>
      <xdr:colOff>127000</xdr:colOff>
      <xdr:row>38</xdr:row>
      <xdr:rowOff>153220</xdr:rowOff>
    </xdr:to>
    <xdr:cxnSp macro="">
      <xdr:nvCxnSpPr>
        <xdr:cNvPr id="524" name="直線コネクタ 523">
          <a:extLst>
            <a:ext uri="{FF2B5EF4-FFF2-40B4-BE49-F238E27FC236}">
              <a16:creationId xmlns="" xmlns:a16="http://schemas.microsoft.com/office/drawing/2014/main" id="{00000000-0008-0000-0700-00000C020000}"/>
            </a:ext>
          </a:extLst>
        </xdr:cNvPr>
        <xdr:cNvCxnSpPr/>
      </xdr:nvCxnSpPr>
      <xdr:spPr>
        <a:xfrm>
          <a:off x="15481300" y="6655453"/>
          <a:ext cx="8382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114585</xdr:rowOff>
    </xdr:from>
    <xdr:ext cx="534377" cy="259045"/>
    <xdr:sp macro="" textlink="">
      <xdr:nvSpPr>
        <xdr:cNvPr id="525" name="消防費平均値テキスト">
          <a:extLst>
            <a:ext uri="{FF2B5EF4-FFF2-40B4-BE49-F238E27FC236}">
              <a16:creationId xmlns="" xmlns:a16="http://schemas.microsoft.com/office/drawing/2014/main" id="{00000000-0008-0000-0700-00000D020000}"/>
            </a:ext>
          </a:extLst>
        </xdr:cNvPr>
        <xdr:cNvSpPr txBox="1"/>
      </xdr:nvSpPr>
      <xdr:spPr>
        <a:xfrm>
          <a:off x="16370300" y="6115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91708</xdr:rowOff>
    </xdr:from>
    <xdr:to>
      <xdr:col>85</xdr:col>
      <xdr:colOff>177800</xdr:colOff>
      <xdr:row>37</xdr:row>
      <xdr:rowOff>21858</xdr:rowOff>
    </xdr:to>
    <xdr:sp macro="" textlink="">
      <xdr:nvSpPr>
        <xdr:cNvPr id="526" name="フローチャート: 判断 525">
          <a:extLst>
            <a:ext uri="{FF2B5EF4-FFF2-40B4-BE49-F238E27FC236}">
              <a16:creationId xmlns="" xmlns:a16="http://schemas.microsoft.com/office/drawing/2014/main" id="{00000000-0008-0000-0700-00000E020000}"/>
            </a:ext>
          </a:extLst>
        </xdr:cNvPr>
        <xdr:cNvSpPr/>
      </xdr:nvSpPr>
      <xdr:spPr>
        <a:xfrm>
          <a:off x="16268700" y="626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66809</xdr:rowOff>
    </xdr:from>
    <xdr:to>
      <xdr:col>81</xdr:col>
      <xdr:colOff>50800</xdr:colOff>
      <xdr:row>38</xdr:row>
      <xdr:rowOff>140353</xdr:rowOff>
    </xdr:to>
    <xdr:cxnSp macro="">
      <xdr:nvCxnSpPr>
        <xdr:cNvPr id="527" name="直線コネクタ 526">
          <a:extLst>
            <a:ext uri="{FF2B5EF4-FFF2-40B4-BE49-F238E27FC236}">
              <a16:creationId xmlns="" xmlns:a16="http://schemas.microsoft.com/office/drawing/2014/main" id="{00000000-0008-0000-0700-00000F020000}"/>
            </a:ext>
          </a:extLst>
        </xdr:cNvPr>
        <xdr:cNvCxnSpPr/>
      </xdr:nvCxnSpPr>
      <xdr:spPr>
        <a:xfrm>
          <a:off x="14592300" y="6410459"/>
          <a:ext cx="889000" cy="24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138963</xdr:rowOff>
    </xdr:from>
    <xdr:to>
      <xdr:col>81</xdr:col>
      <xdr:colOff>101600</xdr:colOff>
      <xdr:row>37</xdr:row>
      <xdr:rowOff>69113</xdr:rowOff>
    </xdr:to>
    <xdr:sp macro="" textlink="">
      <xdr:nvSpPr>
        <xdr:cNvPr id="528" name="フローチャート: 判断 527">
          <a:extLst>
            <a:ext uri="{FF2B5EF4-FFF2-40B4-BE49-F238E27FC236}">
              <a16:creationId xmlns="" xmlns:a16="http://schemas.microsoft.com/office/drawing/2014/main" id="{00000000-0008-0000-0700-000010020000}"/>
            </a:ext>
          </a:extLst>
        </xdr:cNvPr>
        <xdr:cNvSpPr/>
      </xdr:nvSpPr>
      <xdr:spPr>
        <a:xfrm>
          <a:off x="15430500" y="631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85640</xdr:rowOff>
    </xdr:from>
    <xdr:ext cx="534377" cy="259045"/>
    <xdr:sp macro="" textlink="">
      <xdr:nvSpPr>
        <xdr:cNvPr id="529" name="テキスト ボックス 528">
          <a:extLst>
            <a:ext uri="{FF2B5EF4-FFF2-40B4-BE49-F238E27FC236}">
              <a16:creationId xmlns="" xmlns:a16="http://schemas.microsoft.com/office/drawing/2014/main" id="{00000000-0008-0000-0700-000011020000}"/>
            </a:ext>
          </a:extLst>
        </xdr:cNvPr>
        <xdr:cNvSpPr txBox="1"/>
      </xdr:nvSpPr>
      <xdr:spPr>
        <a:xfrm>
          <a:off x="15214111" y="608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66809</xdr:rowOff>
    </xdr:from>
    <xdr:to>
      <xdr:col>76</xdr:col>
      <xdr:colOff>114300</xdr:colOff>
      <xdr:row>38</xdr:row>
      <xdr:rowOff>112431</xdr:rowOff>
    </xdr:to>
    <xdr:cxnSp macro="">
      <xdr:nvCxnSpPr>
        <xdr:cNvPr id="530" name="直線コネクタ 529">
          <a:extLst>
            <a:ext uri="{FF2B5EF4-FFF2-40B4-BE49-F238E27FC236}">
              <a16:creationId xmlns="" xmlns:a16="http://schemas.microsoft.com/office/drawing/2014/main" id="{00000000-0008-0000-0700-000012020000}"/>
            </a:ext>
          </a:extLst>
        </xdr:cNvPr>
        <xdr:cNvCxnSpPr/>
      </xdr:nvCxnSpPr>
      <xdr:spPr>
        <a:xfrm flipV="1">
          <a:off x="13703300" y="6410459"/>
          <a:ext cx="889000" cy="2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32142</xdr:rowOff>
    </xdr:from>
    <xdr:to>
      <xdr:col>76</xdr:col>
      <xdr:colOff>165100</xdr:colOff>
      <xdr:row>36</xdr:row>
      <xdr:rowOff>133742</xdr:rowOff>
    </xdr:to>
    <xdr:sp macro="" textlink="">
      <xdr:nvSpPr>
        <xdr:cNvPr id="531" name="フローチャート: 判断 530">
          <a:extLst>
            <a:ext uri="{FF2B5EF4-FFF2-40B4-BE49-F238E27FC236}">
              <a16:creationId xmlns="" xmlns:a16="http://schemas.microsoft.com/office/drawing/2014/main" id="{00000000-0008-0000-0700-000013020000}"/>
            </a:ext>
          </a:extLst>
        </xdr:cNvPr>
        <xdr:cNvSpPr/>
      </xdr:nvSpPr>
      <xdr:spPr>
        <a:xfrm>
          <a:off x="145415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150269</xdr:rowOff>
    </xdr:from>
    <xdr:ext cx="534377"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4325111" y="597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112431</xdr:rowOff>
    </xdr:from>
    <xdr:to>
      <xdr:col>71</xdr:col>
      <xdr:colOff>177800</xdr:colOff>
      <xdr:row>38</xdr:row>
      <xdr:rowOff>135651</xdr:rowOff>
    </xdr:to>
    <xdr:cxnSp macro="">
      <xdr:nvCxnSpPr>
        <xdr:cNvPr id="533" name="直線コネクタ 532">
          <a:extLst>
            <a:ext uri="{FF2B5EF4-FFF2-40B4-BE49-F238E27FC236}">
              <a16:creationId xmlns="" xmlns:a16="http://schemas.microsoft.com/office/drawing/2014/main" id="{00000000-0008-0000-0700-000015020000}"/>
            </a:ext>
          </a:extLst>
        </xdr:cNvPr>
        <xdr:cNvCxnSpPr/>
      </xdr:nvCxnSpPr>
      <xdr:spPr>
        <a:xfrm flipV="1">
          <a:off x="12814300" y="6627531"/>
          <a:ext cx="889000" cy="2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108266</xdr:rowOff>
    </xdr:from>
    <xdr:to>
      <xdr:col>72</xdr:col>
      <xdr:colOff>38100</xdr:colOff>
      <xdr:row>37</xdr:row>
      <xdr:rowOff>38416</xdr:rowOff>
    </xdr:to>
    <xdr:sp macro="" textlink="">
      <xdr:nvSpPr>
        <xdr:cNvPr id="534" name="フローチャート: 判断 533">
          <a:extLst>
            <a:ext uri="{FF2B5EF4-FFF2-40B4-BE49-F238E27FC236}">
              <a16:creationId xmlns="" xmlns:a16="http://schemas.microsoft.com/office/drawing/2014/main" id="{00000000-0008-0000-0700-000016020000}"/>
            </a:ext>
          </a:extLst>
        </xdr:cNvPr>
        <xdr:cNvSpPr/>
      </xdr:nvSpPr>
      <xdr:spPr>
        <a:xfrm>
          <a:off x="13652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54943</xdr:rowOff>
    </xdr:from>
    <xdr:ext cx="534377"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3436111" y="605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77666</xdr:rowOff>
    </xdr:from>
    <xdr:to>
      <xdr:col>67</xdr:col>
      <xdr:colOff>101600</xdr:colOff>
      <xdr:row>37</xdr:row>
      <xdr:rowOff>7816</xdr:rowOff>
    </xdr:to>
    <xdr:sp macro="" textlink="">
      <xdr:nvSpPr>
        <xdr:cNvPr id="536" name="フローチャート: 判断 535">
          <a:extLst>
            <a:ext uri="{FF2B5EF4-FFF2-40B4-BE49-F238E27FC236}">
              <a16:creationId xmlns="" xmlns:a16="http://schemas.microsoft.com/office/drawing/2014/main" id="{00000000-0008-0000-0700-000018020000}"/>
            </a:ext>
          </a:extLst>
        </xdr:cNvPr>
        <xdr:cNvSpPr/>
      </xdr:nvSpPr>
      <xdr:spPr>
        <a:xfrm>
          <a:off x="12763500" y="62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24343</xdr:rowOff>
    </xdr:from>
    <xdr:ext cx="534377" cy="259045"/>
    <xdr:sp macro="" textlink="">
      <xdr:nvSpPr>
        <xdr:cNvPr id="537" name="テキスト ボックス 536">
          <a:extLst>
            <a:ext uri="{FF2B5EF4-FFF2-40B4-BE49-F238E27FC236}">
              <a16:creationId xmlns="" xmlns:a16="http://schemas.microsoft.com/office/drawing/2014/main" id="{00000000-0008-0000-0700-000019020000}"/>
            </a:ext>
          </a:extLst>
        </xdr:cNvPr>
        <xdr:cNvSpPr txBox="1"/>
      </xdr:nvSpPr>
      <xdr:spPr>
        <a:xfrm>
          <a:off x="12547111" y="602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102420</xdr:rowOff>
    </xdr:from>
    <xdr:to>
      <xdr:col>85</xdr:col>
      <xdr:colOff>177800</xdr:colOff>
      <xdr:row>39</xdr:row>
      <xdr:rowOff>32570</xdr:rowOff>
    </xdr:to>
    <xdr:sp macro="" textlink="">
      <xdr:nvSpPr>
        <xdr:cNvPr id="543" name="楕円 542">
          <a:extLst>
            <a:ext uri="{FF2B5EF4-FFF2-40B4-BE49-F238E27FC236}">
              <a16:creationId xmlns="" xmlns:a16="http://schemas.microsoft.com/office/drawing/2014/main" id="{00000000-0008-0000-0700-00001F020000}"/>
            </a:ext>
          </a:extLst>
        </xdr:cNvPr>
        <xdr:cNvSpPr/>
      </xdr:nvSpPr>
      <xdr:spPr>
        <a:xfrm>
          <a:off x="16268700" y="66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17347</xdr:rowOff>
    </xdr:from>
    <xdr:ext cx="534377" cy="259045"/>
    <xdr:sp macro="" textlink="">
      <xdr:nvSpPr>
        <xdr:cNvPr id="544" name="消防費該当値テキスト">
          <a:extLst>
            <a:ext uri="{FF2B5EF4-FFF2-40B4-BE49-F238E27FC236}">
              <a16:creationId xmlns="" xmlns:a16="http://schemas.microsoft.com/office/drawing/2014/main" id="{00000000-0008-0000-0700-000020020000}"/>
            </a:ext>
          </a:extLst>
        </xdr:cNvPr>
        <xdr:cNvSpPr txBox="1"/>
      </xdr:nvSpPr>
      <xdr:spPr>
        <a:xfrm>
          <a:off x="16370300" y="653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89553</xdr:rowOff>
    </xdr:from>
    <xdr:to>
      <xdr:col>81</xdr:col>
      <xdr:colOff>101600</xdr:colOff>
      <xdr:row>39</xdr:row>
      <xdr:rowOff>19703</xdr:rowOff>
    </xdr:to>
    <xdr:sp macro="" textlink="">
      <xdr:nvSpPr>
        <xdr:cNvPr id="545" name="楕円 544">
          <a:extLst>
            <a:ext uri="{FF2B5EF4-FFF2-40B4-BE49-F238E27FC236}">
              <a16:creationId xmlns="" xmlns:a16="http://schemas.microsoft.com/office/drawing/2014/main" id="{00000000-0008-0000-0700-000021020000}"/>
            </a:ext>
          </a:extLst>
        </xdr:cNvPr>
        <xdr:cNvSpPr/>
      </xdr:nvSpPr>
      <xdr:spPr>
        <a:xfrm>
          <a:off x="15430500" y="660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10830</xdr:rowOff>
    </xdr:from>
    <xdr:ext cx="534377" cy="259045"/>
    <xdr:sp macro="" textlink="">
      <xdr:nvSpPr>
        <xdr:cNvPr id="546" name="テキスト ボックス 545">
          <a:extLst>
            <a:ext uri="{FF2B5EF4-FFF2-40B4-BE49-F238E27FC236}">
              <a16:creationId xmlns="" xmlns:a16="http://schemas.microsoft.com/office/drawing/2014/main" id="{00000000-0008-0000-0700-000022020000}"/>
            </a:ext>
          </a:extLst>
        </xdr:cNvPr>
        <xdr:cNvSpPr txBox="1"/>
      </xdr:nvSpPr>
      <xdr:spPr>
        <a:xfrm>
          <a:off x="15214111" y="669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16009</xdr:rowOff>
    </xdr:from>
    <xdr:to>
      <xdr:col>76</xdr:col>
      <xdr:colOff>165100</xdr:colOff>
      <xdr:row>37</xdr:row>
      <xdr:rowOff>117609</xdr:rowOff>
    </xdr:to>
    <xdr:sp macro="" textlink="">
      <xdr:nvSpPr>
        <xdr:cNvPr id="547" name="楕円 546">
          <a:extLst>
            <a:ext uri="{FF2B5EF4-FFF2-40B4-BE49-F238E27FC236}">
              <a16:creationId xmlns="" xmlns:a16="http://schemas.microsoft.com/office/drawing/2014/main" id="{00000000-0008-0000-0700-000023020000}"/>
            </a:ext>
          </a:extLst>
        </xdr:cNvPr>
        <xdr:cNvSpPr/>
      </xdr:nvSpPr>
      <xdr:spPr>
        <a:xfrm>
          <a:off x="14541500" y="635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108736</xdr:rowOff>
    </xdr:from>
    <xdr:ext cx="534377" cy="259045"/>
    <xdr:sp macro="" textlink="">
      <xdr:nvSpPr>
        <xdr:cNvPr id="548" name="テキスト ボックス 547">
          <a:extLst>
            <a:ext uri="{FF2B5EF4-FFF2-40B4-BE49-F238E27FC236}">
              <a16:creationId xmlns="" xmlns:a16="http://schemas.microsoft.com/office/drawing/2014/main" id="{00000000-0008-0000-0700-000024020000}"/>
            </a:ext>
          </a:extLst>
        </xdr:cNvPr>
        <xdr:cNvSpPr txBox="1"/>
      </xdr:nvSpPr>
      <xdr:spPr>
        <a:xfrm>
          <a:off x="14325111" y="64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61631</xdr:rowOff>
    </xdr:from>
    <xdr:to>
      <xdr:col>72</xdr:col>
      <xdr:colOff>38100</xdr:colOff>
      <xdr:row>38</xdr:row>
      <xdr:rowOff>163231</xdr:rowOff>
    </xdr:to>
    <xdr:sp macro="" textlink="">
      <xdr:nvSpPr>
        <xdr:cNvPr id="549" name="楕円 548">
          <a:extLst>
            <a:ext uri="{FF2B5EF4-FFF2-40B4-BE49-F238E27FC236}">
              <a16:creationId xmlns="" xmlns:a16="http://schemas.microsoft.com/office/drawing/2014/main" id="{00000000-0008-0000-0700-000025020000}"/>
            </a:ext>
          </a:extLst>
        </xdr:cNvPr>
        <xdr:cNvSpPr/>
      </xdr:nvSpPr>
      <xdr:spPr>
        <a:xfrm>
          <a:off x="13652500" y="657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154358</xdr:rowOff>
    </xdr:from>
    <xdr:ext cx="534377" cy="259045"/>
    <xdr:sp macro="" textlink="">
      <xdr:nvSpPr>
        <xdr:cNvPr id="550" name="テキスト ボックス 549">
          <a:extLst>
            <a:ext uri="{FF2B5EF4-FFF2-40B4-BE49-F238E27FC236}">
              <a16:creationId xmlns="" xmlns:a16="http://schemas.microsoft.com/office/drawing/2014/main" id="{00000000-0008-0000-0700-000026020000}"/>
            </a:ext>
          </a:extLst>
        </xdr:cNvPr>
        <xdr:cNvSpPr txBox="1"/>
      </xdr:nvSpPr>
      <xdr:spPr>
        <a:xfrm>
          <a:off x="13436111" y="666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84851</xdr:rowOff>
    </xdr:from>
    <xdr:to>
      <xdr:col>67</xdr:col>
      <xdr:colOff>101600</xdr:colOff>
      <xdr:row>39</xdr:row>
      <xdr:rowOff>15001</xdr:rowOff>
    </xdr:to>
    <xdr:sp macro="" textlink="">
      <xdr:nvSpPr>
        <xdr:cNvPr id="551" name="楕円 550">
          <a:extLst>
            <a:ext uri="{FF2B5EF4-FFF2-40B4-BE49-F238E27FC236}">
              <a16:creationId xmlns="" xmlns:a16="http://schemas.microsoft.com/office/drawing/2014/main" id="{00000000-0008-0000-0700-000027020000}"/>
            </a:ext>
          </a:extLst>
        </xdr:cNvPr>
        <xdr:cNvSpPr/>
      </xdr:nvSpPr>
      <xdr:spPr>
        <a:xfrm>
          <a:off x="12763500" y="659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6128</xdr:rowOff>
    </xdr:from>
    <xdr:ext cx="534377" cy="259045"/>
    <xdr:sp macro="" textlink="">
      <xdr:nvSpPr>
        <xdr:cNvPr id="552" name="テキスト ボックス 551">
          <a:extLst>
            <a:ext uri="{FF2B5EF4-FFF2-40B4-BE49-F238E27FC236}">
              <a16:creationId xmlns="" xmlns:a16="http://schemas.microsoft.com/office/drawing/2014/main" id="{00000000-0008-0000-0700-000028020000}"/>
            </a:ext>
          </a:extLst>
        </xdr:cNvPr>
        <xdr:cNvSpPr txBox="1"/>
      </xdr:nvSpPr>
      <xdr:spPr>
        <a:xfrm>
          <a:off x="12547111" y="669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32704</xdr:rowOff>
    </xdr:from>
    <xdr:to>
      <xdr:col>85</xdr:col>
      <xdr:colOff>126364</xdr:colOff>
      <xdr:row>59</xdr:row>
      <xdr:rowOff>75725</xdr:rowOff>
    </xdr:to>
    <xdr:cxnSp macro="">
      <xdr:nvCxnSpPr>
        <xdr:cNvPr id="579" name="直線コネクタ 578">
          <a:extLst>
            <a:ext uri="{FF2B5EF4-FFF2-40B4-BE49-F238E27FC236}">
              <a16:creationId xmlns="" xmlns:a16="http://schemas.microsoft.com/office/drawing/2014/main" id="{00000000-0008-0000-0700-000043020000}"/>
            </a:ext>
          </a:extLst>
        </xdr:cNvPr>
        <xdr:cNvCxnSpPr/>
      </xdr:nvCxnSpPr>
      <xdr:spPr>
        <a:xfrm flipV="1">
          <a:off x="16317595" y="8605204"/>
          <a:ext cx="1269" cy="1586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79552</xdr:rowOff>
    </xdr:from>
    <xdr:ext cx="534377" cy="259045"/>
    <xdr:sp macro="" textlink="">
      <xdr:nvSpPr>
        <xdr:cNvPr id="580" name="教育費最小値テキスト">
          <a:extLst>
            <a:ext uri="{FF2B5EF4-FFF2-40B4-BE49-F238E27FC236}">
              <a16:creationId xmlns="" xmlns:a16="http://schemas.microsoft.com/office/drawing/2014/main" id="{00000000-0008-0000-0700-000044020000}"/>
            </a:ext>
          </a:extLst>
        </xdr:cNvPr>
        <xdr:cNvSpPr txBox="1"/>
      </xdr:nvSpPr>
      <xdr:spPr>
        <a:xfrm>
          <a:off x="16370300" y="101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75725</xdr:rowOff>
    </xdr:from>
    <xdr:to>
      <xdr:col>86</xdr:col>
      <xdr:colOff>25400</xdr:colOff>
      <xdr:row>59</xdr:row>
      <xdr:rowOff>75725</xdr:rowOff>
    </xdr:to>
    <xdr:cxnSp macro="">
      <xdr:nvCxnSpPr>
        <xdr:cNvPr id="581" name="直線コネクタ 580">
          <a:extLst>
            <a:ext uri="{FF2B5EF4-FFF2-40B4-BE49-F238E27FC236}">
              <a16:creationId xmlns="" xmlns:a16="http://schemas.microsoft.com/office/drawing/2014/main" id="{00000000-0008-0000-0700-000045020000}"/>
            </a:ext>
          </a:extLst>
        </xdr:cNvPr>
        <xdr:cNvCxnSpPr/>
      </xdr:nvCxnSpPr>
      <xdr:spPr>
        <a:xfrm>
          <a:off x="16230600" y="1019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150831</xdr:rowOff>
    </xdr:from>
    <xdr:ext cx="599010" cy="259045"/>
    <xdr:sp macro="" textlink="">
      <xdr:nvSpPr>
        <xdr:cNvPr id="582" name="教育費最大値テキスト">
          <a:extLst>
            <a:ext uri="{FF2B5EF4-FFF2-40B4-BE49-F238E27FC236}">
              <a16:creationId xmlns="" xmlns:a16="http://schemas.microsoft.com/office/drawing/2014/main" id="{00000000-0008-0000-0700-000046020000}"/>
            </a:ext>
          </a:extLst>
        </xdr:cNvPr>
        <xdr:cNvSpPr txBox="1"/>
      </xdr:nvSpPr>
      <xdr:spPr>
        <a:xfrm>
          <a:off x="16370300" y="838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177,829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32704</xdr:rowOff>
    </xdr:from>
    <xdr:to>
      <xdr:col>86</xdr:col>
      <xdr:colOff>25400</xdr:colOff>
      <xdr:row>50</xdr:row>
      <xdr:rowOff>32704</xdr:rowOff>
    </xdr:to>
    <xdr:cxnSp macro="">
      <xdr:nvCxnSpPr>
        <xdr:cNvPr id="583" name="直線コネクタ 582">
          <a:extLst>
            <a:ext uri="{FF2B5EF4-FFF2-40B4-BE49-F238E27FC236}">
              <a16:creationId xmlns="" xmlns:a16="http://schemas.microsoft.com/office/drawing/2014/main" id="{00000000-0008-0000-0700-000047020000}"/>
            </a:ext>
          </a:extLst>
        </xdr:cNvPr>
        <xdr:cNvCxnSpPr/>
      </xdr:nvCxnSpPr>
      <xdr:spPr>
        <a:xfrm>
          <a:off x="16230600" y="860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131024</xdr:rowOff>
    </xdr:from>
    <xdr:to>
      <xdr:col>85</xdr:col>
      <xdr:colOff>127000</xdr:colOff>
      <xdr:row>58</xdr:row>
      <xdr:rowOff>14133</xdr:rowOff>
    </xdr:to>
    <xdr:cxnSp macro="">
      <xdr:nvCxnSpPr>
        <xdr:cNvPr id="584" name="直線コネクタ 583">
          <a:extLst>
            <a:ext uri="{FF2B5EF4-FFF2-40B4-BE49-F238E27FC236}">
              <a16:creationId xmlns="" xmlns:a16="http://schemas.microsoft.com/office/drawing/2014/main" id="{00000000-0008-0000-0700-000048020000}"/>
            </a:ext>
          </a:extLst>
        </xdr:cNvPr>
        <xdr:cNvCxnSpPr/>
      </xdr:nvCxnSpPr>
      <xdr:spPr>
        <a:xfrm flipV="1">
          <a:off x="15481300" y="9903674"/>
          <a:ext cx="838200" cy="5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91181</xdr:rowOff>
    </xdr:from>
    <xdr:ext cx="534377" cy="259045"/>
    <xdr:sp macro="" textlink="">
      <xdr:nvSpPr>
        <xdr:cNvPr id="585" name="教育費平均値テキスト">
          <a:extLst>
            <a:ext uri="{FF2B5EF4-FFF2-40B4-BE49-F238E27FC236}">
              <a16:creationId xmlns="" xmlns:a16="http://schemas.microsoft.com/office/drawing/2014/main" id="{00000000-0008-0000-0700-000049020000}"/>
            </a:ext>
          </a:extLst>
        </xdr:cNvPr>
        <xdr:cNvSpPr txBox="1"/>
      </xdr:nvSpPr>
      <xdr:spPr>
        <a:xfrm>
          <a:off x="16370300" y="96923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68304</xdr:rowOff>
    </xdr:from>
    <xdr:to>
      <xdr:col>85</xdr:col>
      <xdr:colOff>177800</xdr:colOff>
      <xdr:row>57</xdr:row>
      <xdr:rowOff>169904</xdr:rowOff>
    </xdr:to>
    <xdr:sp macro="" textlink="">
      <xdr:nvSpPr>
        <xdr:cNvPr id="586" name="フローチャート: 判断 585">
          <a:extLst>
            <a:ext uri="{FF2B5EF4-FFF2-40B4-BE49-F238E27FC236}">
              <a16:creationId xmlns="" xmlns:a16="http://schemas.microsoft.com/office/drawing/2014/main" id="{00000000-0008-0000-0700-00004A020000}"/>
            </a:ext>
          </a:extLst>
        </xdr:cNvPr>
        <xdr:cNvSpPr/>
      </xdr:nvSpPr>
      <xdr:spPr>
        <a:xfrm>
          <a:off x="162687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165271</xdr:rowOff>
    </xdr:from>
    <xdr:to>
      <xdr:col>81</xdr:col>
      <xdr:colOff>50800</xdr:colOff>
      <xdr:row>58</xdr:row>
      <xdr:rowOff>14133</xdr:rowOff>
    </xdr:to>
    <xdr:cxnSp macro="">
      <xdr:nvCxnSpPr>
        <xdr:cNvPr id="587" name="直線コネクタ 586">
          <a:extLst>
            <a:ext uri="{FF2B5EF4-FFF2-40B4-BE49-F238E27FC236}">
              <a16:creationId xmlns="" xmlns:a16="http://schemas.microsoft.com/office/drawing/2014/main" id="{00000000-0008-0000-0700-00004B020000}"/>
            </a:ext>
          </a:extLst>
        </xdr:cNvPr>
        <xdr:cNvCxnSpPr/>
      </xdr:nvCxnSpPr>
      <xdr:spPr>
        <a:xfrm>
          <a:off x="14592300" y="9595021"/>
          <a:ext cx="889000" cy="36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79332</xdr:rowOff>
    </xdr:from>
    <xdr:to>
      <xdr:col>81</xdr:col>
      <xdr:colOff>101600</xdr:colOff>
      <xdr:row>58</xdr:row>
      <xdr:rowOff>9482</xdr:rowOff>
    </xdr:to>
    <xdr:sp macro="" textlink="">
      <xdr:nvSpPr>
        <xdr:cNvPr id="588" name="フローチャート: 判断 587">
          <a:extLst>
            <a:ext uri="{FF2B5EF4-FFF2-40B4-BE49-F238E27FC236}">
              <a16:creationId xmlns="" xmlns:a16="http://schemas.microsoft.com/office/drawing/2014/main" id="{00000000-0008-0000-0700-00004C020000}"/>
            </a:ext>
          </a:extLst>
        </xdr:cNvPr>
        <xdr:cNvSpPr/>
      </xdr:nvSpPr>
      <xdr:spPr>
        <a:xfrm>
          <a:off x="15430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26009</xdr:rowOff>
    </xdr:from>
    <xdr:ext cx="534377"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5214111" y="962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136827</xdr:rowOff>
    </xdr:from>
    <xdr:to>
      <xdr:col>76</xdr:col>
      <xdr:colOff>114300</xdr:colOff>
      <xdr:row>55</xdr:row>
      <xdr:rowOff>165271</xdr:rowOff>
    </xdr:to>
    <xdr:cxnSp macro="">
      <xdr:nvCxnSpPr>
        <xdr:cNvPr id="590" name="直線コネクタ 589">
          <a:extLst>
            <a:ext uri="{FF2B5EF4-FFF2-40B4-BE49-F238E27FC236}">
              <a16:creationId xmlns="" xmlns:a16="http://schemas.microsoft.com/office/drawing/2014/main" id="{00000000-0008-0000-0700-00004E020000}"/>
            </a:ext>
          </a:extLst>
        </xdr:cNvPr>
        <xdr:cNvCxnSpPr/>
      </xdr:nvCxnSpPr>
      <xdr:spPr>
        <a:xfrm>
          <a:off x="13703300" y="9566577"/>
          <a:ext cx="889000" cy="2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89815</xdr:rowOff>
    </xdr:from>
    <xdr:to>
      <xdr:col>76</xdr:col>
      <xdr:colOff>165100</xdr:colOff>
      <xdr:row>58</xdr:row>
      <xdr:rowOff>19965</xdr:rowOff>
    </xdr:to>
    <xdr:sp macro="" textlink="">
      <xdr:nvSpPr>
        <xdr:cNvPr id="591" name="フローチャート: 判断 590">
          <a:extLst>
            <a:ext uri="{FF2B5EF4-FFF2-40B4-BE49-F238E27FC236}">
              <a16:creationId xmlns="" xmlns:a16="http://schemas.microsoft.com/office/drawing/2014/main" id="{00000000-0008-0000-0700-00004F020000}"/>
            </a:ext>
          </a:extLst>
        </xdr:cNvPr>
        <xdr:cNvSpPr/>
      </xdr:nvSpPr>
      <xdr:spPr>
        <a:xfrm>
          <a:off x="14541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11092</xdr:rowOff>
    </xdr:from>
    <xdr:ext cx="534377" cy="259045"/>
    <xdr:sp macro="" textlink="">
      <xdr:nvSpPr>
        <xdr:cNvPr id="592" name="テキスト ボックス 591">
          <a:extLst>
            <a:ext uri="{FF2B5EF4-FFF2-40B4-BE49-F238E27FC236}">
              <a16:creationId xmlns="" xmlns:a16="http://schemas.microsoft.com/office/drawing/2014/main" id="{00000000-0008-0000-0700-000050020000}"/>
            </a:ext>
          </a:extLst>
        </xdr:cNvPr>
        <xdr:cNvSpPr txBox="1"/>
      </xdr:nvSpPr>
      <xdr:spPr>
        <a:xfrm>
          <a:off x="14325111" y="995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136827</xdr:rowOff>
    </xdr:from>
    <xdr:to>
      <xdr:col>71</xdr:col>
      <xdr:colOff>177800</xdr:colOff>
      <xdr:row>57</xdr:row>
      <xdr:rowOff>112616</xdr:rowOff>
    </xdr:to>
    <xdr:cxnSp macro="">
      <xdr:nvCxnSpPr>
        <xdr:cNvPr id="593" name="直線コネクタ 592">
          <a:extLst>
            <a:ext uri="{FF2B5EF4-FFF2-40B4-BE49-F238E27FC236}">
              <a16:creationId xmlns="" xmlns:a16="http://schemas.microsoft.com/office/drawing/2014/main" id="{00000000-0008-0000-0700-000051020000}"/>
            </a:ext>
          </a:extLst>
        </xdr:cNvPr>
        <xdr:cNvCxnSpPr/>
      </xdr:nvCxnSpPr>
      <xdr:spPr>
        <a:xfrm flipV="1">
          <a:off x="12814300" y="9566577"/>
          <a:ext cx="889000" cy="31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51312</xdr:rowOff>
    </xdr:from>
    <xdr:to>
      <xdr:col>72</xdr:col>
      <xdr:colOff>38100</xdr:colOff>
      <xdr:row>57</xdr:row>
      <xdr:rowOff>152912</xdr:rowOff>
    </xdr:to>
    <xdr:sp macro="" textlink="">
      <xdr:nvSpPr>
        <xdr:cNvPr id="594" name="フローチャート: 判断 593">
          <a:extLst>
            <a:ext uri="{FF2B5EF4-FFF2-40B4-BE49-F238E27FC236}">
              <a16:creationId xmlns="" xmlns:a16="http://schemas.microsoft.com/office/drawing/2014/main" id="{00000000-0008-0000-0700-000052020000}"/>
            </a:ext>
          </a:extLst>
        </xdr:cNvPr>
        <xdr:cNvSpPr/>
      </xdr:nvSpPr>
      <xdr:spPr>
        <a:xfrm>
          <a:off x="13652500" y="982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144039</xdr:rowOff>
    </xdr:from>
    <xdr:ext cx="534377" cy="259045"/>
    <xdr:sp macro="" textlink="">
      <xdr:nvSpPr>
        <xdr:cNvPr id="595" name="テキスト ボックス 594">
          <a:extLst>
            <a:ext uri="{FF2B5EF4-FFF2-40B4-BE49-F238E27FC236}">
              <a16:creationId xmlns="" xmlns:a16="http://schemas.microsoft.com/office/drawing/2014/main" id="{00000000-0008-0000-0700-000053020000}"/>
            </a:ext>
          </a:extLst>
        </xdr:cNvPr>
        <xdr:cNvSpPr txBox="1"/>
      </xdr:nvSpPr>
      <xdr:spPr>
        <a:xfrm>
          <a:off x="13436111" y="99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128644</xdr:rowOff>
    </xdr:from>
    <xdr:to>
      <xdr:col>67</xdr:col>
      <xdr:colOff>101600</xdr:colOff>
      <xdr:row>58</xdr:row>
      <xdr:rowOff>58794</xdr:rowOff>
    </xdr:to>
    <xdr:sp macro="" textlink="">
      <xdr:nvSpPr>
        <xdr:cNvPr id="596" name="フローチャート: 判断 595">
          <a:extLst>
            <a:ext uri="{FF2B5EF4-FFF2-40B4-BE49-F238E27FC236}">
              <a16:creationId xmlns="" xmlns:a16="http://schemas.microsoft.com/office/drawing/2014/main" id="{00000000-0008-0000-0700-000054020000}"/>
            </a:ext>
          </a:extLst>
        </xdr:cNvPr>
        <xdr:cNvSpPr/>
      </xdr:nvSpPr>
      <xdr:spPr>
        <a:xfrm>
          <a:off x="12763500" y="990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49921</xdr:rowOff>
    </xdr:from>
    <xdr:ext cx="534377" cy="259045"/>
    <xdr:sp macro="" textlink="">
      <xdr:nvSpPr>
        <xdr:cNvPr id="597" name="テキスト ボックス 596">
          <a:extLst>
            <a:ext uri="{FF2B5EF4-FFF2-40B4-BE49-F238E27FC236}">
              <a16:creationId xmlns="" xmlns:a16="http://schemas.microsoft.com/office/drawing/2014/main" id="{00000000-0008-0000-0700-000055020000}"/>
            </a:ext>
          </a:extLst>
        </xdr:cNvPr>
        <xdr:cNvSpPr txBox="1"/>
      </xdr:nvSpPr>
      <xdr:spPr>
        <a:xfrm>
          <a:off x="12547111" y="999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80224</xdr:rowOff>
    </xdr:from>
    <xdr:to>
      <xdr:col>85</xdr:col>
      <xdr:colOff>177800</xdr:colOff>
      <xdr:row>58</xdr:row>
      <xdr:rowOff>10374</xdr:rowOff>
    </xdr:to>
    <xdr:sp macro="" textlink="">
      <xdr:nvSpPr>
        <xdr:cNvPr id="603" name="楕円 602">
          <a:extLst>
            <a:ext uri="{FF2B5EF4-FFF2-40B4-BE49-F238E27FC236}">
              <a16:creationId xmlns="" xmlns:a16="http://schemas.microsoft.com/office/drawing/2014/main" id="{00000000-0008-0000-0700-00005B020000}"/>
            </a:ext>
          </a:extLst>
        </xdr:cNvPr>
        <xdr:cNvSpPr/>
      </xdr:nvSpPr>
      <xdr:spPr>
        <a:xfrm>
          <a:off x="16268700" y="985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58651</xdr:rowOff>
    </xdr:from>
    <xdr:ext cx="534377" cy="259045"/>
    <xdr:sp macro="" textlink="">
      <xdr:nvSpPr>
        <xdr:cNvPr id="604" name="教育費該当値テキスト">
          <a:extLst>
            <a:ext uri="{FF2B5EF4-FFF2-40B4-BE49-F238E27FC236}">
              <a16:creationId xmlns="" xmlns:a16="http://schemas.microsoft.com/office/drawing/2014/main" id="{00000000-0008-0000-0700-00005C020000}"/>
            </a:ext>
          </a:extLst>
        </xdr:cNvPr>
        <xdr:cNvSpPr txBox="1"/>
      </xdr:nvSpPr>
      <xdr:spPr>
        <a:xfrm>
          <a:off x="16370300" y="983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134783</xdr:rowOff>
    </xdr:from>
    <xdr:to>
      <xdr:col>81</xdr:col>
      <xdr:colOff>101600</xdr:colOff>
      <xdr:row>58</xdr:row>
      <xdr:rowOff>64933</xdr:rowOff>
    </xdr:to>
    <xdr:sp macro="" textlink="">
      <xdr:nvSpPr>
        <xdr:cNvPr id="605" name="楕円 604">
          <a:extLst>
            <a:ext uri="{FF2B5EF4-FFF2-40B4-BE49-F238E27FC236}">
              <a16:creationId xmlns="" xmlns:a16="http://schemas.microsoft.com/office/drawing/2014/main" id="{00000000-0008-0000-0700-00005D020000}"/>
            </a:ext>
          </a:extLst>
        </xdr:cNvPr>
        <xdr:cNvSpPr/>
      </xdr:nvSpPr>
      <xdr:spPr>
        <a:xfrm>
          <a:off x="15430500" y="990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56060</xdr:rowOff>
    </xdr:from>
    <xdr:ext cx="534377" cy="259045"/>
    <xdr:sp macro="" textlink="">
      <xdr:nvSpPr>
        <xdr:cNvPr id="606" name="テキスト ボックス 605">
          <a:extLst>
            <a:ext uri="{FF2B5EF4-FFF2-40B4-BE49-F238E27FC236}">
              <a16:creationId xmlns="" xmlns:a16="http://schemas.microsoft.com/office/drawing/2014/main" id="{00000000-0008-0000-0700-00005E020000}"/>
            </a:ext>
          </a:extLst>
        </xdr:cNvPr>
        <xdr:cNvSpPr txBox="1"/>
      </xdr:nvSpPr>
      <xdr:spPr>
        <a:xfrm>
          <a:off x="15214111" y="1000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114471</xdr:rowOff>
    </xdr:from>
    <xdr:to>
      <xdr:col>76</xdr:col>
      <xdr:colOff>165100</xdr:colOff>
      <xdr:row>56</xdr:row>
      <xdr:rowOff>44621</xdr:rowOff>
    </xdr:to>
    <xdr:sp macro="" textlink="">
      <xdr:nvSpPr>
        <xdr:cNvPr id="607" name="楕円 606">
          <a:extLst>
            <a:ext uri="{FF2B5EF4-FFF2-40B4-BE49-F238E27FC236}">
              <a16:creationId xmlns="" xmlns:a16="http://schemas.microsoft.com/office/drawing/2014/main" id="{00000000-0008-0000-0700-00005F020000}"/>
            </a:ext>
          </a:extLst>
        </xdr:cNvPr>
        <xdr:cNvSpPr/>
      </xdr:nvSpPr>
      <xdr:spPr>
        <a:xfrm>
          <a:off x="14541500" y="9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61148</xdr:rowOff>
    </xdr:from>
    <xdr:ext cx="534377" cy="259045"/>
    <xdr:sp macro="" textlink="">
      <xdr:nvSpPr>
        <xdr:cNvPr id="608" name="テキスト ボックス 607">
          <a:extLst>
            <a:ext uri="{FF2B5EF4-FFF2-40B4-BE49-F238E27FC236}">
              <a16:creationId xmlns="" xmlns:a16="http://schemas.microsoft.com/office/drawing/2014/main" id="{00000000-0008-0000-0700-000060020000}"/>
            </a:ext>
          </a:extLst>
        </xdr:cNvPr>
        <xdr:cNvSpPr txBox="1"/>
      </xdr:nvSpPr>
      <xdr:spPr>
        <a:xfrm>
          <a:off x="14325111" y="931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86027</xdr:rowOff>
    </xdr:from>
    <xdr:to>
      <xdr:col>72</xdr:col>
      <xdr:colOff>38100</xdr:colOff>
      <xdr:row>56</xdr:row>
      <xdr:rowOff>16177</xdr:rowOff>
    </xdr:to>
    <xdr:sp macro="" textlink="">
      <xdr:nvSpPr>
        <xdr:cNvPr id="609" name="楕円 608">
          <a:extLst>
            <a:ext uri="{FF2B5EF4-FFF2-40B4-BE49-F238E27FC236}">
              <a16:creationId xmlns="" xmlns:a16="http://schemas.microsoft.com/office/drawing/2014/main" id="{00000000-0008-0000-0700-000061020000}"/>
            </a:ext>
          </a:extLst>
        </xdr:cNvPr>
        <xdr:cNvSpPr/>
      </xdr:nvSpPr>
      <xdr:spPr>
        <a:xfrm>
          <a:off x="13652500" y="951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32704</xdr:rowOff>
    </xdr:from>
    <xdr:ext cx="534377" cy="259045"/>
    <xdr:sp macro="" textlink="">
      <xdr:nvSpPr>
        <xdr:cNvPr id="610" name="テキスト ボックス 609">
          <a:extLst>
            <a:ext uri="{FF2B5EF4-FFF2-40B4-BE49-F238E27FC236}">
              <a16:creationId xmlns="" xmlns:a16="http://schemas.microsoft.com/office/drawing/2014/main" id="{00000000-0008-0000-0700-000062020000}"/>
            </a:ext>
          </a:extLst>
        </xdr:cNvPr>
        <xdr:cNvSpPr txBox="1"/>
      </xdr:nvSpPr>
      <xdr:spPr>
        <a:xfrm>
          <a:off x="13436111" y="929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61816</xdr:rowOff>
    </xdr:from>
    <xdr:to>
      <xdr:col>67</xdr:col>
      <xdr:colOff>101600</xdr:colOff>
      <xdr:row>57</xdr:row>
      <xdr:rowOff>163416</xdr:rowOff>
    </xdr:to>
    <xdr:sp macro="" textlink="">
      <xdr:nvSpPr>
        <xdr:cNvPr id="611" name="楕円 610">
          <a:extLst>
            <a:ext uri="{FF2B5EF4-FFF2-40B4-BE49-F238E27FC236}">
              <a16:creationId xmlns="" xmlns:a16="http://schemas.microsoft.com/office/drawing/2014/main" id="{00000000-0008-0000-0700-000063020000}"/>
            </a:ext>
          </a:extLst>
        </xdr:cNvPr>
        <xdr:cNvSpPr/>
      </xdr:nvSpPr>
      <xdr:spPr>
        <a:xfrm>
          <a:off x="12763500" y="983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8493</xdr:rowOff>
    </xdr:from>
    <xdr:ext cx="534377" cy="259045"/>
    <xdr:sp macro="" textlink="">
      <xdr:nvSpPr>
        <xdr:cNvPr id="612" name="テキスト ボックス 611">
          <a:extLst>
            <a:ext uri="{FF2B5EF4-FFF2-40B4-BE49-F238E27FC236}">
              <a16:creationId xmlns="" xmlns:a16="http://schemas.microsoft.com/office/drawing/2014/main" id="{00000000-0008-0000-0700-000064020000}"/>
            </a:ext>
          </a:extLst>
        </xdr:cNvPr>
        <xdr:cNvSpPr txBox="1"/>
      </xdr:nvSpPr>
      <xdr:spPr>
        <a:xfrm>
          <a:off x="12547111" y="96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3" name="直線コネクタ 622">
          <a:extLst>
            <a:ext uri="{FF2B5EF4-FFF2-40B4-BE49-F238E27FC236}">
              <a16:creationId xmlns="" xmlns:a16="http://schemas.microsoft.com/office/drawing/2014/main" id="{00000000-0008-0000-0700-00006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4" name="テキスト ボックス 623">
          <a:extLst>
            <a:ext uri="{FF2B5EF4-FFF2-40B4-BE49-F238E27FC236}">
              <a16:creationId xmlns="" xmlns:a16="http://schemas.microsoft.com/office/drawing/2014/main" id="{00000000-0008-0000-0700-00007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5" name="直線コネクタ 624">
          <a:extLst>
            <a:ext uri="{FF2B5EF4-FFF2-40B4-BE49-F238E27FC236}">
              <a16:creationId xmlns="" xmlns:a16="http://schemas.microsoft.com/office/drawing/2014/main" id="{00000000-0008-0000-0700-00007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6" name="テキスト ボックス 625">
          <a:extLst>
            <a:ext uri="{FF2B5EF4-FFF2-40B4-BE49-F238E27FC236}">
              <a16:creationId xmlns="" xmlns:a16="http://schemas.microsoft.com/office/drawing/2014/main" id="{00000000-0008-0000-0700-00007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8" name="テキスト ボックス 627">
          <a:extLst>
            <a:ext uri="{FF2B5EF4-FFF2-40B4-BE49-F238E27FC236}">
              <a16:creationId xmlns="" xmlns:a16="http://schemas.microsoft.com/office/drawing/2014/main" id="{00000000-0008-0000-0700-00007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9" name="直線コネクタ 628">
          <a:extLst>
            <a:ext uri="{FF2B5EF4-FFF2-40B4-BE49-F238E27FC236}">
              <a16:creationId xmlns="" xmlns:a16="http://schemas.microsoft.com/office/drawing/2014/main" id="{00000000-0008-0000-0700-00007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30" name="テキスト ボックス 629">
          <a:extLst>
            <a:ext uri="{FF2B5EF4-FFF2-40B4-BE49-F238E27FC236}">
              <a16:creationId xmlns="" xmlns:a16="http://schemas.microsoft.com/office/drawing/2014/main" id="{00000000-0008-0000-0700-00007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2" name="テキスト ボックス 631">
          <a:extLst>
            <a:ext uri="{FF2B5EF4-FFF2-40B4-BE49-F238E27FC236}">
              <a16:creationId xmlns="" xmlns:a16="http://schemas.microsoft.com/office/drawing/2014/main" id="{00000000-0008-0000-0700-00007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86073</xdr:rowOff>
    </xdr:from>
    <xdr:to>
      <xdr:col>85</xdr:col>
      <xdr:colOff>126364</xdr:colOff>
      <xdr:row>78</xdr:row>
      <xdr:rowOff>139700</xdr:rowOff>
    </xdr:to>
    <xdr:cxnSp macro="">
      <xdr:nvCxnSpPr>
        <xdr:cNvPr id="634" name="直線コネクタ 633">
          <a:extLst>
            <a:ext uri="{FF2B5EF4-FFF2-40B4-BE49-F238E27FC236}">
              <a16:creationId xmlns="" xmlns:a16="http://schemas.microsoft.com/office/drawing/2014/main" id="{00000000-0008-0000-0700-00007A020000}"/>
            </a:ext>
          </a:extLst>
        </xdr:cNvPr>
        <xdr:cNvCxnSpPr/>
      </xdr:nvCxnSpPr>
      <xdr:spPr>
        <a:xfrm flipV="1">
          <a:off x="16317595" y="12087573"/>
          <a:ext cx="1269" cy="1425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15338</xdr:rowOff>
    </xdr:from>
    <xdr:ext cx="249299" cy="259045"/>
    <xdr:sp macro="" textlink="">
      <xdr:nvSpPr>
        <xdr:cNvPr id="635" name="災害復旧費最小値テキスト">
          <a:extLst>
            <a:ext uri="{FF2B5EF4-FFF2-40B4-BE49-F238E27FC236}">
              <a16:creationId xmlns="" xmlns:a16="http://schemas.microsoft.com/office/drawing/2014/main" id="{00000000-0008-0000-0700-00007B020000}"/>
            </a:ext>
          </a:extLst>
        </xdr:cNvPr>
        <xdr:cNvSpPr txBox="1"/>
      </xdr:nvSpPr>
      <xdr:spPr>
        <a:xfrm>
          <a:off x="16370300" y="13559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6" name="直線コネクタ 635">
          <a:extLst>
            <a:ext uri="{FF2B5EF4-FFF2-40B4-BE49-F238E27FC236}">
              <a16:creationId xmlns="" xmlns:a16="http://schemas.microsoft.com/office/drawing/2014/main" id="{00000000-0008-0000-0700-00007C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32750</xdr:rowOff>
    </xdr:from>
    <xdr:ext cx="599010" cy="259045"/>
    <xdr:sp macro="" textlink="">
      <xdr:nvSpPr>
        <xdr:cNvPr id="637" name="災害復旧費最大値テキスト">
          <a:extLst>
            <a:ext uri="{FF2B5EF4-FFF2-40B4-BE49-F238E27FC236}">
              <a16:creationId xmlns="" xmlns:a16="http://schemas.microsoft.com/office/drawing/2014/main" id="{00000000-0008-0000-0700-00007D020000}"/>
            </a:ext>
          </a:extLst>
        </xdr:cNvPr>
        <xdr:cNvSpPr txBox="1"/>
      </xdr:nvSpPr>
      <xdr:spPr>
        <a:xfrm>
          <a:off x="16370300" y="11862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623,459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86073</xdr:rowOff>
    </xdr:from>
    <xdr:to>
      <xdr:col>86</xdr:col>
      <xdr:colOff>25400</xdr:colOff>
      <xdr:row>70</xdr:row>
      <xdr:rowOff>86073</xdr:rowOff>
    </xdr:to>
    <xdr:cxnSp macro="">
      <xdr:nvCxnSpPr>
        <xdr:cNvPr id="638" name="直線コネクタ 637">
          <a:extLst>
            <a:ext uri="{FF2B5EF4-FFF2-40B4-BE49-F238E27FC236}">
              <a16:creationId xmlns="" xmlns:a16="http://schemas.microsoft.com/office/drawing/2014/main" id="{00000000-0008-0000-0700-00007E020000}"/>
            </a:ext>
          </a:extLst>
        </xdr:cNvPr>
        <xdr:cNvCxnSpPr/>
      </xdr:nvCxnSpPr>
      <xdr:spPr>
        <a:xfrm>
          <a:off x="16230600" y="12087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9" name="直線コネクタ 638">
          <a:extLst>
            <a:ext uri="{FF2B5EF4-FFF2-40B4-BE49-F238E27FC236}">
              <a16:creationId xmlns="" xmlns:a16="http://schemas.microsoft.com/office/drawing/2014/main" id="{00000000-0008-0000-0700-00007F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104238</xdr:rowOff>
    </xdr:from>
    <xdr:ext cx="469744" cy="259045"/>
    <xdr:sp macro="" textlink="">
      <xdr:nvSpPr>
        <xdr:cNvPr id="640" name="災害復旧費平均値テキスト">
          <a:extLst>
            <a:ext uri="{FF2B5EF4-FFF2-40B4-BE49-F238E27FC236}">
              <a16:creationId xmlns="" xmlns:a16="http://schemas.microsoft.com/office/drawing/2014/main" id="{00000000-0008-0000-0700-000080020000}"/>
            </a:ext>
          </a:extLst>
        </xdr:cNvPr>
        <xdr:cNvSpPr txBox="1"/>
      </xdr:nvSpPr>
      <xdr:spPr>
        <a:xfrm>
          <a:off x="16370300" y="13305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81361</xdr:rowOff>
    </xdr:from>
    <xdr:to>
      <xdr:col>85</xdr:col>
      <xdr:colOff>177800</xdr:colOff>
      <xdr:row>79</xdr:row>
      <xdr:rowOff>11511</xdr:rowOff>
    </xdr:to>
    <xdr:sp macro="" textlink="">
      <xdr:nvSpPr>
        <xdr:cNvPr id="641" name="フローチャート: 判断 640">
          <a:extLst>
            <a:ext uri="{FF2B5EF4-FFF2-40B4-BE49-F238E27FC236}">
              <a16:creationId xmlns="" xmlns:a16="http://schemas.microsoft.com/office/drawing/2014/main" id="{00000000-0008-0000-0700-000081020000}"/>
            </a:ext>
          </a:extLst>
        </xdr:cNvPr>
        <xdr:cNvSpPr/>
      </xdr:nvSpPr>
      <xdr:spPr>
        <a:xfrm>
          <a:off x="16268700" y="1345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2" name="直線コネクタ 641">
          <a:extLst>
            <a:ext uri="{FF2B5EF4-FFF2-40B4-BE49-F238E27FC236}">
              <a16:creationId xmlns="" xmlns:a16="http://schemas.microsoft.com/office/drawing/2014/main" id="{00000000-0008-0000-0700-000082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83032</xdr:rowOff>
    </xdr:from>
    <xdr:to>
      <xdr:col>81</xdr:col>
      <xdr:colOff>101600</xdr:colOff>
      <xdr:row>79</xdr:row>
      <xdr:rowOff>13182</xdr:rowOff>
    </xdr:to>
    <xdr:sp macro="" textlink="">
      <xdr:nvSpPr>
        <xdr:cNvPr id="643" name="フローチャート: 判断 642">
          <a:extLst>
            <a:ext uri="{FF2B5EF4-FFF2-40B4-BE49-F238E27FC236}">
              <a16:creationId xmlns="" xmlns:a16="http://schemas.microsoft.com/office/drawing/2014/main" id="{00000000-0008-0000-0700-000083020000}"/>
            </a:ext>
          </a:extLst>
        </xdr:cNvPr>
        <xdr:cNvSpPr/>
      </xdr:nvSpPr>
      <xdr:spPr>
        <a:xfrm>
          <a:off x="154305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29709</xdr:rowOff>
    </xdr:from>
    <xdr:ext cx="469744"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5246428" y="132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5" name="直線コネクタ 644">
          <a:extLst>
            <a:ext uri="{FF2B5EF4-FFF2-40B4-BE49-F238E27FC236}">
              <a16:creationId xmlns="" xmlns:a16="http://schemas.microsoft.com/office/drawing/2014/main" id="{00000000-0008-0000-0700-000085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83990</xdr:rowOff>
    </xdr:from>
    <xdr:to>
      <xdr:col>76</xdr:col>
      <xdr:colOff>165100</xdr:colOff>
      <xdr:row>79</xdr:row>
      <xdr:rowOff>14140</xdr:rowOff>
    </xdr:to>
    <xdr:sp macro="" textlink="">
      <xdr:nvSpPr>
        <xdr:cNvPr id="646" name="フローチャート: 判断 645">
          <a:extLst>
            <a:ext uri="{FF2B5EF4-FFF2-40B4-BE49-F238E27FC236}">
              <a16:creationId xmlns="" xmlns:a16="http://schemas.microsoft.com/office/drawing/2014/main" id="{00000000-0008-0000-0700-000086020000}"/>
            </a:ext>
          </a:extLst>
        </xdr:cNvPr>
        <xdr:cNvSpPr/>
      </xdr:nvSpPr>
      <xdr:spPr>
        <a:xfrm>
          <a:off x="14541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30667</xdr:rowOff>
    </xdr:from>
    <xdr:ext cx="469744" cy="259045"/>
    <xdr:sp macro="" textlink="">
      <xdr:nvSpPr>
        <xdr:cNvPr id="647" name="テキスト ボックス 646">
          <a:extLst>
            <a:ext uri="{FF2B5EF4-FFF2-40B4-BE49-F238E27FC236}">
              <a16:creationId xmlns="" xmlns:a16="http://schemas.microsoft.com/office/drawing/2014/main" id="{00000000-0008-0000-0700-000087020000}"/>
            </a:ext>
          </a:extLst>
        </xdr:cNvPr>
        <xdr:cNvSpPr txBox="1"/>
      </xdr:nvSpPr>
      <xdr:spPr>
        <a:xfrm>
          <a:off x="14357428" y="1323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8" name="直線コネクタ 647">
          <a:extLst>
            <a:ext uri="{FF2B5EF4-FFF2-40B4-BE49-F238E27FC236}">
              <a16:creationId xmlns="" xmlns:a16="http://schemas.microsoft.com/office/drawing/2014/main" id="{00000000-0008-0000-0700-000088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83245</xdr:rowOff>
    </xdr:from>
    <xdr:to>
      <xdr:col>72</xdr:col>
      <xdr:colOff>38100</xdr:colOff>
      <xdr:row>79</xdr:row>
      <xdr:rowOff>13395</xdr:rowOff>
    </xdr:to>
    <xdr:sp macro="" textlink="">
      <xdr:nvSpPr>
        <xdr:cNvPr id="649" name="フローチャート: 判断 648">
          <a:extLst>
            <a:ext uri="{FF2B5EF4-FFF2-40B4-BE49-F238E27FC236}">
              <a16:creationId xmlns="" xmlns:a16="http://schemas.microsoft.com/office/drawing/2014/main" id="{00000000-0008-0000-0700-000089020000}"/>
            </a:ext>
          </a:extLst>
        </xdr:cNvPr>
        <xdr:cNvSpPr/>
      </xdr:nvSpPr>
      <xdr:spPr>
        <a:xfrm>
          <a:off x="13652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29922</xdr:rowOff>
    </xdr:from>
    <xdr:ext cx="469744" cy="259045"/>
    <xdr:sp macro="" textlink="">
      <xdr:nvSpPr>
        <xdr:cNvPr id="650" name="テキスト ボックス 649">
          <a:extLst>
            <a:ext uri="{FF2B5EF4-FFF2-40B4-BE49-F238E27FC236}">
              <a16:creationId xmlns="" xmlns:a16="http://schemas.microsoft.com/office/drawing/2014/main" id="{00000000-0008-0000-0700-00008A020000}"/>
            </a:ext>
          </a:extLst>
        </xdr:cNvPr>
        <xdr:cNvSpPr txBox="1"/>
      </xdr:nvSpPr>
      <xdr:spPr>
        <a:xfrm>
          <a:off x="13468428" y="13231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78698</xdr:rowOff>
    </xdr:from>
    <xdr:to>
      <xdr:col>67</xdr:col>
      <xdr:colOff>101600</xdr:colOff>
      <xdr:row>79</xdr:row>
      <xdr:rowOff>8848</xdr:rowOff>
    </xdr:to>
    <xdr:sp macro="" textlink="">
      <xdr:nvSpPr>
        <xdr:cNvPr id="651" name="フローチャート: 判断 650">
          <a:extLst>
            <a:ext uri="{FF2B5EF4-FFF2-40B4-BE49-F238E27FC236}">
              <a16:creationId xmlns="" xmlns:a16="http://schemas.microsoft.com/office/drawing/2014/main" id="{00000000-0008-0000-0700-00008B020000}"/>
            </a:ext>
          </a:extLst>
        </xdr:cNvPr>
        <xdr:cNvSpPr/>
      </xdr:nvSpPr>
      <xdr:spPr>
        <a:xfrm>
          <a:off x="12763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25375</xdr:rowOff>
    </xdr:from>
    <xdr:ext cx="469744" cy="259045"/>
    <xdr:sp macro="" textlink="">
      <xdr:nvSpPr>
        <xdr:cNvPr id="652" name="テキスト ボックス 651">
          <a:extLst>
            <a:ext uri="{FF2B5EF4-FFF2-40B4-BE49-F238E27FC236}">
              <a16:creationId xmlns="" xmlns:a16="http://schemas.microsoft.com/office/drawing/2014/main" id="{00000000-0008-0000-0700-00008C020000}"/>
            </a:ext>
          </a:extLst>
        </xdr:cNvPr>
        <xdr:cNvSpPr txBox="1"/>
      </xdr:nvSpPr>
      <xdr:spPr>
        <a:xfrm>
          <a:off x="12579428"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8" name="楕円 657">
          <a:extLst>
            <a:ext uri="{FF2B5EF4-FFF2-40B4-BE49-F238E27FC236}">
              <a16:creationId xmlns="" xmlns:a16="http://schemas.microsoft.com/office/drawing/2014/main" id="{00000000-0008-0000-0700-000092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59788</xdr:rowOff>
    </xdr:from>
    <xdr:ext cx="249299" cy="259045"/>
    <xdr:sp macro="" textlink="">
      <xdr:nvSpPr>
        <xdr:cNvPr id="659" name="災害復旧費該当値テキスト">
          <a:extLst>
            <a:ext uri="{FF2B5EF4-FFF2-40B4-BE49-F238E27FC236}">
              <a16:creationId xmlns="" xmlns:a16="http://schemas.microsoft.com/office/drawing/2014/main" id="{00000000-0008-0000-0700-000093020000}"/>
            </a:ext>
          </a:extLst>
        </xdr:cNvPr>
        <xdr:cNvSpPr txBox="1"/>
      </xdr:nvSpPr>
      <xdr:spPr>
        <a:xfrm>
          <a:off x="16370300" y="13432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60" name="楕円 659">
          <a:extLst>
            <a:ext uri="{FF2B5EF4-FFF2-40B4-BE49-F238E27FC236}">
              <a16:creationId xmlns="" xmlns:a16="http://schemas.microsoft.com/office/drawing/2014/main" id="{00000000-0008-0000-0700-000094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1" name="テキスト ボックス 660">
          <a:extLst>
            <a:ext uri="{FF2B5EF4-FFF2-40B4-BE49-F238E27FC236}">
              <a16:creationId xmlns="" xmlns:a16="http://schemas.microsoft.com/office/drawing/2014/main" id="{00000000-0008-0000-0700-000095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2" name="楕円 661">
          <a:extLst>
            <a:ext uri="{FF2B5EF4-FFF2-40B4-BE49-F238E27FC236}">
              <a16:creationId xmlns="" xmlns:a16="http://schemas.microsoft.com/office/drawing/2014/main" id="{00000000-0008-0000-0700-000096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3" name="テキスト ボックス 662">
          <a:extLst>
            <a:ext uri="{FF2B5EF4-FFF2-40B4-BE49-F238E27FC236}">
              <a16:creationId xmlns="" xmlns:a16="http://schemas.microsoft.com/office/drawing/2014/main" id="{00000000-0008-0000-0700-000097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4" name="楕円 663">
          <a:extLst>
            <a:ext uri="{FF2B5EF4-FFF2-40B4-BE49-F238E27FC236}">
              <a16:creationId xmlns="" xmlns:a16="http://schemas.microsoft.com/office/drawing/2014/main" id="{00000000-0008-0000-0700-000098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5" name="テキスト ボックス 664">
          <a:extLst>
            <a:ext uri="{FF2B5EF4-FFF2-40B4-BE49-F238E27FC236}">
              <a16:creationId xmlns="" xmlns:a16="http://schemas.microsoft.com/office/drawing/2014/main" id="{00000000-0008-0000-0700-000099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6" name="楕円 665">
          <a:extLst>
            <a:ext uri="{FF2B5EF4-FFF2-40B4-BE49-F238E27FC236}">
              <a16:creationId xmlns="" xmlns:a16="http://schemas.microsoft.com/office/drawing/2014/main" id="{00000000-0008-0000-0700-00009A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7" name="テキスト ボックス 666">
          <a:extLst>
            <a:ext uri="{FF2B5EF4-FFF2-40B4-BE49-F238E27FC236}">
              <a16:creationId xmlns="" xmlns:a16="http://schemas.microsoft.com/office/drawing/2014/main" id="{00000000-0008-0000-0700-00009B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9" name="テキスト ボックス 678">
          <a:extLst>
            <a:ext uri="{FF2B5EF4-FFF2-40B4-BE49-F238E27FC236}">
              <a16:creationId xmlns="" xmlns:a16="http://schemas.microsoft.com/office/drawing/2014/main" id="{00000000-0008-0000-0700-0000A7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a:extLst>
            <a:ext uri="{FF2B5EF4-FFF2-40B4-BE49-F238E27FC236}">
              <a16:creationId xmlns="" xmlns:a16="http://schemas.microsoft.com/office/drawing/2014/main" id="{00000000-0008-0000-0700-0000A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4826</xdr:rowOff>
    </xdr:from>
    <xdr:to>
      <xdr:col>85</xdr:col>
      <xdr:colOff>126364</xdr:colOff>
      <xdr:row>98</xdr:row>
      <xdr:rowOff>158978</xdr:rowOff>
    </xdr:to>
    <xdr:cxnSp macro="">
      <xdr:nvCxnSpPr>
        <xdr:cNvPr id="693" name="直線コネクタ 692">
          <a:extLst>
            <a:ext uri="{FF2B5EF4-FFF2-40B4-BE49-F238E27FC236}">
              <a16:creationId xmlns="" xmlns:a16="http://schemas.microsoft.com/office/drawing/2014/main" id="{00000000-0008-0000-0700-0000B5020000}"/>
            </a:ext>
          </a:extLst>
        </xdr:cNvPr>
        <xdr:cNvCxnSpPr/>
      </xdr:nvCxnSpPr>
      <xdr:spPr>
        <a:xfrm flipV="1">
          <a:off x="16317595" y="15606776"/>
          <a:ext cx="1269" cy="135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162805</xdr:rowOff>
    </xdr:from>
    <xdr:ext cx="534377" cy="259045"/>
    <xdr:sp macro="" textlink="">
      <xdr:nvSpPr>
        <xdr:cNvPr id="694" name="公債費最小値テキスト">
          <a:extLst>
            <a:ext uri="{FF2B5EF4-FFF2-40B4-BE49-F238E27FC236}">
              <a16:creationId xmlns="" xmlns:a16="http://schemas.microsoft.com/office/drawing/2014/main" id="{00000000-0008-0000-0700-0000B6020000}"/>
            </a:ext>
          </a:extLst>
        </xdr:cNvPr>
        <xdr:cNvSpPr txBox="1"/>
      </xdr:nvSpPr>
      <xdr:spPr>
        <a:xfrm>
          <a:off x="16370300" y="1696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158978</xdr:rowOff>
    </xdr:from>
    <xdr:to>
      <xdr:col>86</xdr:col>
      <xdr:colOff>25400</xdr:colOff>
      <xdr:row>98</xdr:row>
      <xdr:rowOff>158978</xdr:rowOff>
    </xdr:to>
    <xdr:cxnSp macro="">
      <xdr:nvCxnSpPr>
        <xdr:cNvPr id="695" name="直線コネクタ 694">
          <a:extLst>
            <a:ext uri="{FF2B5EF4-FFF2-40B4-BE49-F238E27FC236}">
              <a16:creationId xmlns="" xmlns:a16="http://schemas.microsoft.com/office/drawing/2014/main" id="{00000000-0008-0000-0700-0000B7020000}"/>
            </a:ext>
          </a:extLst>
        </xdr:cNvPr>
        <xdr:cNvCxnSpPr/>
      </xdr:nvCxnSpPr>
      <xdr:spPr>
        <a:xfrm>
          <a:off x="16230600" y="1696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122953</xdr:rowOff>
    </xdr:from>
    <xdr:ext cx="599010" cy="259045"/>
    <xdr:sp macro="" textlink="">
      <xdr:nvSpPr>
        <xdr:cNvPr id="696" name="公債費最大値テキスト">
          <a:extLst>
            <a:ext uri="{FF2B5EF4-FFF2-40B4-BE49-F238E27FC236}">
              <a16:creationId xmlns="" xmlns:a16="http://schemas.microsoft.com/office/drawing/2014/main" id="{00000000-0008-0000-0700-0000B8020000}"/>
            </a:ext>
          </a:extLst>
        </xdr:cNvPr>
        <xdr:cNvSpPr txBox="1"/>
      </xdr:nvSpPr>
      <xdr:spPr>
        <a:xfrm>
          <a:off x="16370300" y="15382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4826</xdr:rowOff>
    </xdr:from>
    <xdr:to>
      <xdr:col>86</xdr:col>
      <xdr:colOff>25400</xdr:colOff>
      <xdr:row>91</xdr:row>
      <xdr:rowOff>4826</xdr:rowOff>
    </xdr:to>
    <xdr:cxnSp macro="">
      <xdr:nvCxnSpPr>
        <xdr:cNvPr id="697" name="直線コネクタ 696">
          <a:extLst>
            <a:ext uri="{FF2B5EF4-FFF2-40B4-BE49-F238E27FC236}">
              <a16:creationId xmlns="" xmlns:a16="http://schemas.microsoft.com/office/drawing/2014/main" id="{00000000-0008-0000-0700-0000B9020000}"/>
            </a:ext>
          </a:extLst>
        </xdr:cNvPr>
        <xdr:cNvCxnSpPr/>
      </xdr:nvCxnSpPr>
      <xdr:spPr>
        <a:xfrm>
          <a:off x="16230600" y="1560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798</xdr:rowOff>
    </xdr:from>
    <xdr:to>
      <xdr:col>85</xdr:col>
      <xdr:colOff>127000</xdr:colOff>
      <xdr:row>97</xdr:row>
      <xdr:rowOff>14319</xdr:rowOff>
    </xdr:to>
    <xdr:cxnSp macro="">
      <xdr:nvCxnSpPr>
        <xdr:cNvPr id="698" name="直線コネクタ 697">
          <a:extLst>
            <a:ext uri="{FF2B5EF4-FFF2-40B4-BE49-F238E27FC236}">
              <a16:creationId xmlns="" xmlns:a16="http://schemas.microsoft.com/office/drawing/2014/main" id="{00000000-0008-0000-0700-0000BA020000}"/>
            </a:ext>
          </a:extLst>
        </xdr:cNvPr>
        <xdr:cNvCxnSpPr/>
      </xdr:nvCxnSpPr>
      <xdr:spPr>
        <a:xfrm flipV="1">
          <a:off x="15481300" y="16631448"/>
          <a:ext cx="838200" cy="1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24060</xdr:rowOff>
    </xdr:from>
    <xdr:ext cx="534377" cy="259045"/>
    <xdr:sp macro="" textlink="">
      <xdr:nvSpPr>
        <xdr:cNvPr id="699" name="公債費平均値テキスト">
          <a:extLst>
            <a:ext uri="{FF2B5EF4-FFF2-40B4-BE49-F238E27FC236}">
              <a16:creationId xmlns="" xmlns:a16="http://schemas.microsoft.com/office/drawing/2014/main" id="{00000000-0008-0000-0700-0000BB020000}"/>
            </a:ext>
          </a:extLst>
        </xdr:cNvPr>
        <xdr:cNvSpPr txBox="1"/>
      </xdr:nvSpPr>
      <xdr:spPr>
        <a:xfrm>
          <a:off x="16370300" y="16140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1183</xdr:rowOff>
    </xdr:from>
    <xdr:to>
      <xdr:col>85</xdr:col>
      <xdr:colOff>177800</xdr:colOff>
      <xdr:row>95</xdr:row>
      <xdr:rowOff>102783</xdr:rowOff>
    </xdr:to>
    <xdr:sp macro="" textlink="">
      <xdr:nvSpPr>
        <xdr:cNvPr id="700" name="フローチャート: 判断 699">
          <a:extLst>
            <a:ext uri="{FF2B5EF4-FFF2-40B4-BE49-F238E27FC236}">
              <a16:creationId xmlns="" xmlns:a16="http://schemas.microsoft.com/office/drawing/2014/main" id="{00000000-0008-0000-0700-0000BC020000}"/>
            </a:ext>
          </a:extLst>
        </xdr:cNvPr>
        <xdr:cNvSpPr/>
      </xdr:nvSpPr>
      <xdr:spPr>
        <a:xfrm>
          <a:off x="16268700" y="1628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5011</xdr:rowOff>
    </xdr:from>
    <xdr:to>
      <xdr:col>81</xdr:col>
      <xdr:colOff>50800</xdr:colOff>
      <xdr:row>97</xdr:row>
      <xdr:rowOff>14319</xdr:rowOff>
    </xdr:to>
    <xdr:cxnSp macro="">
      <xdr:nvCxnSpPr>
        <xdr:cNvPr id="701" name="直線コネクタ 700">
          <a:extLst>
            <a:ext uri="{FF2B5EF4-FFF2-40B4-BE49-F238E27FC236}">
              <a16:creationId xmlns="" xmlns:a16="http://schemas.microsoft.com/office/drawing/2014/main" id="{00000000-0008-0000-0700-0000BD020000}"/>
            </a:ext>
          </a:extLst>
        </xdr:cNvPr>
        <xdr:cNvCxnSpPr/>
      </xdr:nvCxnSpPr>
      <xdr:spPr>
        <a:xfrm>
          <a:off x="14592300" y="16635661"/>
          <a:ext cx="8890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166667</xdr:rowOff>
    </xdr:from>
    <xdr:to>
      <xdr:col>81</xdr:col>
      <xdr:colOff>101600</xdr:colOff>
      <xdr:row>95</xdr:row>
      <xdr:rowOff>96817</xdr:rowOff>
    </xdr:to>
    <xdr:sp macro="" textlink="">
      <xdr:nvSpPr>
        <xdr:cNvPr id="702" name="フローチャート: 判断 701">
          <a:extLst>
            <a:ext uri="{FF2B5EF4-FFF2-40B4-BE49-F238E27FC236}">
              <a16:creationId xmlns="" xmlns:a16="http://schemas.microsoft.com/office/drawing/2014/main" id="{00000000-0008-0000-0700-0000BE020000}"/>
            </a:ext>
          </a:extLst>
        </xdr:cNvPr>
        <xdr:cNvSpPr/>
      </xdr:nvSpPr>
      <xdr:spPr>
        <a:xfrm>
          <a:off x="154305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113344</xdr:rowOff>
    </xdr:from>
    <xdr:ext cx="534377" cy="259045"/>
    <xdr:sp macro="" textlink="">
      <xdr:nvSpPr>
        <xdr:cNvPr id="703" name="テキスト ボックス 702">
          <a:extLst>
            <a:ext uri="{FF2B5EF4-FFF2-40B4-BE49-F238E27FC236}">
              <a16:creationId xmlns="" xmlns:a16="http://schemas.microsoft.com/office/drawing/2014/main" id="{00000000-0008-0000-0700-0000BF020000}"/>
            </a:ext>
          </a:extLst>
        </xdr:cNvPr>
        <xdr:cNvSpPr txBox="1"/>
      </xdr:nvSpPr>
      <xdr:spPr>
        <a:xfrm>
          <a:off x="15214111" y="1605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163181</xdr:rowOff>
    </xdr:from>
    <xdr:to>
      <xdr:col>76</xdr:col>
      <xdr:colOff>114300</xdr:colOff>
      <xdr:row>97</xdr:row>
      <xdr:rowOff>5011</xdr:rowOff>
    </xdr:to>
    <xdr:cxnSp macro="">
      <xdr:nvCxnSpPr>
        <xdr:cNvPr id="704" name="直線コネクタ 703">
          <a:extLst>
            <a:ext uri="{FF2B5EF4-FFF2-40B4-BE49-F238E27FC236}">
              <a16:creationId xmlns="" xmlns:a16="http://schemas.microsoft.com/office/drawing/2014/main" id="{00000000-0008-0000-0700-0000C0020000}"/>
            </a:ext>
          </a:extLst>
        </xdr:cNvPr>
        <xdr:cNvCxnSpPr/>
      </xdr:nvCxnSpPr>
      <xdr:spPr>
        <a:xfrm>
          <a:off x="13703300" y="16622381"/>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20439</xdr:rowOff>
    </xdr:from>
    <xdr:to>
      <xdr:col>76</xdr:col>
      <xdr:colOff>165100</xdr:colOff>
      <xdr:row>95</xdr:row>
      <xdr:rowOff>122039</xdr:rowOff>
    </xdr:to>
    <xdr:sp macro="" textlink="">
      <xdr:nvSpPr>
        <xdr:cNvPr id="705" name="フローチャート: 判断 704">
          <a:extLst>
            <a:ext uri="{FF2B5EF4-FFF2-40B4-BE49-F238E27FC236}">
              <a16:creationId xmlns="" xmlns:a16="http://schemas.microsoft.com/office/drawing/2014/main" id="{00000000-0008-0000-0700-0000C1020000}"/>
            </a:ext>
          </a:extLst>
        </xdr:cNvPr>
        <xdr:cNvSpPr/>
      </xdr:nvSpPr>
      <xdr:spPr>
        <a:xfrm>
          <a:off x="14541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138566</xdr:rowOff>
    </xdr:from>
    <xdr:ext cx="534377" cy="259045"/>
    <xdr:sp macro="" textlink="">
      <xdr:nvSpPr>
        <xdr:cNvPr id="706" name="テキスト ボックス 705">
          <a:extLst>
            <a:ext uri="{FF2B5EF4-FFF2-40B4-BE49-F238E27FC236}">
              <a16:creationId xmlns="" xmlns:a16="http://schemas.microsoft.com/office/drawing/2014/main" id="{00000000-0008-0000-0700-0000C2020000}"/>
            </a:ext>
          </a:extLst>
        </xdr:cNvPr>
        <xdr:cNvSpPr txBox="1"/>
      </xdr:nvSpPr>
      <xdr:spPr>
        <a:xfrm>
          <a:off x="14325111" y="160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106857</xdr:rowOff>
    </xdr:from>
    <xdr:to>
      <xdr:col>71</xdr:col>
      <xdr:colOff>177800</xdr:colOff>
      <xdr:row>96</xdr:row>
      <xdr:rowOff>163181</xdr:rowOff>
    </xdr:to>
    <xdr:cxnSp macro="">
      <xdr:nvCxnSpPr>
        <xdr:cNvPr id="707" name="直線コネクタ 706">
          <a:extLst>
            <a:ext uri="{FF2B5EF4-FFF2-40B4-BE49-F238E27FC236}">
              <a16:creationId xmlns="" xmlns:a16="http://schemas.microsoft.com/office/drawing/2014/main" id="{00000000-0008-0000-0700-0000C3020000}"/>
            </a:ext>
          </a:extLst>
        </xdr:cNvPr>
        <xdr:cNvCxnSpPr/>
      </xdr:nvCxnSpPr>
      <xdr:spPr>
        <a:xfrm>
          <a:off x="12814300" y="16566057"/>
          <a:ext cx="889000" cy="5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13963</xdr:rowOff>
    </xdr:from>
    <xdr:to>
      <xdr:col>72</xdr:col>
      <xdr:colOff>38100</xdr:colOff>
      <xdr:row>95</xdr:row>
      <xdr:rowOff>115563</xdr:rowOff>
    </xdr:to>
    <xdr:sp macro="" textlink="">
      <xdr:nvSpPr>
        <xdr:cNvPr id="708" name="フローチャート: 判断 707">
          <a:extLst>
            <a:ext uri="{FF2B5EF4-FFF2-40B4-BE49-F238E27FC236}">
              <a16:creationId xmlns="" xmlns:a16="http://schemas.microsoft.com/office/drawing/2014/main" id="{00000000-0008-0000-0700-0000C4020000}"/>
            </a:ext>
          </a:extLst>
        </xdr:cNvPr>
        <xdr:cNvSpPr/>
      </xdr:nvSpPr>
      <xdr:spPr>
        <a:xfrm>
          <a:off x="13652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132090</xdr:rowOff>
    </xdr:from>
    <xdr:ext cx="534377" cy="259045"/>
    <xdr:sp macro="" textlink="">
      <xdr:nvSpPr>
        <xdr:cNvPr id="709" name="テキスト ボックス 708">
          <a:extLst>
            <a:ext uri="{FF2B5EF4-FFF2-40B4-BE49-F238E27FC236}">
              <a16:creationId xmlns="" xmlns:a16="http://schemas.microsoft.com/office/drawing/2014/main" id="{00000000-0008-0000-0700-0000C5020000}"/>
            </a:ext>
          </a:extLst>
        </xdr:cNvPr>
        <xdr:cNvSpPr txBox="1"/>
      </xdr:nvSpPr>
      <xdr:spPr>
        <a:xfrm>
          <a:off x="13436111" y="1607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30096</xdr:rowOff>
    </xdr:from>
    <xdr:to>
      <xdr:col>67</xdr:col>
      <xdr:colOff>101600</xdr:colOff>
      <xdr:row>95</xdr:row>
      <xdr:rowOff>131696</xdr:rowOff>
    </xdr:to>
    <xdr:sp macro="" textlink="">
      <xdr:nvSpPr>
        <xdr:cNvPr id="710" name="フローチャート: 判断 709">
          <a:extLst>
            <a:ext uri="{FF2B5EF4-FFF2-40B4-BE49-F238E27FC236}">
              <a16:creationId xmlns="" xmlns:a16="http://schemas.microsoft.com/office/drawing/2014/main" id="{00000000-0008-0000-0700-0000C6020000}"/>
            </a:ext>
          </a:extLst>
        </xdr:cNvPr>
        <xdr:cNvSpPr/>
      </xdr:nvSpPr>
      <xdr:spPr>
        <a:xfrm>
          <a:off x="12763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148223</xdr:rowOff>
    </xdr:from>
    <xdr:ext cx="534377"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2547111" y="1609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121448</xdr:rowOff>
    </xdr:from>
    <xdr:to>
      <xdr:col>85</xdr:col>
      <xdr:colOff>177800</xdr:colOff>
      <xdr:row>97</xdr:row>
      <xdr:rowOff>51598</xdr:rowOff>
    </xdr:to>
    <xdr:sp macro="" textlink="">
      <xdr:nvSpPr>
        <xdr:cNvPr id="717" name="楕円 716">
          <a:extLst>
            <a:ext uri="{FF2B5EF4-FFF2-40B4-BE49-F238E27FC236}">
              <a16:creationId xmlns="" xmlns:a16="http://schemas.microsoft.com/office/drawing/2014/main" id="{00000000-0008-0000-0700-0000CD020000}"/>
            </a:ext>
          </a:extLst>
        </xdr:cNvPr>
        <xdr:cNvSpPr/>
      </xdr:nvSpPr>
      <xdr:spPr>
        <a:xfrm>
          <a:off x="16268700" y="1658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99875</xdr:rowOff>
    </xdr:from>
    <xdr:ext cx="534377" cy="259045"/>
    <xdr:sp macro="" textlink="">
      <xdr:nvSpPr>
        <xdr:cNvPr id="718" name="公債費該当値テキスト">
          <a:extLst>
            <a:ext uri="{FF2B5EF4-FFF2-40B4-BE49-F238E27FC236}">
              <a16:creationId xmlns="" xmlns:a16="http://schemas.microsoft.com/office/drawing/2014/main" id="{00000000-0008-0000-0700-0000CE020000}"/>
            </a:ext>
          </a:extLst>
        </xdr:cNvPr>
        <xdr:cNvSpPr txBox="1"/>
      </xdr:nvSpPr>
      <xdr:spPr>
        <a:xfrm>
          <a:off x="16370300" y="1655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134969</xdr:rowOff>
    </xdr:from>
    <xdr:to>
      <xdr:col>81</xdr:col>
      <xdr:colOff>101600</xdr:colOff>
      <xdr:row>97</xdr:row>
      <xdr:rowOff>65119</xdr:rowOff>
    </xdr:to>
    <xdr:sp macro="" textlink="">
      <xdr:nvSpPr>
        <xdr:cNvPr id="719" name="楕円 718">
          <a:extLst>
            <a:ext uri="{FF2B5EF4-FFF2-40B4-BE49-F238E27FC236}">
              <a16:creationId xmlns="" xmlns:a16="http://schemas.microsoft.com/office/drawing/2014/main" id="{00000000-0008-0000-0700-0000CF020000}"/>
            </a:ext>
          </a:extLst>
        </xdr:cNvPr>
        <xdr:cNvSpPr/>
      </xdr:nvSpPr>
      <xdr:spPr>
        <a:xfrm>
          <a:off x="15430500" y="1659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56246</xdr:rowOff>
    </xdr:from>
    <xdr:ext cx="534377" cy="259045"/>
    <xdr:sp macro="" textlink="">
      <xdr:nvSpPr>
        <xdr:cNvPr id="720" name="テキスト ボックス 719">
          <a:extLst>
            <a:ext uri="{FF2B5EF4-FFF2-40B4-BE49-F238E27FC236}">
              <a16:creationId xmlns="" xmlns:a16="http://schemas.microsoft.com/office/drawing/2014/main" id="{00000000-0008-0000-0700-0000D0020000}"/>
            </a:ext>
          </a:extLst>
        </xdr:cNvPr>
        <xdr:cNvSpPr txBox="1"/>
      </xdr:nvSpPr>
      <xdr:spPr>
        <a:xfrm>
          <a:off x="15214111" y="1668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125661</xdr:rowOff>
    </xdr:from>
    <xdr:to>
      <xdr:col>76</xdr:col>
      <xdr:colOff>165100</xdr:colOff>
      <xdr:row>97</xdr:row>
      <xdr:rowOff>55811</xdr:rowOff>
    </xdr:to>
    <xdr:sp macro="" textlink="">
      <xdr:nvSpPr>
        <xdr:cNvPr id="721" name="楕円 720">
          <a:extLst>
            <a:ext uri="{FF2B5EF4-FFF2-40B4-BE49-F238E27FC236}">
              <a16:creationId xmlns="" xmlns:a16="http://schemas.microsoft.com/office/drawing/2014/main" id="{00000000-0008-0000-0700-0000D1020000}"/>
            </a:ext>
          </a:extLst>
        </xdr:cNvPr>
        <xdr:cNvSpPr/>
      </xdr:nvSpPr>
      <xdr:spPr>
        <a:xfrm>
          <a:off x="14541500" y="165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46938</xdr:rowOff>
    </xdr:from>
    <xdr:ext cx="534377" cy="259045"/>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4325111" y="1667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112381</xdr:rowOff>
    </xdr:from>
    <xdr:to>
      <xdr:col>72</xdr:col>
      <xdr:colOff>38100</xdr:colOff>
      <xdr:row>97</xdr:row>
      <xdr:rowOff>42531</xdr:rowOff>
    </xdr:to>
    <xdr:sp macro="" textlink="">
      <xdr:nvSpPr>
        <xdr:cNvPr id="723" name="楕円 722">
          <a:extLst>
            <a:ext uri="{FF2B5EF4-FFF2-40B4-BE49-F238E27FC236}">
              <a16:creationId xmlns="" xmlns:a16="http://schemas.microsoft.com/office/drawing/2014/main" id="{00000000-0008-0000-0700-0000D3020000}"/>
            </a:ext>
          </a:extLst>
        </xdr:cNvPr>
        <xdr:cNvSpPr/>
      </xdr:nvSpPr>
      <xdr:spPr>
        <a:xfrm>
          <a:off x="13652500" y="165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33658</xdr:rowOff>
    </xdr:from>
    <xdr:ext cx="534377" cy="259045"/>
    <xdr:sp macro="" textlink="">
      <xdr:nvSpPr>
        <xdr:cNvPr id="724" name="テキスト ボックス 723">
          <a:extLst>
            <a:ext uri="{FF2B5EF4-FFF2-40B4-BE49-F238E27FC236}">
              <a16:creationId xmlns="" xmlns:a16="http://schemas.microsoft.com/office/drawing/2014/main" id="{00000000-0008-0000-0700-0000D4020000}"/>
            </a:ext>
          </a:extLst>
        </xdr:cNvPr>
        <xdr:cNvSpPr txBox="1"/>
      </xdr:nvSpPr>
      <xdr:spPr>
        <a:xfrm>
          <a:off x="13436111" y="166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56057</xdr:rowOff>
    </xdr:from>
    <xdr:to>
      <xdr:col>67</xdr:col>
      <xdr:colOff>101600</xdr:colOff>
      <xdr:row>96</xdr:row>
      <xdr:rowOff>157657</xdr:rowOff>
    </xdr:to>
    <xdr:sp macro="" textlink="">
      <xdr:nvSpPr>
        <xdr:cNvPr id="725" name="楕円 724">
          <a:extLst>
            <a:ext uri="{FF2B5EF4-FFF2-40B4-BE49-F238E27FC236}">
              <a16:creationId xmlns="" xmlns:a16="http://schemas.microsoft.com/office/drawing/2014/main" id="{00000000-0008-0000-0700-0000D5020000}"/>
            </a:ext>
          </a:extLst>
        </xdr:cNvPr>
        <xdr:cNvSpPr/>
      </xdr:nvSpPr>
      <xdr:spPr>
        <a:xfrm>
          <a:off x="12763500" y="1651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148784</xdr:rowOff>
    </xdr:from>
    <xdr:ext cx="534377" cy="259045"/>
    <xdr:sp macro="" textlink="">
      <xdr:nvSpPr>
        <xdr:cNvPr id="726" name="テキスト ボックス 725">
          <a:extLst>
            <a:ext uri="{FF2B5EF4-FFF2-40B4-BE49-F238E27FC236}">
              <a16:creationId xmlns="" xmlns:a16="http://schemas.microsoft.com/office/drawing/2014/main" id="{00000000-0008-0000-0700-0000D6020000}"/>
            </a:ext>
          </a:extLst>
        </xdr:cNvPr>
        <xdr:cNvSpPr txBox="1"/>
      </xdr:nvSpPr>
      <xdr:spPr>
        <a:xfrm>
          <a:off x="12547111" y="166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79502</xdr:rowOff>
    </xdr:from>
    <xdr:to>
      <xdr:col>116</xdr:col>
      <xdr:colOff>62864</xdr:colOff>
      <xdr:row>39</xdr:row>
      <xdr:rowOff>44450</xdr:rowOff>
    </xdr:to>
    <xdr:cxnSp macro="">
      <xdr:nvCxnSpPr>
        <xdr:cNvPr id="750" name="直線コネクタ 749">
          <a:extLst>
            <a:ext uri="{FF2B5EF4-FFF2-40B4-BE49-F238E27FC236}">
              <a16:creationId xmlns="" xmlns:a16="http://schemas.microsoft.com/office/drawing/2014/main" id="{00000000-0008-0000-0700-0000EE020000}"/>
            </a:ext>
          </a:extLst>
        </xdr:cNvPr>
        <xdr:cNvCxnSpPr/>
      </xdr:nvCxnSpPr>
      <xdr:spPr>
        <a:xfrm flipV="1">
          <a:off x="22159595" y="5394452"/>
          <a:ext cx="1269"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71645</xdr:rowOff>
    </xdr:from>
    <xdr:ext cx="249299" cy="259045"/>
    <xdr:sp macro="" textlink="">
      <xdr:nvSpPr>
        <xdr:cNvPr id="751" name="諸支出金最小値テキスト">
          <a:extLst>
            <a:ext uri="{FF2B5EF4-FFF2-40B4-BE49-F238E27FC236}">
              <a16:creationId xmlns="" xmlns:a16="http://schemas.microsoft.com/office/drawing/2014/main" id="{00000000-0008-0000-0700-0000EF020000}"/>
            </a:ext>
          </a:extLst>
        </xdr:cNvPr>
        <xdr:cNvSpPr txBox="1"/>
      </xdr:nvSpPr>
      <xdr:spPr>
        <a:xfrm>
          <a:off x="22212300" y="67581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26179</xdr:rowOff>
    </xdr:from>
    <xdr:ext cx="469744" cy="259045"/>
    <xdr:sp macro="" textlink="">
      <xdr:nvSpPr>
        <xdr:cNvPr id="753" name="諸支出金最大値テキスト">
          <a:extLst>
            <a:ext uri="{FF2B5EF4-FFF2-40B4-BE49-F238E27FC236}">
              <a16:creationId xmlns="" xmlns:a16="http://schemas.microsoft.com/office/drawing/2014/main" id="{00000000-0008-0000-0700-0000F1020000}"/>
            </a:ext>
          </a:extLst>
        </xdr:cNvPr>
        <xdr:cNvSpPr txBox="1"/>
      </xdr:nvSpPr>
      <xdr:spPr>
        <a:xfrm>
          <a:off x="22212300" y="516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79502</xdr:rowOff>
    </xdr:from>
    <xdr:to>
      <xdr:col>116</xdr:col>
      <xdr:colOff>152400</xdr:colOff>
      <xdr:row>31</xdr:row>
      <xdr:rowOff>79502</xdr:rowOff>
    </xdr:to>
    <xdr:cxnSp macro="">
      <xdr:nvCxnSpPr>
        <xdr:cNvPr id="754" name="直線コネクタ 753">
          <a:extLst>
            <a:ext uri="{FF2B5EF4-FFF2-40B4-BE49-F238E27FC236}">
              <a16:creationId xmlns="" xmlns:a16="http://schemas.microsoft.com/office/drawing/2014/main" id="{00000000-0008-0000-0700-0000F2020000}"/>
            </a:ext>
          </a:extLst>
        </xdr:cNvPr>
        <xdr:cNvCxnSpPr/>
      </xdr:nvCxnSpPr>
      <xdr:spPr>
        <a:xfrm>
          <a:off x="22072600" y="5394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160545</xdr:rowOff>
    </xdr:from>
    <xdr:ext cx="313932" cy="259045"/>
    <xdr:sp macro="" textlink="">
      <xdr:nvSpPr>
        <xdr:cNvPr id="756" name="諸支出金平均値テキスト">
          <a:extLst>
            <a:ext uri="{FF2B5EF4-FFF2-40B4-BE49-F238E27FC236}">
              <a16:creationId xmlns="" xmlns:a16="http://schemas.microsoft.com/office/drawing/2014/main" id="{00000000-0008-0000-0700-0000F4020000}"/>
            </a:ext>
          </a:extLst>
        </xdr:cNvPr>
        <xdr:cNvSpPr txBox="1"/>
      </xdr:nvSpPr>
      <xdr:spPr>
        <a:xfrm>
          <a:off x="22212300" y="650419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137668</xdr:rowOff>
    </xdr:from>
    <xdr:to>
      <xdr:col>116</xdr:col>
      <xdr:colOff>114300</xdr:colOff>
      <xdr:row>39</xdr:row>
      <xdr:rowOff>67818</xdr:rowOff>
    </xdr:to>
    <xdr:sp macro="" textlink="">
      <xdr:nvSpPr>
        <xdr:cNvPr id="757" name="フローチャート: 判断 756">
          <a:extLst>
            <a:ext uri="{FF2B5EF4-FFF2-40B4-BE49-F238E27FC236}">
              <a16:creationId xmlns="" xmlns:a16="http://schemas.microsoft.com/office/drawing/2014/main" id="{00000000-0008-0000-0700-0000F5020000}"/>
            </a:ext>
          </a:extLst>
        </xdr:cNvPr>
        <xdr:cNvSpPr/>
      </xdr:nvSpPr>
      <xdr:spPr>
        <a:xfrm>
          <a:off x="221107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133096</xdr:rowOff>
    </xdr:from>
    <xdr:to>
      <xdr:col>112</xdr:col>
      <xdr:colOff>38100</xdr:colOff>
      <xdr:row>39</xdr:row>
      <xdr:rowOff>63246</xdr:rowOff>
    </xdr:to>
    <xdr:sp macro="" textlink="">
      <xdr:nvSpPr>
        <xdr:cNvPr id="759" name="フローチャート: 判断 758">
          <a:extLst>
            <a:ext uri="{FF2B5EF4-FFF2-40B4-BE49-F238E27FC236}">
              <a16:creationId xmlns="" xmlns:a16="http://schemas.microsoft.com/office/drawing/2014/main" id="{00000000-0008-0000-0700-0000F7020000}"/>
            </a:ext>
          </a:extLst>
        </xdr:cNvPr>
        <xdr:cNvSpPr/>
      </xdr:nvSpPr>
      <xdr:spPr>
        <a:xfrm>
          <a:off x="21272500" y="664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79773</xdr:rowOff>
    </xdr:from>
    <xdr:ext cx="313932" cy="259045"/>
    <xdr:sp macro="" textlink="">
      <xdr:nvSpPr>
        <xdr:cNvPr id="760" name="テキスト ボックス 759">
          <a:extLst>
            <a:ext uri="{FF2B5EF4-FFF2-40B4-BE49-F238E27FC236}">
              <a16:creationId xmlns="" xmlns:a16="http://schemas.microsoft.com/office/drawing/2014/main" id="{00000000-0008-0000-0700-0000F8020000}"/>
            </a:ext>
          </a:extLst>
        </xdr:cNvPr>
        <xdr:cNvSpPr txBox="1"/>
      </xdr:nvSpPr>
      <xdr:spPr>
        <a:xfrm>
          <a:off x="21166333" y="64234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143764</xdr:rowOff>
    </xdr:from>
    <xdr:to>
      <xdr:col>107</xdr:col>
      <xdr:colOff>101600</xdr:colOff>
      <xdr:row>39</xdr:row>
      <xdr:rowOff>73914</xdr:rowOff>
    </xdr:to>
    <xdr:sp macro="" textlink="">
      <xdr:nvSpPr>
        <xdr:cNvPr id="762" name="フローチャート: 判断 761">
          <a:extLst>
            <a:ext uri="{FF2B5EF4-FFF2-40B4-BE49-F238E27FC236}">
              <a16:creationId xmlns="" xmlns:a16="http://schemas.microsoft.com/office/drawing/2014/main" id="{00000000-0008-0000-0700-0000FA020000}"/>
            </a:ext>
          </a:extLst>
        </xdr:cNvPr>
        <xdr:cNvSpPr/>
      </xdr:nvSpPr>
      <xdr:spPr>
        <a:xfrm>
          <a:off x="20383500" y="665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90441</xdr:rowOff>
    </xdr:from>
    <xdr:ext cx="313932" cy="259045"/>
    <xdr:sp macro="" textlink="">
      <xdr:nvSpPr>
        <xdr:cNvPr id="763" name="テキスト ボックス 762">
          <a:extLst>
            <a:ext uri="{FF2B5EF4-FFF2-40B4-BE49-F238E27FC236}">
              <a16:creationId xmlns="" xmlns:a16="http://schemas.microsoft.com/office/drawing/2014/main" id="{00000000-0008-0000-0700-0000FB020000}"/>
            </a:ext>
          </a:extLst>
        </xdr:cNvPr>
        <xdr:cNvSpPr txBox="1"/>
      </xdr:nvSpPr>
      <xdr:spPr>
        <a:xfrm>
          <a:off x="20277333" y="64340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137668</xdr:rowOff>
    </xdr:from>
    <xdr:to>
      <xdr:col>102</xdr:col>
      <xdr:colOff>165100</xdr:colOff>
      <xdr:row>39</xdr:row>
      <xdr:rowOff>67818</xdr:rowOff>
    </xdr:to>
    <xdr:sp macro="" textlink="">
      <xdr:nvSpPr>
        <xdr:cNvPr id="765" name="フローチャート: 判断 764">
          <a:extLst>
            <a:ext uri="{FF2B5EF4-FFF2-40B4-BE49-F238E27FC236}">
              <a16:creationId xmlns="" xmlns:a16="http://schemas.microsoft.com/office/drawing/2014/main" id="{00000000-0008-0000-0700-0000FD020000}"/>
            </a:ext>
          </a:extLst>
        </xdr:cNvPr>
        <xdr:cNvSpPr/>
      </xdr:nvSpPr>
      <xdr:spPr>
        <a:xfrm>
          <a:off x="19494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84345</xdr:rowOff>
    </xdr:from>
    <xdr:ext cx="313932" cy="259045"/>
    <xdr:sp macro="" textlink="">
      <xdr:nvSpPr>
        <xdr:cNvPr id="766" name="テキスト ボックス 765">
          <a:extLst>
            <a:ext uri="{FF2B5EF4-FFF2-40B4-BE49-F238E27FC236}">
              <a16:creationId xmlns="" xmlns:a16="http://schemas.microsoft.com/office/drawing/2014/main" id="{00000000-0008-0000-0700-0000FE020000}"/>
            </a:ext>
          </a:extLst>
        </xdr:cNvPr>
        <xdr:cNvSpPr txBox="1"/>
      </xdr:nvSpPr>
      <xdr:spPr>
        <a:xfrm>
          <a:off x="19388333" y="6427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149098</xdr:rowOff>
    </xdr:from>
    <xdr:to>
      <xdr:col>98</xdr:col>
      <xdr:colOff>38100</xdr:colOff>
      <xdr:row>38</xdr:row>
      <xdr:rowOff>79248</xdr:rowOff>
    </xdr:to>
    <xdr:sp macro="" textlink="">
      <xdr:nvSpPr>
        <xdr:cNvPr id="767" name="フローチャート: 判断 766">
          <a:extLst>
            <a:ext uri="{FF2B5EF4-FFF2-40B4-BE49-F238E27FC236}">
              <a16:creationId xmlns="" xmlns:a16="http://schemas.microsoft.com/office/drawing/2014/main" id="{00000000-0008-0000-0700-0000FF020000}"/>
            </a:ext>
          </a:extLst>
        </xdr:cNvPr>
        <xdr:cNvSpPr/>
      </xdr:nvSpPr>
      <xdr:spPr>
        <a:xfrm>
          <a:off x="18605500" y="649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95775</xdr:rowOff>
    </xdr:from>
    <xdr:ext cx="378565"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18467017" y="6267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116095</xdr:rowOff>
    </xdr:from>
    <xdr:ext cx="249299" cy="259045"/>
    <xdr:sp macro="" textlink="">
      <xdr:nvSpPr>
        <xdr:cNvPr id="775" name="諸支出金該当値テキスト">
          <a:extLst>
            <a:ext uri="{FF2B5EF4-FFF2-40B4-BE49-F238E27FC236}">
              <a16:creationId xmlns="" xmlns:a16="http://schemas.microsoft.com/office/drawing/2014/main" id="{00000000-0008-0000-0700-000007030000}"/>
            </a:ext>
          </a:extLst>
        </xdr:cNvPr>
        <xdr:cNvSpPr txBox="1"/>
      </xdr:nvSpPr>
      <xdr:spPr>
        <a:xfrm>
          <a:off x="22212300" y="66311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4" name="直線コネクタ 793">
          <a:extLst>
            <a:ext uri="{FF2B5EF4-FFF2-40B4-BE49-F238E27FC236}">
              <a16:creationId xmlns="" xmlns:a16="http://schemas.microsoft.com/office/drawing/2014/main" id="{00000000-0008-0000-0700-00001A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5" name="テキスト ボックス 794">
          <a:extLst>
            <a:ext uri="{FF2B5EF4-FFF2-40B4-BE49-F238E27FC236}">
              <a16:creationId xmlns="" xmlns:a16="http://schemas.microsoft.com/office/drawing/2014/main" id="{00000000-0008-0000-0700-00001B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9" name="テキスト ボックス 798">
          <a:extLst>
            <a:ext uri="{FF2B5EF4-FFF2-40B4-BE49-F238E27FC236}">
              <a16:creationId xmlns="" xmlns:a16="http://schemas.microsoft.com/office/drawing/2014/main" id="{00000000-0008-0000-0700-00001F030000}"/>
            </a:ext>
          </a:extLst>
        </xdr:cNvPr>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3" name="直線コネクタ 802">
          <a:extLst>
            <a:ext uri="{FF2B5EF4-FFF2-40B4-BE49-F238E27FC236}">
              <a16:creationId xmlns="" xmlns:a16="http://schemas.microsoft.com/office/drawing/2014/main" id="{00000000-0008-0000-0700-000023030000}"/>
            </a:ext>
          </a:extLst>
        </xdr:cNvPr>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最小値テキスト">
          <a:extLst>
            <a:ext uri="{FF2B5EF4-FFF2-40B4-BE49-F238E27FC236}">
              <a16:creationId xmlns="" xmlns:a16="http://schemas.microsoft.com/office/drawing/2014/main" id="{00000000-0008-0000-0700-000024030000}"/>
            </a:ext>
          </a:extLst>
        </xdr:cNvPr>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5" name="直線コネクタ 804">
          <a:extLst>
            <a:ext uri="{FF2B5EF4-FFF2-40B4-BE49-F238E27FC236}">
              <a16:creationId xmlns="" xmlns:a16="http://schemas.microsoft.com/office/drawing/2014/main" id="{00000000-0008-0000-0700-000025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6" name="前年度繰上充用金最大値テキスト">
          <a:extLst>
            <a:ext uri="{FF2B5EF4-FFF2-40B4-BE49-F238E27FC236}">
              <a16:creationId xmlns="" xmlns:a16="http://schemas.microsoft.com/office/drawing/2014/main" id="{00000000-0008-0000-0700-000026030000}"/>
            </a:ext>
          </a:extLst>
        </xdr:cNvPr>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7" name="直線コネクタ 806">
          <a:extLst>
            <a:ext uri="{FF2B5EF4-FFF2-40B4-BE49-F238E27FC236}">
              <a16:creationId xmlns="" xmlns:a16="http://schemas.microsoft.com/office/drawing/2014/main" id="{00000000-0008-0000-0700-000027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8" name="直線コネクタ 807">
          <a:extLst>
            <a:ext uri="{FF2B5EF4-FFF2-40B4-BE49-F238E27FC236}">
              <a16:creationId xmlns="" xmlns:a16="http://schemas.microsoft.com/office/drawing/2014/main" id="{00000000-0008-0000-0700-000028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9" name="前年度繰上充用金平均値テキスト">
          <a:extLst>
            <a:ext uri="{FF2B5EF4-FFF2-40B4-BE49-F238E27FC236}">
              <a16:creationId xmlns="" xmlns:a16="http://schemas.microsoft.com/office/drawing/2014/main" id="{00000000-0008-0000-0700-000029030000}"/>
            </a:ext>
          </a:extLst>
        </xdr:cNvPr>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フローチャート: 判断 809">
          <a:extLst>
            <a:ext uri="{FF2B5EF4-FFF2-40B4-BE49-F238E27FC236}">
              <a16:creationId xmlns="" xmlns:a16="http://schemas.microsoft.com/office/drawing/2014/main" id="{00000000-0008-0000-0700-00002A030000}"/>
            </a:ext>
          </a:extLst>
        </xdr:cNvPr>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1" name="直線コネクタ 810">
          <a:extLst>
            <a:ext uri="{FF2B5EF4-FFF2-40B4-BE49-F238E27FC236}">
              <a16:creationId xmlns="" xmlns:a16="http://schemas.microsoft.com/office/drawing/2014/main" id="{00000000-0008-0000-0700-00002B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51</xdr:row>
      <xdr:rowOff>31750</xdr:rowOff>
    </xdr:from>
    <xdr:to>
      <xdr:col>112</xdr:col>
      <xdr:colOff>38100</xdr:colOff>
      <xdr:row>51</xdr:row>
      <xdr:rowOff>133350</xdr:rowOff>
    </xdr:to>
    <xdr:sp macro="" textlink="">
      <xdr:nvSpPr>
        <xdr:cNvPr id="812" name="フローチャート: 判断 811">
          <a:extLst>
            <a:ext uri="{FF2B5EF4-FFF2-40B4-BE49-F238E27FC236}">
              <a16:creationId xmlns="" xmlns:a16="http://schemas.microsoft.com/office/drawing/2014/main" id="{00000000-0008-0000-0700-00002C030000}"/>
            </a:ext>
          </a:extLst>
        </xdr:cNvPr>
        <xdr:cNvSpPr/>
      </xdr:nvSpPr>
      <xdr:spPr>
        <a:xfrm>
          <a:off x="2127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49</xdr:row>
      <xdr:rowOff>149877</xdr:rowOff>
    </xdr:from>
    <xdr:ext cx="249299" cy="259045"/>
    <xdr:sp macro="" textlink="">
      <xdr:nvSpPr>
        <xdr:cNvPr id="813" name="テキスト ボックス 812">
          <a:extLst>
            <a:ext uri="{FF2B5EF4-FFF2-40B4-BE49-F238E27FC236}">
              <a16:creationId xmlns="" xmlns:a16="http://schemas.microsoft.com/office/drawing/2014/main" id="{00000000-0008-0000-0700-00002D030000}"/>
            </a:ext>
          </a:extLst>
        </xdr:cNvPr>
        <xdr:cNvSpPr txBox="1"/>
      </xdr:nvSpPr>
      <xdr:spPr>
        <a:xfrm>
          <a:off x="21198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4" name="直線コネクタ 813">
          <a:extLst>
            <a:ext uri="{FF2B5EF4-FFF2-40B4-BE49-F238E27FC236}">
              <a16:creationId xmlns="" xmlns:a16="http://schemas.microsoft.com/office/drawing/2014/main" id="{00000000-0008-0000-0700-00002E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15" name="フローチャート: 判断 814">
          <a:extLst>
            <a:ext uri="{FF2B5EF4-FFF2-40B4-BE49-F238E27FC236}">
              <a16:creationId xmlns="" xmlns:a16="http://schemas.microsoft.com/office/drawing/2014/main" id="{00000000-0008-0000-0700-00002F030000}"/>
            </a:ext>
          </a:extLst>
        </xdr:cNvPr>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6" name="テキスト ボックス 815">
          <a:extLst>
            <a:ext uri="{FF2B5EF4-FFF2-40B4-BE49-F238E27FC236}">
              <a16:creationId xmlns="" xmlns:a16="http://schemas.microsoft.com/office/drawing/2014/main" id="{00000000-0008-0000-0700-000030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7" name="直線コネクタ 816">
          <a:extLst>
            <a:ext uri="{FF2B5EF4-FFF2-40B4-BE49-F238E27FC236}">
              <a16:creationId xmlns="" xmlns:a16="http://schemas.microsoft.com/office/drawing/2014/main" id="{00000000-0008-0000-0700-000031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8" name="フローチャート: 判断 817">
          <a:extLst>
            <a:ext uri="{FF2B5EF4-FFF2-40B4-BE49-F238E27FC236}">
              <a16:creationId xmlns="" xmlns:a16="http://schemas.microsoft.com/office/drawing/2014/main" id="{00000000-0008-0000-0700-000032030000}"/>
            </a:ext>
          </a:extLst>
        </xdr:cNvPr>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9" name="テキスト ボックス 818">
          <a:extLst>
            <a:ext uri="{FF2B5EF4-FFF2-40B4-BE49-F238E27FC236}">
              <a16:creationId xmlns="" xmlns:a16="http://schemas.microsoft.com/office/drawing/2014/main" id="{00000000-0008-0000-0700-000033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0" name="フローチャート: 判断 819">
          <a:extLst>
            <a:ext uri="{FF2B5EF4-FFF2-40B4-BE49-F238E27FC236}">
              <a16:creationId xmlns="" xmlns:a16="http://schemas.microsoft.com/office/drawing/2014/main" id="{00000000-0008-0000-0700-000034030000}"/>
            </a:ext>
          </a:extLst>
        </xdr:cNvPr>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1" name="テキスト ボックス 820">
          <a:extLst>
            <a:ext uri="{FF2B5EF4-FFF2-40B4-BE49-F238E27FC236}">
              <a16:creationId xmlns="" xmlns:a16="http://schemas.microsoft.com/office/drawing/2014/main" id="{00000000-0008-0000-0700-000035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7" name="楕円 826">
          <a:extLst>
            <a:ext uri="{FF2B5EF4-FFF2-40B4-BE49-F238E27FC236}">
              <a16:creationId xmlns="" xmlns:a16="http://schemas.microsoft.com/office/drawing/2014/main" id="{00000000-0008-0000-0700-00003B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8" name="前年度繰上充用金該当値テキスト">
          <a:extLst>
            <a:ext uri="{FF2B5EF4-FFF2-40B4-BE49-F238E27FC236}">
              <a16:creationId xmlns="" xmlns:a16="http://schemas.microsoft.com/office/drawing/2014/main" id="{00000000-0008-0000-0700-00003C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9" name="楕円 828">
          <a:extLst>
            <a:ext uri="{FF2B5EF4-FFF2-40B4-BE49-F238E27FC236}">
              <a16:creationId xmlns="" xmlns:a16="http://schemas.microsoft.com/office/drawing/2014/main" id="{00000000-0008-0000-0700-00003D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30" name="テキスト ボックス 829">
          <a:extLst>
            <a:ext uri="{FF2B5EF4-FFF2-40B4-BE49-F238E27FC236}">
              <a16:creationId xmlns="" xmlns:a16="http://schemas.microsoft.com/office/drawing/2014/main" id="{00000000-0008-0000-0700-00003E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1" name="楕円 830">
          <a:extLst>
            <a:ext uri="{FF2B5EF4-FFF2-40B4-BE49-F238E27FC236}">
              <a16:creationId xmlns="" xmlns:a16="http://schemas.microsoft.com/office/drawing/2014/main" id="{00000000-0008-0000-0700-00003F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32" name="テキスト ボックス 831">
          <a:extLst>
            <a:ext uri="{FF2B5EF4-FFF2-40B4-BE49-F238E27FC236}">
              <a16:creationId xmlns="" xmlns:a16="http://schemas.microsoft.com/office/drawing/2014/main" id="{00000000-0008-0000-0700-000040030000}"/>
            </a:ext>
          </a:extLst>
        </xdr:cNvPr>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3" name="楕円 832">
          <a:extLst>
            <a:ext uri="{FF2B5EF4-FFF2-40B4-BE49-F238E27FC236}">
              <a16:creationId xmlns="" xmlns:a16="http://schemas.microsoft.com/office/drawing/2014/main" id="{00000000-0008-0000-0700-000041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4" name="テキスト ボックス 833">
          <a:extLst>
            <a:ext uri="{FF2B5EF4-FFF2-40B4-BE49-F238E27FC236}">
              <a16:creationId xmlns="" xmlns:a16="http://schemas.microsoft.com/office/drawing/2014/main" id="{00000000-0008-0000-0700-000042030000}"/>
            </a:ext>
          </a:extLst>
        </xdr:cNvPr>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5" name="楕円 834">
          <a:extLst>
            <a:ext uri="{FF2B5EF4-FFF2-40B4-BE49-F238E27FC236}">
              <a16:creationId xmlns="" xmlns:a16="http://schemas.microsoft.com/office/drawing/2014/main" id="{00000000-0008-0000-0700-000043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36" name="テキスト ボックス 835">
          <a:extLst>
            <a:ext uri="{FF2B5EF4-FFF2-40B4-BE49-F238E27FC236}">
              <a16:creationId xmlns="" xmlns:a16="http://schemas.microsoft.com/office/drawing/2014/main" id="{00000000-0008-0000-0700-000044030000}"/>
            </a:ext>
          </a:extLst>
        </xdr:cNvPr>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・総務費は、近年ふるさと納税制度に伴う経費の増減が全体の数値に大きく影響しているが、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年度はふるさとづくり寄附が対前年度比減となったことで、それに伴う積立金等が減となったことが影響し、全体として対前年度比減となった。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131,545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円となり従来からの類似団体平均以下を継続し、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年度においては対前年度比減にもなった。これは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児童福祉施設等の建設や補助が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完了したことによる影響が大きい。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・土木費は、対前年度比減の住民一人当たり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42,701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円となった。これは、除排雪経費の大幅減等が影響している。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年度において小中学校のトイレ改修や「東の杜」の改修経費等が増となったことが影響し、対前年度比増となったところではあるが、類似団体平均は下回っている状況である。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起債償還が順調に進んでいること等の影響で、逓減傾向にある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ものの、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は高利率の残債の一部繰上償還を実施したことが影響し前年度比増となった。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年度においては、年度末において法人市民税の大幅な増があったことに伴い、実質収支額、実質単年度収支が増となり標準財政規模比もあわせて上昇した。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財政調整基金については、上記と同理由から取り崩すことなく、利子の積立による微増となった。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近年は全ての会計で実質収支は黒字を保っている。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今後、公共施設等の更新費用や、少子高齢化に伴う扶助費等の増加や景気動向に伴う市税等減少による当該指標の悪化も懸念されることから、実質黒字を維持すべく引き続き適切な財政運営に努めていく。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起債の償還が順調に進み、公債費は逓減傾向にある。また、公営企業への公債費にかかる繰出金や債務負担行為に基づく支出額も減少しており、全体として当該比率における分子額を減少させている。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今後大型事業に伴う元金償還の開始や大型事業の実施も続くため、一時的な</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分子額の上昇</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も想定されることから、起債発行額の調整等の取り組みをより一層進める必要がある。</a:t>
          </a:r>
          <a:endPar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起債の償還が順調に進み、市債残高は年々減少、あわせて公営企業会計への繰出金である公営企業債等繰入見込額も公営企業債の償還が進んでいることで減少してきている。また、債務負担行為に基づく支出予定額も年々減少してきていることから、全体として将来負担額が減少し、数値の改善につながってい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基金全体としては、ふるさとづくり寄附金の前年度比減となったことでのふるさとづくり基金の残高の減や、神町小学校改築事業等に基金を活用したことが大きく影響し、対前年度比</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969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ただし、これらは特定目的基金であり、計画に沿った形での活用であることから財政運営に支障をきたすものではない。一方で財政調整基金については、結果的に取り崩すことなく決算を迎えることができ、今後の財政運営には好材料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振興実施計画における基金の活用計画を予算編成に適切に反映させ、適正に活用していく。特に、恒久財源ではないふるさとづくり寄附を財源としたふるさとづくり基金の活用については特に留意する。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・ふるさとづくり基金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・市立小中学校建設基金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市立小中学校建設に必要な資金を積み立て、建設の費用に充てる場合に限り活用する。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・公共文化施設整備基金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・アイジー基金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アイジー工業株式会社からの寄附金を財源に、産業教育及び科学教育の振興費に充てる。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地域における福祉活動の促進、快適な生活環境の形成等を図るため活用する。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・ふるさとづくり基金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ふるさとづくり寄附の実績減に伴い、基金残高も減少している。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・市立小中学校建設基金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神町小学校改築事業に充当するため繰り入れたことにより、残高としては減となった。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・公共文化施設整備基金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東の杜リノベーション実施に伴い、繰り入れたことにより、残高としては減となった。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・アイジー基金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毎年</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千円ずつを取り崩し、科学教育等の事業に活用している。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寄附による積立のほか、利子の積立のみを行い増となった。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・ふるさとづくり基金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今後とも、ふるさとづくり寄附者への東根市への思いを具体化するために適宜活用していく。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・市立小中学校建設基金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神町小学校改築事業を実施中であり、当該事業費に充当する。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・アイジー基金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今後とも、毎年定額を取り崩し、科学教育等の事業に活用していく。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各年度における当初予算、補正予算を編成するにあたり、最終的な財源調整のために用いている。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においては、予算化はしたものの、最終的には繰り入れせずに決算を迎えている。結果的に大きな増減はなく、利子積立による微増となった。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予算編成に支障をきたさないため、年度当初には常に一定程度の残高をキープすべく、財政運営にあたる。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市債残高のうち高利率のものを一部繰上償還するための原資として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億円を繰り入れた。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同様の繰上償還を今後２か年間予定しており、その財源としても同様に繰り入れする。今後とも繰り上げ償還の機会を捉え、その際の財源として有効活用していく。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BB588349-7DFC-4910-9859-5C6B37AD28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384A7CFA-0E47-41E2-9EE5-9438B69DD2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C1750857-564C-4ADC-8D20-F809FF934828}"/>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F345AD21-FD74-47BF-B4F9-6E58E81C471D}"/>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7364E6A4-1D53-4DF7-B56E-D7762E9930CB}"/>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85D69BEE-A4E8-4D69-9A5B-82C0F47FEECC}"/>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5ACF42FE-C045-426D-B7C0-71E117BEC09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885A9802-1F7F-4D53-935F-5AE03CB203D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20F8EF08-937C-441F-8162-72499BD80AA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9C472805-217B-4C7C-A78F-ED925307212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B0848E98-C434-481C-942A-18CE462B8B92}"/>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C09A2540-528C-4BFF-B43B-0606802474AE}"/>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47,812
47,504
206.94
21,759,661
20,753,507
1,003,642
11,472,900
18,438,156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C4C20BB6-493D-4400-8E1F-13261DF92A4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BAA29F5F-ADC9-4F95-B1D1-448A8E5E81B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18A8A8F3-2967-40BC-AF3F-F85CC1B1B70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194D3094-39DD-411F-9D96-444BF857D65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5000C897-6295-45BF-823C-49A06ECD0D3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496B3B14-73CC-40AC-8834-0E7337770DC5}"/>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0BE9D372-5326-4D94-BBC8-C3472B73B12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7455F832-2C7C-4FC1-9DE8-2CF2D3DFC02D}"/>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929A772D-774E-4E3A-8079-F57336EC4E7C}"/>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C690FAEF-E36E-403A-B4C8-C7FE795CE81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4097C9B0-DD10-4041-AB2C-5C74FE003F15}"/>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C6FF4DE0-EA2F-44FC-BC79-9ABBF0D3384E}"/>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7334195D-6DB9-4D31-8067-AE5B5E6C25EA}"/>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4FFD6098-98BE-40C1-B442-B4C0714C0DF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365C7DEE-CCE9-4C1B-B514-A4E03DA425A8}"/>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E8370425-9A54-4FAC-8117-453B115AC435}"/>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AD3646B6-0930-4734-807B-41699640FE2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3F4690EE-97C6-4F64-ADE8-1110BCCD394D}"/>
            </a:ext>
          </a:extLst>
        </xdr:cNvPr>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 xmlns:a16="http://schemas.microsoft.com/office/drawing/2014/main" id="{7086CF44-ABE4-4D48-B6DE-DC83CE3F2129}"/>
            </a:ext>
          </a:extLst>
        </xdr:cNvPr>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35ADB44F-AC18-4F08-ADEB-9E80EEC96A0F}"/>
            </a:ext>
          </a:extLst>
        </xdr:cNvPr>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 xmlns:a16="http://schemas.microsoft.com/office/drawing/2014/main" id="{318FCC07-5124-409E-B1DF-1837CC91CA02}"/>
            </a:ext>
          </a:extLst>
        </xdr:cNvPr>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8AE667D0-7341-45D4-A8C0-76373F3015A3}"/>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390820E5-0D36-4632-BBD3-2A40679A806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 xmlns:a16="http://schemas.microsoft.com/office/drawing/2014/main" id="{3B6B8EC4-0720-4A0A-9C7D-DB17AE9BC297}"/>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699C563D-1194-431B-8DC9-9388D61FF3F2}"/>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F26652CB-3B9E-452C-B977-926310CB8127}"/>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5CA78F2B-7690-41EE-9ADE-DDD26520C7B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7AC99276-52EB-4ABE-B296-07C1DA483783}"/>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FE2C89B8-AC69-4993-8BC5-C8769F61034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9EDE45EF-992E-49AE-B99E-AE255CDC2237}"/>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789F4A3E-01CE-4D00-B0E0-48FA74290AB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06DC6838-F2DB-4B5E-BDA4-333AECA27A0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A71C4104-227F-4064-B6A0-6DA3C95CF20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55E72E39-E105-4CA7-BAAB-B973AA2DF281}"/>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当市の有形固定資産減価償却率は平成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年度より微増、類似団体と比較してほぼ同水準にある。今後も公共施設等総合管理計画に基づき、計画的な修繕と適正な維持管理に努める。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 xmlns:a16="http://schemas.microsoft.com/office/drawing/2014/main" id="{D4896C70-4623-49E0-8FA0-57A16445B669}"/>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 xmlns:a16="http://schemas.microsoft.com/office/drawing/2014/main" id="{43016381-65C3-429C-B5B9-8FFE5995072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 xmlns:a16="http://schemas.microsoft.com/office/drawing/2014/main" id="{28288D1C-3547-484B-B309-1DBD6D3532ED}"/>
            </a:ext>
          </a:extLst>
        </xdr:cNvPr>
        <xdr:cNvSpPr txBox="1"/>
      </xdr:nvSpPr>
      <xdr:spPr>
        <a:xfrm>
          <a:off x="898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a:extLst>
            <a:ext uri="{FF2B5EF4-FFF2-40B4-BE49-F238E27FC236}">
              <a16:creationId xmlns="" xmlns:a16="http://schemas.microsoft.com/office/drawing/2014/main" id="{C38F1071-F65B-432F-91F8-ACF743096C35}"/>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a:extLst>
            <a:ext uri="{FF2B5EF4-FFF2-40B4-BE49-F238E27FC236}">
              <a16:creationId xmlns="" xmlns:a16="http://schemas.microsoft.com/office/drawing/2014/main" id="{2E3BEC77-818D-42D9-B062-F08758359B51}"/>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a:extLst>
            <a:ext uri="{FF2B5EF4-FFF2-40B4-BE49-F238E27FC236}">
              <a16:creationId xmlns="" xmlns:a16="http://schemas.microsoft.com/office/drawing/2014/main" id="{1EDEB77B-BBE3-4845-926A-CF5F99E6D584}"/>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a:extLst>
            <a:ext uri="{FF2B5EF4-FFF2-40B4-BE49-F238E27FC236}">
              <a16:creationId xmlns="" xmlns:a16="http://schemas.microsoft.com/office/drawing/2014/main" id="{62291BFD-9A69-4F20-85A4-C9654CC5187C}"/>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a:extLst>
            <a:ext uri="{FF2B5EF4-FFF2-40B4-BE49-F238E27FC236}">
              <a16:creationId xmlns="" xmlns:a16="http://schemas.microsoft.com/office/drawing/2014/main" id="{54513A0C-C8F6-4C7A-831D-5790AF3D7772}"/>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a:extLst>
            <a:ext uri="{FF2B5EF4-FFF2-40B4-BE49-F238E27FC236}">
              <a16:creationId xmlns="" xmlns:a16="http://schemas.microsoft.com/office/drawing/2014/main" id="{46E28387-DD87-4951-9075-6E8922E680C2}"/>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a:extLst>
            <a:ext uri="{FF2B5EF4-FFF2-40B4-BE49-F238E27FC236}">
              <a16:creationId xmlns="" xmlns:a16="http://schemas.microsoft.com/office/drawing/2014/main" id="{492043CB-9073-46C2-B486-61638EA52FFB}"/>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a:extLst>
            <a:ext uri="{FF2B5EF4-FFF2-40B4-BE49-F238E27FC236}">
              <a16:creationId xmlns="" xmlns:a16="http://schemas.microsoft.com/office/drawing/2014/main" id="{3F845630-B5E8-4FAE-9770-FA3E50C19D91}"/>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a:extLst>
            <a:ext uri="{FF2B5EF4-FFF2-40B4-BE49-F238E27FC236}">
              <a16:creationId xmlns="" xmlns:a16="http://schemas.microsoft.com/office/drawing/2014/main" id="{BBB38BB1-34C5-4063-B36E-5391653F473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0" name="テキスト ボックス 59">
          <a:extLst>
            <a:ext uri="{FF2B5EF4-FFF2-40B4-BE49-F238E27FC236}">
              <a16:creationId xmlns="" xmlns:a16="http://schemas.microsoft.com/office/drawing/2014/main" id="{AD5CF2C9-A678-4AAA-9810-A26DC2837AF0}"/>
            </a:ext>
          </a:extLst>
        </xdr:cNvPr>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a:extLst>
            <a:ext uri="{FF2B5EF4-FFF2-40B4-BE49-F238E27FC236}">
              <a16:creationId xmlns="" xmlns:a16="http://schemas.microsoft.com/office/drawing/2014/main" id="{20B9C279-696E-4B90-9258-7E496065E03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56261</xdr:rowOff>
    </xdr:from>
    <xdr:to>
      <xdr:col>23</xdr:col>
      <xdr:colOff>85090</xdr:colOff>
      <xdr:row>33</xdr:row>
      <xdr:rowOff>9017</xdr:rowOff>
    </xdr:to>
    <xdr:cxnSp macro="">
      <xdr:nvCxnSpPr>
        <xdr:cNvPr id="62" name="直線コネクタ 61">
          <a:extLst>
            <a:ext uri="{FF2B5EF4-FFF2-40B4-BE49-F238E27FC236}">
              <a16:creationId xmlns="" xmlns:a16="http://schemas.microsoft.com/office/drawing/2014/main" id="{E3402630-2DCF-45D7-AA1E-BE5C550C116D}"/>
            </a:ext>
          </a:extLst>
        </xdr:cNvPr>
        <xdr:cNvCxnSpPr/>
      </xdr:nvCxnSpPr>
      <xdr:spPr>
        <a:xfrm flipV="1">
          <a:off x="4760595" y="4513961"/>
          <a:ext cx="1270" cy="1152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12844</xdr:rowOff>
    </xdr:from>
    <xdr:ext cx="405111" cy="259045"/>
    <xdr:sp macro="" textlink="">
      <xdr:nvSpPr>
        <xdr:cNvPr id="63" name="有形固定資産減価償却率最小値テキスト">
          <a:extLst>
            <a:ext uri="{FF2B5EF4-FFF2-40B4-BE49-F238E27FC236}">
              <a16:creationId xmlns="" xmlns:a16="http://schemas.microsoft.com/office/drawing/2014/main" id="{7AA329D3-9C4B-4351-8824-EF55623604AD}"/>
            </a:ext>
          </a:extLst>
        </xdr:cNvPr>
        <xdr:cNvSpPr txBox="1"/>
      </xdr:nvSpPr>
      <xdr:spPr>
        <a:xfrm>
          <a:off x="4813300" y="5670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9017</xdr:rowOff>
    </xdr:from>
    <xdr:to>
      <xdr:col>23</xdr:col>
      <xdr:colOff>174625</xdr:colOff>
      <xdr:row>33</xdr:row>
      <xdr:rowOff>9017</xdr:rowOff>
    </xdr:to>
    <xdr:cxnSp macro="">
      <xdr:nvCxnSpPr>
        <xdr:cNvPr id="64" name="直線コネクタ 63">
          <a:extLst>
            <a:ext uri="{FF2B5EF4-FFF2-40B4-BE49-F238E27FC236}">
              <a16:creationId xmlns="" xmlns:a16="http://schemas.microsoft.com/office/drawing/2014/main" id="{7B8BB16D-E523-483D-869D-5B10EC69812F}"/>
            </a:ext>
          </a:extLst>
        </xdr:cNvPr>
        <xdr:cNvCxnSpPr/>
      </xdr:nvCxnSpPr>
      <xdr:spPr>
        <a:xfrm>
          <a:off x="4673600" y="566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2938</xdr:rowOff>
    </xdr:from>
    <xdr:ext cx="405111" cy="259045"/>
    <xdr:sp macro="" textlink="">
      <xdr:nvSpPr>
        <xdr:cNvPr id="65" name="有形固定資産減価償却率最大値テキスト">
          <a:extLst>
            <a:ext uri="{FF2B5EF4-FFF2-40B4-BE49-F238E27FC236}">
              <a16:creationId xmlns="" xmlns:a16="http://schemas.microsoft.com/office/drawing/2014/main" id="{2BF14989-C021-43D1-9A12-E13D8735BDEA}"/>
            </a:ext>
          </a:extLst>
        </xdr:cNvPr>
        <xdr:cNvSpPr txBox="1"/>
      </xdr:nvSpPr>
      <xdr:spPr>
        <a:xfrm>
          <a:off x="4813300" y="428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56261</xdr:rowOff>
    </xdr:from>
    <xdr:to>
      <xdr:col>23</xdr:col>
      <xdr:colOff>174625</xdr:colOff>
      <xdr:row>26</xdr:row>
      <xdr:rowOff>56261</xdr:rowOff>
    </xdr:to>
    <xdr:cxnSp macro="">
      <xdr:nvCxnSpPr>
        <xdr:cNvPr id="66" name="直線コネクタ 65">
          <a:extLst>
            <a:ext uri="{FF2B5EF4-FFF2-40B4-BE49-F238E27FC236}">
              <a16:creationId xmlns="" xmlns:a16="http://schemas.microsoft.com/office/drawing/2014/main" id="{E0A843A2-7DF4-4D67-B653-9EBBC636D49C}"/>
            </a:ext>
          </a:extLst>
        </xdr:cNvPr>
        <xdr:cNvCxnSpPr/>
      </xdr:nvCxnSpPr>
      <xdr:spPr>
        <a:xfrm>
          <a:off x="4673600" y="451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54627</xdr:rowOff>
    </xdr:from>
    <xdr:ext cx="405111" cy="259045"/>
    <xdr:sp macro="" textlink="">
      <xdr:nvSpPr>
        <xdr:cNvPr id="67" name="有形固定資産減価償却率平均値テキスト">
          <a:extLst>
            <a:ext uri="{FF2B5EF4-FFF2-40B4-BE49-F238E27FC236}">
              <a16:creationId xmlns="" xmlns:a16="http://schemas.microsoft.com/office/drawing/2014/main" id="{AD6B6151-4A33-4408-89B2-B400ABC8CFD7}"/>
            </a:ext>
          </a:extLst>
        </xdr:cNvPr>
        <xdr:cNvSpPr txBox="1"/>
      </xdr:nvSpPr>
      <xdr:spPr>
        <a:xfrm>
          <a:off x="4813300" y="502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76200</xdr:rowOff>
    </xdr:from>
    <xdr:to>
      <xdr:col>23</xdr:col>
      <xdr:colOff>136525</xdr:colOff>
      <xdr:row>30</xdr:row>
      <xdr:rowOff>6350</xdr:rowOff>
    </xdr:to>
    <xdr:sp macro="" textlink="">
      <xdr:nvSpPr>
        <xdr:cNvPr id="68" name="フローチャート: 判断 67">
          <a:extLst>
            <a:ext uri="{FF2B5EF4-FFF2-40B4-BE49-F238E27FC236}">
              <a16:creationId xmlns="" xmlns:a16="http://schemas.microsoft.com/office/drawing/2014/main" id="{659A2E73-9D72-4DA2-B651-7FCED67F5959}"/>
            </a:ext>
          </a:extLst>
        </xdr:cNvPr>
        <xdr:cNvSpPr/>
      </xdr:nvSpPr>
      <xdr:spPr>
        <a:xfrm>
          <a:off x="4711700" y="50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106426</xdr:rowOff>
    </xdr:from>
    <xdr:to>
      <xdr:col>19</xdr:col>
      <xdr:colOff>187325</xdr:colOff>
      <xdr:row>30</xdr:row>
      <xdr:rowOff>36576</xdr:rowOff>
    </xdr:to>
    <xdr:sp macro="" textlink="">
      <xdr:nvSpPr>
        <xdr:cNvPr id="69" name="フローチャート: 判断 68">
          <a:extLst>
            <a:ext uri="{FF2B5EF4-FFF2-40B4-BE49-F238E27FC236}">
              <a16:creationId xmlns="" xmlns:a16="http://schemas.microsoft.com/office/drawing/2014/main" id="{192E78D3-9B7A-4300-8526-84662D922EC4}"/>
            </a:ext>
          </a:extLst>
        </xdr:cNvPr>
        <xdr:cNvSpPr/>
      </xdr:nvSpPr>
      <xdr:spPr>
        <a:xfrm>
          <a:off x="4000500" y="507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0" name="フローチャート: 判断 69">
          <a:extLst>
            <a:ext uri="{FF2B5EF4-FFF2-40B4-BE49-F238E27FC236}">
              <a16:creationId xmlns="" xmlns:a16="http://schemas.microsoft.com/office/drawing/2014/main" id="{C1056810-C8F3-40D8-8821-5C6635199F0C}"/>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52451</xdr:rowOff>
    </xdr:from>
    <xdr:to>
      <xdr:col>11</xdr:col>
      <xdr:colOff>187325</xdr:colOff>
      <xdr:row>29</xdr:row>
      <xdr:rowOff>154051</xdr:rowOff>
    </xdr:to>
    <xdr:sp macro="" textlink="">
      <xdr:nvSpPr>
        <xdr:cNvPr id="71" name="フローチャート: 判断 70">
          <a:extLst>
            <a:ext uri="{FF2B5EF4-FFF2-40B4-BE49-F238E27FC236}">
              <a16:creationId xmlns="" xmlns:a16="http://schemas.microsoft.com/office/drawing/2014/main" id="{013558C7-BFEF-47E6-BDE0-9A89816DFCD7}"/>
            </a:ext>
          </a:extLst>
        </xdr:cNvPr>
        <xdr:cNvSpPr/>
      </xdr:nvSpPr>
      <xdr:spPr>
        <a:xfrm>
          <a:off x="2476500" y="502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a:extLst>
            <a:ext uri="{FF2B5EF4-FFF2-40B4-BE49-F238E27FC236}">
              <a16:creationId xmlns="" xmlns:a16="http://schemas.microsoft.com/office/drawing/2014/main" id="{B833DB51-D283-41F4-8D1D-51C98D34E3F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a:extLst>
            <a:ext uri="{FF2B5EF4-FFF2-40B4-BE49-F238E27FC236}">
              <a16:creationId xmlns="" xmlns:a16="http://schemas.microsoft.com/office/drawing/2014/main" id="{4C8335E8-EABB-42EF-AC06-1EE29A96F84D}"/>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a:extLst>
            <a:ext uri="{FF2B5EF4-FFF2-40B4-BE49-F238E27FC236}">
              <a16:creationId xmlns="" xmlns:a16="http://schemas.microsoft.com/office/drawing/2014/main" id="{FDC6793C-E4D9-4CB4-9B8E-500D84DF655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a:extLst>
            <a:ext uri="{FF2B5EF4-FFF2-40B4-BE49-F238E27FC236}">
              <a16:creationId xmlns="" xmlns:a16="http://schemas.microsoft.com/office/drawing/2014/main" id="{ECE5D6DE-F956-48BD-B18A-B5E8F8864E5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a:extLst>
            <a:ext uri="{FF2B5EF4-FFF2-40B4-BE49-F238E27FC236}">
              <a16:creationId xmlns="" xmlns:a16="http://schemas.microsoft.com/office/drawing/2014/main" id="{9C4B399A-0F7A-406E-A7C1-49C0E84D7695}"/>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67564</xdr:rowOff>
    </xdr:from>
    <xdr:to>
      <xdr:col>23</xdr:col>
      <xdr:colOff>136525</xdr:colOff>
      <xdr:row>29</xdr:row>
      <xdr:rowOff>169164</xdr:rowOff>
    </xdr:to>
    <xdr:sp macro="" textlink="">
      <xdr:nvSpPr>
        <xdr:cNvPr id="77" name="楕円 76">
          <a:extLst>
            <a:ext uri="{FF2B5EF4-FFF2-40B4-BE49-F238E27FC236}">
              <a16:creationId xmlns="" xmlns:a16="http://schemas.microsoft.com/office/drawing/2014/main" id="{2C8CC8D5-58B7-4B81-AB35-9839C1B7CE4B}"/>
            </a:ext>
          </a:extLst>
        </xdr:cNvPr>
        <xdr:cNvSpPr/>
      </xdr:nvSpPr>
      <xdr:spPr>
        <a:xfrm>
          <a:off x="4711700" y="503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90441</xdr:rowOff>
    </xdr:from>
    <xdr:ext cx="405111" cy="259045"/>
    <xdr:sp macro="" textlink="">
      <xdr:nvSpPr>
        <xdr:cNvPr id="78" name="有形固定資産減価償却率該当値テキスト">
          <a:extLst>
            <a:ext uri="{FF2B5EF4-FFF2-40B4-BE49-F238E27FC236}">
              <a16:creationId xmlns="" xmlns:a16="http://schemas.microsoft.com/office/drawing/2014/main" id="{0AF7032B-67D2-4F60-B3A9-F89328F423F8}"/>
            </a:ext>
          </a:extLst>
        </xdr:cNvPr>
        <xdr:cNvSpPr txBox="1"/>
      </xdr:nvSpPr>
      <xdr:spPr>
        <a:xfrm>
          <a:off x="4813300" y="489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99949</xdr:rowOff>
    </xdr:from>
    <xdr:to>
      <xdr:col>19</xdr:col>
      <xdr:colOff>187325</xdr:colOff>
      <xdr:row>30</xdr:row>
      <xdr:rowOff>30099</xdr:rowOff>
    </xdr:to>
    <xdr:sp macro="" textlink="">
      <xdr:nvSpPr>
        <xdr:cNvPr id="79" name="楕円 78">
          <a:extLst>
            <a:ext uri="{FF2B5EF4-FFF2-40B4-BE49-F238E27FC236}">
              <a16:creationId xmlns="" xmlns:a16="http://schemas.microsoft.com/office/drawing/2014/main" id="{18778092-5191-4FC6-A797-F76032B2E425}"/>
            </a:ext>
          </a:extLst>
        </xdr:cNvPr>
        <xdr:cNvSpPr/>
      </xdr:nvSpPr>
      <xdr:spPr>
        <a:xfrm>
          <a:off x="4000500" y="507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118364</xdr:rowOff>
    </xdr:from>
    <xdr:to>
      <xdr:col>23</xdr:col>
      <xdr:colOff>85725</xdr:colOff>
      <xdr:row>29</xdr:row>
      <xdr:rowOff>150749</xdr:rowOff>
    </xdr:to>
    <xdr:cxnSp macro="">
      <xdr:nvCxnSpPr>
        <xdr:cNvPr id="80" name="直線コネクタ 79">
          <a:extLst>
            <a:ext uri="{FF2B5EF4-FFF2-40B4-BE49-F238E27FC236}">
              <a16:creationId xmlns="" xmlns:a16="http://schemas.microsoft.com/office/drawing/2014/main" id="{165D08C5-EDBF-4407-A067-28F762CC1EEA}"/>
            </a:ext>
          </a:extLst>
        </xdr:cNvPr>
        <xdr:cNvCxnSpPr/>
      </xdr:nvCxnSpPr>
      <xdr:spPr>
        <a:xfrm flipV="1">
          <a:off x="4051300" y="5090414"/>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122809</xdr:rowOff>
    </xdr:from>
    <xdr:to>
      <xdr:col>15</xdr:col>
      <xdr:colOff>187325</xdr:colOff>
      <xdr:row>31</xdr:row>
      <xdr:rowOff>52959</xdr:rowOff>
    </xdr:to>
    <xdr:sp macro="" textlink="">
      <xdr:nvSpPr>
        <xdr:cNvPr id="81" name="楕円 80">
          <a:extLst>
            <a:ext uri="{FF2B5EF4-FFF2-40B4-BE49-F238E27FC236}">
              <a16:creationId xmlns="" xmlns:a16="http://schemas.microsoft.com/office/drawing/2014/main" id="{18133ACE-3E5B-4228-9EA9-6CA83B69E141}"/>
            </a:ext>
          </a:extLst>
        </xdr:cNvPr>
        <xdr:cNvSpPr/>
      </xdr:nvSpPr>
      <xdr:spPr>
        <a:xfrm>
          <a:off x="3238500" y="526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150749</xdr:rowOff>
    </xdr:from>
    <xdr:to>
      <xdr:col>19</xdr:col>
      <xdr:colOff>136525</xdr:colOff>
      <xdr:row>31</xdr:row>
      <xdr:rowOff>2159</xdr:rowOff>
    </xdr:to>
    <xdr:cxnSp macro="">
      <xdr:nvCxnSpPr>
        <xdr:cNvPr id="82" name="直線コネクタ 81">
          <a:extLst>
            <a:ext uri="{FF2B5EF4-FFF2-40B4-BE49-F238E27FC236}">
              <a16:creationId xmlns="" xmlns:a16="http://schemas.microsoft.com/office/drawing/2014/main" id="{37708CDD-3FCC-4D60-9CC5-7610A0CFEDB0}"/>
            </a:ext>
          </a:extLst>
        </xdr:cNvPr>
        <xdr:cNvCxnSpPr/>
      </xdr:nvCxnSpPr>
      <xdr:spPr>
        <a:xfrm flipV="1">
          <a:off x="3289300" y="5122799"/>
          <a:ext cx="762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101219</xdr:rowOff>
    </xdr:from>
    <xdr:to>
      <xdr:col>11</xdr:col>
      <xdr:colOff>187325</xdr:colOff>
      <xdr:row>31</xdr:row>
      <xdr:rowOff>31369</xdr:rowOff>
    </xdr:to>
    <xdr:sp macro="" textlink="">
      <xdr:nvSpPr>
        <xdr:cNvPr id="83" name="楕円 82">
          <a:extLst>
            <a:ext uri="{FF2B5EF4-FFF2-40B4-BE49-F238E27FC236}">
              <a16:creationId xmlns="" xmlns:a16="http://schemas.microsoft.com/office/drawing/2014/main" id="{D099D79B-D9FF-4D20-B9D6-85393DAA5BE3}"/>
            </a:ext>
          </a:extLst>
        </xdr:cNvPr>
        <xdr:cNvSpPr/>
      </xdr:nvSpPr>
      <xdr:spPr>
        <a:xfrm>
          <a:off x="2476500" y="524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152019</xdr:rowOff>
    </xdr:from>
    <xdr:to>
      <xdr:col>15</xdr:col>
      <xdr:colOff>136525</xdr:colOff>
      <xdr:row>31</xdr:row>
      <xdr:rowOff>2159</xdr:rowOff>
    </xdr:to>
    <xdr:cxnSp macro="">
      <xdr:nvCxnSpPr>
        <xdr:cNvPr id="84" name="直線コネクタ 83">
          <a:extLst>
            <a:ext uri="{FF2B5EF4-FFF2-40B4-BE49-F238E27FC236}">
              <a16:creationId xmlns="" xmlns:a16="http://schemas.microsoft.com/office/drawing/2014/main" id="{5784589E-D070-4A99-8368-D640726F189D}"/>
            </a:ext>
          </a:extLst>
        </xdr:cNvPr>
        <xdr:cNvCxnSpPr/>
      </xdr:nvCxnSpPr>
      <xdr:spPr>
        <a:xfrm>
          <a:off x="2527300" y="5295519"/>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27703</xdr:rowOff>
    </xdr:from>
    <xdr:ext cx="405111" cy="259045"/>
    <xdr:sp macro="" textlink="">
      <xdr:nvSpPr>
        <xdr:cNvPr id="85" name="n_1aveValue有形固定資産減価償却率">
          <a:extLst>
            <a:ext uri="{FF2B5EF4-FFF2-40B4-BE49-F238E27FC236}">
              <a16:creationId xmlns="" xmlns:a16="http://schemas.microsoft.com/office/drawing/2014/main" id="{DD9EB88B-32A5-4E6C-A553-288B1281D8B8}"/>
            </a:ext>
          </a:extLst>
        </xdr:cNvPr>
        <xdr:cNvSpPr txBox="1"/>
      </xdr:nvSpPr>
      <xdr:spPr>
        <a:xfrm>
          <a:off x="3836044" y="517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86" name="n_2aveValue有形固定資産減価償却率">
          <a:extLst>
            <a:ext uri="{FF2B5EF4-FFF2-40B4-BE49-F238E27FC236}">
              <a16:creationId xmlns="" xmlns:a16="http://schemas.microsoft.com/office/drawing/2014/main" id="{73F59E83-556B-4A07-9D3D-88E35099DFC2}"/>
            </a:ext>
          </a:extLst>
        </xdr:cNvPr>
        <xdr:cNvSpPr txBox="1"/>
      </xdr:nvSpPr>
      <xdr:spPr>
        <a:xfrm>
          <a:off x="3086744" y="4907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170578</xdr:rowOff>
    </xdr:from>
    <xdr:ext cx="405111" cy="259045"/>
    <xdr:sp macro="" textlink="">
      <xdr:nvSpPr>
        <xdr:cNvPr id="87" name="n_3aveValue有形固定資産減価償却率">
          <a:extLst>
            <a:ext uri="{FF2B5EF4-FFF2-40B4-BE49-F238E27FC236}">
              <a16:creationId xmlns="" xmlns:a16="http://schemas.microsoft.com/office/drawing/2014/main" id="{3226F8E2-03DB-436F-826A-F6390BBF91ED}"/>
            </a:ext>
          </a:extLst>
        </xdr:cNvPr>
        <xdr:cNvSpPr txBox="1"/>
      </xdr:nvSpPr>
      <xdr:spPr>
        <a:xfrm>
          <a:off x="2324744" y="4799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46626</xdr:rowOff>
    </xdr:from>
    <xdr:ext cx="405111" cy="259045"/>
    <xdr:sp macro="" textlink="">
      <xdr:nvSpPr>
        <xdr:cNvPr id="88" name="n_1mainValue有形固定資産減価償却率">
          <a:extLst>
            <a:ext uri="{FF2B5EF4-FFF2-40B4-BE49-F238E27FC236}">
              <a16:creationId xmlns="" xmlns:a16="http://schemas.microsoft.com/office/drawing/2014/main" id="{FC57E530-887B-4173-A7F5-E7A15551C7DA}"/>
            </a:ext>
          </a:extLst>
        </xdr:cNvPr>
        <xdr:cNvSpPr txBox="1"/>
      </xdr:nvSpPr>
      <xdr:spPr>
        <a:xfrm>
          <a:off x="3836044" y="484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44086</xdr:rowOff>
    </xdr:from>
    <xdr:ext cx="405111" cy="259045"/>
    <xdr:sp macro="" textlink="">
      <xdr:nvSpPr>
        <xdr:cNvPr id="89" name="n_2mainValue有形固定資産減価償却率">
          <a:extLst>
            <a:ext uri="{FF2B5EF4-FFF2-40B4-BE49-F238E27FC236}">
              <a16:creationId xmlns="" xmlns:a16="http://schemas.microsoft.com/office/drawing/2014/main" id="{9DA13055-9511-4987-8A08-8721801E87B1}"/>
            </a:ext>
          </a:extLst>
        </xdr:cNvPr>
        <xdr:cNvSpPr txBox="1"/>
      </xdr:nvSpPr>
      <xdr:spPr>
        <a:xfrm>
          <a:off x="3086744" y="5359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22496</xdr:rowOff>
    </xdr:from>
    <xdr:ext cx="405111" cy="259045"/>
    <xdr:sp macro="" textlink="">
      <xdr:nvSpPr>
        <xdr:cNvPr id="90" name="n_3mainValue有形固定資産減価償却率">
          <a:extLst>
            <a:ext uri="{FF2B5EF4-FFF2-40B4-BE49-F238E27FC236}">
              <a16:creationId xmlns="" xmlns:a16="http://schemas.microsoft.com/office/drawing/2014/main" id="{57C7399F-42D2-4AEC-8643-3CEA6F802935}"/>
            </a:ext>
          </a:extLst>
        </xdr:cNvPr>
        <xdr:cNvSpPr txBox="1"/>
      </xdr:nvSpPr>
      <xdr:spPr>
        <a:xfrm>
          <a:off x="2324744" y="5337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1" name="正方形/長方形 90">
          <a:extLst>
            <a:ext uri="{FF2B5EF4-FFF2-40B4-BE49-F238E27FC236}">
              <a16:creationId xmlns="" xmlns:a16="http://schemas.microsoft.com/office/drawing/2014/main" id="{45659B32-6725-4831-8CA1-1C20F280C6EA}"/>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2" name="正方形/長方形 91">
          <a:extLst>
            <a:ext uri="{FF2B5EF4-FFF2-40B4-BE49-F238E27FC236}">
              <a16:creationId xmlns="" xmlns:a16="http://schemas.microsoft.com/office/drawing/2014/main" id="{B2D8C2B5-2175-4A1D-9CB2-32BE3EC2646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3" name="正方形/長方形 92">
          <a:extLst>
            <a:ext uri="{FF2B5EF4-FFF2-40B4-BE49-F238E27FC236}">
              <a16:creationId xmlns="" xmlns:a16="http://schemas.microsoft.com/office/drawing/2014/main" id="{0F0F457A-61AD-4F51-8266-0511C4896582}"/>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4" name="正方形/長方形 93">
          <a:extLst>
            <a:ext uri="{FF2B5EF4-FFF2-40B4-BE49-F238E27FC236}">
              <a16:creationId xmlns="" xmlns:a16="http://schemas.microsoft.com/office/drawing/2014/main" id="{B05DF26F-7043-45F1-96D8-2D3538E08879}"/>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5" name="正方形/長方形 94">
          <a:extLst>
            <a:ext uri="{FF2B5EF4-FFF2-40B4-BE49-F238E27FC236}">
              <a16:creationId xmlns="" xmlns:a16="http://schemas.microsoft.com/office/drawing/2014/main" id="{342827B7-9A7C-497F-A07A-635D576632BB}"/>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6" name="正方形/長方形 95">
          <a:extLst>
            <a:ext uri="{FF2B5EF4-FFF2-40B4-BE49-F238E27FC236}">
              <a16:creationId xmlns="" xmlns:a16="http://schemas.microsoft.com/office/drawing/2014/main" id="{6309CE6B-E7F4-41D7-841F-4A89C42D86A4}"/>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7" name="正方形/長方形 96">
          <a:extLst>
            <a:ext uri="{FF2B5EF4-FFF2-40B4-BE49-F238E27FC236}">
              <a16:creationId xmlns="" xmlns:a16="http://schemas.microsoft.com/office/drawing/2014/main" id="{698538E7-D92B-441E-84A1-096A8112273E}"/>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8" name="正方形/長方形 97">
          <a:extLst>
            <a:ext uri="{FF2B5EF4-FFF2-40B4-BE49-F238E27FC236}">
              <a16:creationId xmlns="" xmlns:a16="http://schemas.microsoft.com/office/drawing/2014/main" id="{C7E349B2-9BF2-4058-B86E-9DF3AD3DBC87}"/>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9" name="正方形/長方形 98">
          <a:extLst>
            <a:ext uri="{FF2B5EF4-FFF2-40B4-BE49-F238E27FC236}">
              <a16:creationId xmlns="" xmlns:a16="http://schemas.microsoft.com/office/drawing/2014/main" id="{653CC7D7-B420-4492-8A30-00A30EFE7C8E}"/>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0" name="正方形/長方形 99">
          <a:extLst>
            <a:ext uri="{FF2B5EF4-FFF2-40B4-BE49-F238E27FC236}">
              <a16:creationId xmlns="" xmlns:a16="http://schemas.microsoft.com/office/drawing/2014/main" id="{59F88BBD-439C-44D9-B1CD-A3B7E1045CDB}"/>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1" name="正方形/長方形 100">
          <a:extLst>
            <a:ext uri="{FF2B5EF4-FFF2-40B4-BE49-F238E27FC236}">
              <a16:creationId xmlns="" xmlns:a16="http://schemas.microsoft.com/office/drawing/2014/main" id="{CFFAAA53-D423-4C72-9346-686A0B0E03BF}"/>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2" name="正方形/長方形 101">
          <a:extLst>
            <a:ext uri="{FF2B5EF4-FFF2-40B4-BE49-F238E27FC236}">
              <a16:creationId xmlns="" xmlns:a16="http://schemas.microsoft.com/office/drawing/2014/main" id="{7837C8EE-69CB-4953-A1C2-540FFDCEFF34}"/>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3" name="テキスト ボックス 102">
          <a:extLst>
            <a:ext uri="{FF2B5EF4-FFF2-40B4-BE49-F238E27FC236}">
              <a16:creationId xmlns="" xmlns:a16="http://schemas.microsoft.com/office/drawing/2014/main" id="{75780CA3-7905-4DFA-973E-EBC48148D68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債務償還比率は微増しているが、新幹線延伸関連の大型事業の償還が随時完了していることや、法人税の増加による業務活動収支の改善により、類似団体内平均値を下回っている。</a:t>
          </a:r>
        </a:p>
      </xdr:txBody>
    </xdr:sp>
    <xdr:clientData/>
  </xdr:twoCellAnchor>
  <xdr:oneCellAnchor>
    <xdr:from>
      <xdr:col>57</xdr:col>
      <xdr:colOff>111125</xdr:colOff>
      <xdr:row>23</xdr:row>
      <xdr:rowOff>47625</xdr:rowOff>
    </xdr:from>
    <xdr:ext cx="349839" cy="225703"/>
    <xdr:sp macro="" textlink="">
      <xdr:nvSpPr>
        <xdr:cNvPr id="104" name="テキスト ボックス 103">
          <a:extLst>
            <a:ext uri="{FF2B5EF4-FFF2-40B4-BE49-F238E27FC236}">
              <a16:creationId xmlns="" xmlns:a16="http://schemas.microsoft.com/office/drawing/2014/main" id="{37CAC033-65B1-4CDE-8637-A6499D8F0661}"/>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5" name="直線コネクタ 104">
          <a:extLst>
            <a:ext uri="{FF2B5EF4-FFF2-40B4-BE49-F238E27FC236}">
              <a16:creationId xmlns="" xmlns:a16="http://schemas.microsoft.com/office/drawing/2014/main" id="{B0F9A660-92C6-4030-B2C7-07AD0FECC9E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6" name="直線コネクタ 105">
          <a:extLst>
            <a:ext uri="{FF2B5EF4-FFF2-40B4-BE49-F238E27FC236}">
              <a16:creationId xmlns="" xmlns:a16="http://schemas.microsoft.com/office/drawing/2014/main" id="{2EB232C1-33AD-4152-A809-F32AEF520E25}"/>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7" name="テキスト ボックス 106">
          <a:extLst>
            <a:ext uri="{FF2B5EF4-FFF2-40B4-BE49-F238E27FC236}">
              <a16:creationId xmlns="" xmlns:a16="http://schemas.microsoft.com/office/drawing/2014/main" id="{598416D8-5249-4A96-8390-A1719D3287FD}"/>
            </a:ext>
          </a:extLst>
        </xdr:cNvPr>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8" name="直線コネクタ 107">
          <a:extLst>
            <a:ext uri="{FF2B5EF4-FFF2-40B4-BE49-F238E27FC236}">
              <a16:creationId xmlns="" xmlns:a16="http://schemas.microsoft.com/office/drawing/2014/main" id="{569215AE-0515-4667-A659-BBCECA044C7E}"/>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9" name="テキスト ボックス 108">
          <a:extLst>
            <a:ext uri="{FF2B5EF4-FFF2-40B4-BE49-F238E27FC236}">
              <a16:creationId xmlns="" xmlns:a16="http://schemas.microsoft.com/office/drawing/2014/main" id="{19D992FA-0B7A-48DD-9C3E-DB9FC44A6D3C}"/>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0" name="直線コネクタ 109">
          <a:extLst>
            <a:ext uri="{FF2B5EF4-FFF2-40B4-BE49-F238E27FC236}">
              <a16:creationId xmlns="" xmlns:a16="http://schemas.microsoft.com/office/drawing/2014/main" id="{2903DC9F-B896-419A-9123-66CFC836809A}"/>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1" name="テキスト ボックス 110">
          <a:extLst>
            <a:ext uri="{FF2B5EF4-FFF2-40B4-BE49-F238E27FC236}">
              <a16:creationId xmlns="" xmlns:a16="http://schemas.microsoft.com/office/drawing/2014/main" id="{0D806083-4587-44B0-AFEC-86315889319A}"/>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2" name="直線コネクタ 111">
          <a:extLst>
            <a:ext uri="{FF2B5EF4-FFF2-40B4-BE49-F238E27FC236}">
              <a16:creationId xmlns="" xmlns:a16="http://schemas.microsoft.com/office/drawing/2014/main" id="{92955F0C-6A17-4E62-800F-8C12DF7D6E67}"/>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3" name="テキスト ボックス 112">
          <a:extLst>
            <a:ext uri="{FF2B5EF4-FFF2-40B4-BE49-F238E27FC236}">
              <a16:creationId xmlns="" xmlns:a16="http://schemas.microsoft.com/office/drawing/2014/main" id="{B9EDB0D4-94AF-4CFF-A3EE-E2CE91BB8A3E}"/>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4" name="直線コネクタ 113">
          <a:extLst>
            <a:ext uri="{FF2B5EF4-FFF2-40B4-BE49-F238E27FC236}">
              <a16:creationId xmlns="" xmlns:a16="http://schemas.microsoft.com/office/drawing/2014/main" id="{15719C01-9DD3-4CC4-9020-6928CEA0F68C}"/>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5" name="テキスト ボックス 114">
          <a:extLst>
            <a:ext uri="{FF2B5EF4-FFF2-40B4-BE49-F238E27FC236}">
              <a16:creationId xmlns="" xmlns:a16="http://schemas.microsoft.com/office/drawing/2014/main" id="{5A9E3933-CD9B-4D20-9E65-DFA54F797FED}"/>
            </a:ext>
          </a:extLst>
        </xdr:cNvPr>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6" name="直線コネクタ 115">
          <a:extLst>
            <a:ext uri="{FF2B5EF4-FFF2-40B4-BE49-F238E27FC236}">
              <a16:creationId xmlns="" xmlns:a16="http://schemas.microsoft.com/office/drawing/2014/main" id="{6229BFFA-FCB8-4960-990B-1114E6B2025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7" name="テキスト ボックス 116">
          <a:extLst>
            <a:ext uri="{FF2B5EF4-FFF2-40B4-BE49-F238E27FC236}">
              <a16:creationId xmlns="" xmlns:a16="http://schemas.microsoft.com/office/drawing/2014/main" id="{19E94EB3-1234-4A13-AA51-58E5B9F79186}"/>
            </a:ext>
          </a:extLst>
        </xdr:cNvPr>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8" name="債務償還比率グラフ枠">
          <a:extLst>
            <a:ext uri="{FF2B5EF4-FFF2-40B4-BE49-F238E27FC236}">
              <a16:creationId xmlns="" xmlns:a16="http://schemas.microsoft.com/office/drawing/2014/main" id="{5ECCE291-5210-42E2-B8C7-318749027FD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8163</xdr:rowOff>
    </xdr:from>
    <xdr:to>
      <xdr:col>76</xdr:col>
      <xdr:colOff>21589</xdr:colOff>
      <xdr:row>34</xdr:row>
      <xdr:rowOff>151342</xdr:rowOff>
    </xdr:to>
    <xdr:cxnSp macro="">
      <xdr:nvCxnSpPr>
        <xdr:cNvPr id="119" name="直線コネクタ 118">
          <a:extLst>
            <a:ext uri="{FF2B5EF4-FFF2-40B4-BE49-F238E27FC236}">
              <a16:creationId xmlns="" xmlns:a16="http://schemas.microsoft.com/office/drawing/2014/main" id="{93A66FCA-4F97-43B9-9B25-053269AED9F0}"/>
            </a:ext>
          </a:extLst>
        </xdr:cNvPr>
        <xdr:cNvCxnSpPr/>
      </xdr:nvCxnSpPr>
      <xdr:spPr>
        <a:xfrm flipV="1">
          <a:off x="14793595" y="4465863"/>
          <a:ext cx="1269" cy="15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0" name="債務償還比率最小値テキスト">
          <a:extLst>
            <a:ext uri="{FF2B5EF4-FFF2-40B4-BE49-F238E27FC236}">
              <a16:creationId xmlns="" xmlns:a16="http://schemas.microsoft.com/office/drawing/2014/main" id="{70F5BB29-D47A-4E0F-B8B6-4190BC9E832E}"/>
            </a:ext>
          </a:extLst>
        </xdr:cNvPr>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1" name="直線コネクタ 120">
          <a:extLst>
            <a:ext uri="{FF2B5EF4-FFF2-40B4-BE49-F238E27FC236}">
              <a16:creationId xmlns="" xmlns:a16="http://schemas.microsoft.com/office/drawing/2014/main" id="{4317DD94-A3FF-4ED8-BFFE-8C2E8AACA142}"/>
            </a:ext>
          </a:extLst>
        </xdr:cNvPr>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126290</xdr:rowOff>
    </xdr:from>
    <xdr:ext cx="560923" cy="259045"/>
    <xdr:sp macro="" textlink="">
      <xdr:nvSpPr>
        <xdr:cNvPr id="122" name="債務償還比率最大値テキスト">
          <a:extLst>
            <a:ext uri="{FF2B5EF4-FFF2-40B4-BE49-F238E27FC236}">
              <a16:creationId xmlns="" xmlns:a16="http://schemas.microsoft.com/office/drawing/2014/main" id="{CD00C5AD-BA55-4B6F-81CC-5C3103BEDCC7}"/>
            </a:ext>
          </a:extLst>
        </xdr:cNvPr>
        <xdr:cNvSpPr txBox="1"/>
      </xdr:nvSpPr>
      <xdr:spPr>
        <a:xfrm>
          <a:off x="14846300" y="42410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8163</xdr:rowOff>
    </xdr:from>
    <xdr:to>
      <xdr:col>76</xdr:col>
      <xdr:colOff>111125</xdr:colOff>
      <xdr:row>26</xdr:row>
      <xdr:rowOff>8163</xdr:rowOff>
    </xdr:to>
    <xdr:cxnSp macro="">
      <xdr:nvCxnSpPr>
        <xdr:cNvPr id="123" name="直線コネクタ 122">
          <a:extLst>
            <a:ext uri="{FF2B5EF4-FFF2-40B4-BE49-F238E27FC236}">
              <a16:creationId xmlns="" xmlns:a16="http://schemas.microsoft.com/office/drawing/2014/main" id="{6AEDD1EB-B396-4ED2-9196-5D1022C66450}"/>
            </a:ext>
          </a:extLst>
        </xdr:cNvPr>
        <xdr:cNvCxnSpPr/>
      </xdr:nvCxnSpPr>
      <xdr:spPr>
        <a:xfrm>
          <a:off x="14706600" y="446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107304</xdr:rowOff>
    </xdr:from>
    <xdr:ext cx="469744" cy="259045"/>
    <xdr:sp macro="" textlink="">
      <xdr:nvSpPr>
        <xdr:cNvPr id="124" name="債務償還比率平均値テキスト">
          <a:extLst>
            <a:ext uri="{FF2B5EF4-FFF2-40B4-BE49-F238E27FC236}">
              <a16:creationId xmlns="" xmlns:a16="http://schemas.microsoft.com/office/drawing/2014/main" id="{301F47F3-4379-4F6C-9DA0-A83E55F4B278}"/>
            </a:ext>
          </a:extLst>
        </xdr:cNvPr>
        <xdr:cNvSpPr txBox="1"/>
      </xdr:nvSpPr>
      <xdr:spPr>
        <a:xfrm>
          <a:off x="14846300" y="5079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84427</xdr:rowOff>
    </xdr:from>
    <xdr:to>
      <xdr:col>76</xdr:col>
      <xdr:colOff>73025</xdr:colOff>
      <xdr:row>31</xdr:row>
      <xdr:rowOff>14577</xdr:rowOff>
    </xdr:to>
    <xdr:sp macro="" textlink="">
      <xdr:nvSpPr>
        <xdr:cNvPr id="125" name="フローチャート: 判断 124">
          <a:extLst>
            <a:ext uri="{FF2B5EF4-FFF2-40B4-BE49-F238E27FC236}">
              <a16:creationId xmlns="" xmlns:a16="http://schemas.microsoft.com/office/drawing/2014/main" id="{015853BB-65C1-47DE-8704-62F8C3DB94D9}"/>
            </a:ext>
          </a:extLst>
        </xdr:cNvPr>
        <xdr:cNvSpPr/>
      </xdr:nvSpPr>
      <xdr:spPr>
        <a:xfrm>
          <a:off x="14744700" y="522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100619</xdr:rowOff>
    </xdr:from>
    <xdr:to>
      <xdr:col>72</xdr:col>
      <xdr:colOff>123825</xdr:colOff>
      <xdr:row>31</xdr:row>
      <xdr:rowOff>30769</xdr:rowOff>
    </xdr:to>
    <xdr:sp macro="" textlink="">
      <xdr:nvSpPr>
        <xdr:cNvPr id="126" name="フローチャート: 判断 125">
          <a:extLst>
            <a:ext uri="{FF2B5EF4-FFF2-40B4-BE49-F238E27FC236}">
              <a16:creationId xmlns="" xmlns:a16="http://schemas.microsoft.com/office/drawing/2014/main" id="{37DEA493-4ABE-4B2A-9E68-D2A1266EA52D}"/>
            </a:ext>
          </a:extLst>
        </xdr:cNvPr>
        <xdr:cNvSpPr/>
      </xdr:nvSpPr>
      <xdr:spPr>
        <a:xfrm>
          <a:off x="14033500" y="524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7" name="テキスト ボックス 126">
          <a:extLst>
            <a:ext uri="{FF2B5EF4-FFF2-40B4-BE49-F238E27FC236}">
              <a16:creationId xmlns="" xmlns:a16="http://schemas.microsoft.com/office/drawing/2014/main" id="{601572A2-E79E-4B71-818D-807AFCDAC43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8" name="テキスト ボックス 127">
          <a:extLst>
            <a:ext uri="{FF2B5EF4-FFF2-40B4-BE49-F238E27FC236}">
              <a16:creationId xmlns="" xmlns:a16="http://schemas.microsoft.com/office/drawing/2014/main" id="{99F2FE21-5949-4659-A77F-36026D9B74B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9" name="テキスト ボックス 128">
          <a:extLst>
            <a:ext uri="{FF2B5EF4-FFF2-40B4-BE49-F238E27FC236}">
              <a16:creationId xmlns="" xmlns:a16="http://schemas.microsoft.com/office/drawing/2014/main" id="{AFF4A0C7-E8F3-493F-84BF-FFF83B480769}"/>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0" name="テキスト ボックス 129">
          <a:extLst>
            <a:ext uri="{FF2B5EF4-FFF2-40B4-BE49-F238E27FC236}">
              <a16:creationId xmlns="" xmlns:a16="http://schemas.microsoft.com/office/drawing/2014/main" id="{3EB00C61-C339-4869-85E6-A2506D81C86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1" name="テキスト ボックス 130">
          <a:extLst>
            <a:ext uri="{FF2B5EF4-FFF2-40B4-BE49-F238E27FC236}">
              <a16:creationId xmlns="" xmlns:a16="http://schemas.microsoft.com/office/drawing/2014/main" id="{996FE1E5-F11A-4BA0-9D6D-370AA50B9307}"/>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536</xdr:rowOff>
    </xdr:from>
    <xdr:to>
      <xdr:col>76</xdr:col>
      <xdr:colOff>73025</xdr:colOff>
      <xdr:row>31</xdr:row>
      <xdr:rowOff>102136</xdr:rowOff>
    </xdr:to>
    <xdr:sp macro="" textlink="">
      <xdr:nvSpPr>
        <xdr:cNvPr id="132" name="楕円 131">
          <a:extLst>
            <a:ext uri="{FF2B5EF4-FFF2-40B4-BE49-F238E27FC236}">
              <a16:creationId xmlns="" xmlns:a16="http://schemas.microsoft.com/office/drawing/2014/main" id="{0B43F404-C624-4382-85AA-6DA8D64C1439}"/>
            </a:ext>
          </a:extLst>
        </xdr:cNvPr>
        <xdr:cNvSpPr/>
      </xdr:nvSpPr>
      <xdr:spPr>
        <a:xfrm>
          <a:off x="14744700" y="531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150413</xdr:rowOff>
    </xdr:from>
    <xdr:ext cx="469744" cy="259045"/>
    <xdr:sp macro="" textlink="">
      <xdr:nvSpPr>
        <xdr:cNvPr id="133" name="債務償還比率該当値テキスト">
          <a:extLst>
            <a:ext uri="{FF2B5EF4-FFF2-40B4-BE49-F238E27FC236}">
              <a16:creationId xmlns="" xmlns:a16="http://schemas.microsoft.com/office/drawing/2014/main" id="{6E525D55-8450-4B8D-9449-5E8543686AE9}"/>
            </a:ext>
          </a:extLst>
        </xdr:cNvPr>
        <xdr:cNvSpPr txBox="1"/>
      </xdr:nvSpPr>
      <xdr:spPr>
        <a:xfrm>
          <a:off x="14846300" y="529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31122</xdr:rowOff>
    </xdr:from>
    <xdr:to>
      <xdr:col>72</xdr:col>
      <xdr:colOff>123825</xdr:colOff>
      <xdr:row>31</xdr:row>
      <xdr:rowOff>132722</xdr:rowOff>
    </xdr:to>
    <xdr:sp macro="" textlink="">
      <xdr:nvSpPr>
        <xdr:cNvPr id="134" name="楕円 133">
          <a:extLst>
            <a:ext uri="{FF2B5EF4-FFF2-40B4-BE49-F238E27FC236}">
              <a16:creationId xmlns="" xmlns:a16="http://schemas.microsoft.com/office/drawing/2014/main" id="{BEE07421-30C4-43E0-9BB2-1E0D231EF121}"/>
            </a:ext>
          </a:extLst>
        </xdr:cNvPr>
        <xdr:cNvSpPr/>
      </xdr:nvSpPr>
      <xdr:spPr>
        <a:xfrm>
          <a:off x="14033500" y="534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51336</xdr:rowOff>
    </xdr:from>
    <xdr:to>
      <xdr:col>76</xdr:col>
      <xdr:colOff>22225</xdr:colOff>
      <xdr:row>31</xdr:row>
      <xdr:rowOff>81922</xdr:rowOff>
    </xdr:to>
    <xdr:cxnSp macro="">
      <xdr:nvCxnSpPr>
        <xdr:cNvPr id="135" name="直線コネクタ 134">
          <a:extLst>
            <a:ext uri="{FF2B5EF4-FFF2-40B4-BE49-F238E27FC236}">
              <a16:creationId xmlns="" xmlns:a16="http://schemas.microsoft.com/office/drawing/2014/main" id="{BF99B5FE-9A1F-4BF5-9A76-5A93332F9989}"/>
            </a:ext>
          </a:extLst>
        </xdr:cNvPr>
        <xdr:cNvCxnSpPr/>
      </xdr:nvCxnSpPr>
      <xdr:spPr>
        <a:xfrm flipV="1">
          <a:off x="14084300" y="5366286"/>
          <a:ext cx="7112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47296</xdr:rowOff>
    </xdr:from>
    <xdr:ext cx="469744" cy="259045"/>
    <xdr:sp macro="" textlink="">
      <xdr:nvSpPr>
        <xdr:cNvPr id="136" name="n_1aveValue債務償還比率">
          <a:extLst>
            <a:ext uri="{FF2B5EF4-FFF2-40B4-BE49-F238E27FC236}">
              <a16:creationId xmlns="" xmlns:a16="http://schemas.microsoft.com/office/drawing/2014/main" id="{F0304448-0C25-4956-84FF-20632BE80CE9}"/>
            </a:ext>
          </a:extLst>
        </xdr:cNvPr>
        <xdr:cNvSpPr txBox="1"/>
      </xdr:nvSpPr>
      <xdr:spPr>
        <a:xfrm>
          <a:off x="13836727" y="50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123849</xdr:rowOff>
    </xdr:from>
    <xdr:ext cx="469744" cy="259045"/>
    <xdr:sp macro="" textlink="">
      <xdr:nvSpPr>
        <xdr:cNvPr id="137" name="n_1mainValue債務償還比率">
          <a:extLst>
            <a:ext uri="{FF2B5EF4-FFF2-40B4-BE49-F238E27FC236}">
              <a16:creationId xmlns="" xmlns:a16="http://schemas.microsoft.com/office/drawing/2014/main" id="{8B461BBF-EE59-4BF0-8246-428683B191BF}"/>
            </a:ext>
          </a:extLst>
        </xdr:cNvPr>
        <xdr:cNvSpPr txBox="1"/>
      </xdr:nvSpPr>
      <xdr:spPr>
        <a:xfrm>
          <a:off x="13836727" y="543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8" name="正方形/長方形 137">
          <a:extLst>
            <a:ext uri="{FF2B5EF4-FFF2-40B4-BE49-F238E27FC236}">
              <a16:creationId xmlns="" xmlns:a16="http://schemas.microsoft.com/office/drawing/2014/main" id="{9E0F102B-A8B4-4285-B5E5-28AE8552680F}"/>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9" name="正方形/長方形 138">
          <a:extLst>
            <a:ext uri="{FF2B5EF4-FFF2-40B4-BE49-F238E27FC236}">
              <a16:creationId xmlns="" xmlns:a16="http://schemas.microsoft.com/office/drawing/2014/main" id="{79663E31-BB99-4FFE-BA41-2B0E585BE34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0" name="テキスト ボックス 139">
          <a:extLst>
            <a:ext uri="{FF2B5EF4-FFF2-40B4-BE49-F238E27FC236}">
              <a16:creationId xmlns="" xmlns:a16="http://schemas.microsoft.com/office/drawing/2014/main" id="{EA50EC90-7985-434F-833A-5E67E9C8F54B}"/>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1" name="テキスト ボックス 140">
          <a:extLst>
            <a:ext uri="{FF2B5EF4-FFF2-40B4-BE49-F238E27FC236}">
              <a16:creationId xmlns="" xmlns:a16="http://schemas.microsoft.com/office/drawing/2014/main" id="{E5DFDDE1-D6BC-4866-AE30-3ADCE280DBE6}"/>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2" name="テキスト ボックス 141">
          <a:extLst>
            <a:ext uri="{FF2B5EF4-FFF2-40B4-BE49-F238E27FC236}">
              <a16:creationId xmlns="" xmlns:a16="http://schemas.microsoft.com/office/drawing/2014/main" id="{186DD8BC-2C6E-4F4D-9ED1-6C07B887D82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3" name="テキスト ボックス 142">
          <a:extLst>
            <a:ext uri="{FF2B5EF4-FFF2-40B4-BE49-F238E27FC236}">
              <a16:creationId xmlns="" xmlns:a16="http://schemas.microsoft.com/office/drawing/2014/main" id="{0E0CA67F-38A4-433C-8047-3B1F2EE94E3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E6265171-0D6E-49EF-93F6-E0E921CF080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530C24A-FAC3-4E4E-B87B-C11A9AF94AE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6E90F79C-1493-45DA-A04D-FDDEA82148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7600DB55-2DA8-4F7F-B812-236A92FEEB1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1911FDCD-D15C-471B-84CF-9C9EB4F8CD4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FBF3E-6185-450A-A696-B9FA5C3DB1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DBCD2F3F-8FB5-4E7C-A3AA-42E2356FE9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BBAAF843-57D2-482D-9D4F-B8041A9180D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6FBD5EAC-38A0-4E65-AB27-E4536DFA35B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6A218F69-7306-4FE3-AD9B-2172344F65A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47,812
47,504
206.94
21,759,661
20,753,507
1,003,642
11,472,900
18,438,156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512D0892-1686-4CB4-B557-CEAE469DD21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155DE207-52F1-4F1F-9DC8-DA7062B648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485CD1CB-758B-4B01-A7AE-53431BE82C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348CBC61-0CF6-4402-9729-23013C2B96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33072F58-73A2-4BCF-9BB9-C43536ECC05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7B869CE8-C9F2-4A47-80C7-9DDC138761D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F4078A76-5914-4136-AA39-286C6D4297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C9F06E10-39F4-454A-A174-DA33CD9B14E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C12A05C1-2FC6-4F8D-A833-8EA000CBFB8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B68C2907-6DEC-4F67-85F0-B5316DC387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25F538E2-4677-492E-AB2D-8E5B1F2B9B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14E0819F-78FC-4835-9CBA-FA71D206358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90FC75CF-3FD9-41C8-B889-F91D0C09DBC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24FF69E5-859F-4B80-9880-806063A367C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A0DA9524-81F6-4BCA-9774-C77150EBC5E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DB940813-2FA2-40AD-BB64-7860C6ECEE2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7BEC0EC6-867F-43F9-9158-A7241E428E4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B0F9D665-087C-4B34-8BF6-3666F8B700C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672FB963-65FA-4650-A171-196F09D770A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7B719B8B-22A2-451E-925A-D5619E1E2698}"/>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BDB0A63A-882B-420C-8B2E-83282DD08D0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DD373A54-8FDE-412E-992A-2CBB382A861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829FE098-DD8B-49F2-BB1F-03EAD0C8BE8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080DD8CC-F221-4631-BBC0-B6D6529DC0E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9CAF0015-AA7E-4BDB-AC86-CACDABBCAA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839E3C46-A3E1-4D70-A6CF-0C9EC19B85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8F392A89-9605-47D9-B02E-2FB2C724587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412E77FA-2EE2-4010-81B8-84CD1618E9E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6EF14176-F864-44A6-89D4-A56558C31CC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ED0943D4-DA70-471D-B5E8-EEDBA2A2DB7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 xmlns:a16="http://schemas.microsoft.com/office/drawing/2014/main" id="{D86941DD-FC9A-424B-AD1A-BB19E005FA31}"/>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 xmlns:a16="http://schemas.microsoft.com/office/drawing/2014/main" id="{64B38079-1566-4357-875F-C07DE87A829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 xmlns:a16="http://schemas.microsoft.com/office/drawing/2014/main" id="{115BEB61-BA7F-4A55-9126-488B7A5A325A}"/>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 xmlns:a16="http://schemas.microsoft.com/office/drawing/2014/main" id="{82DF3D72-3F26-40BF-9A32-F2823BFADBB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 xmlns:a16="http://schemas.microsoft.com/office/drawing/2014/main" id="{3B84163E-9A73-47F6-9838-25670D7AF0A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 xmlns:a16="http://schemas.microsoft.com/office/drawing/2014/main" id="{1CA1B695-3CC7-42C1-843D-5F4EFCC1714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 xmlns:a16="http://schemas.microsoft.com/office/drawing/2014/main" id="{3C2D1C3F-4AF6-44BC-A096-97D6CBE27AE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 xmlns:a16="http://schemas.microsoft.com/office/drawing/2014/main" id="{3B4C5319-E49A-4F74-AFC3-E599BE96CEE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 xmlns:a16="http://schemas.microsoft.com/office/drawing/2014/main" id="{673FAF16-B7A1-4B46-AB29-9D8292BA430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 xmlns:a16="http://schemas.microsoft.com/office/drawing/2014/main" id="{9C1269AD-22C4-40BE-A33F-1A3C1F98E43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 xmlns:a16="http://schemas.microsoft.com/office/drawing/2014/main" id="{AD7C8864-4860-4625-947C-090AF7537406}"/>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 xmlns:a16="http://schemas.microsoft.com/office/drawing/2014/main" id="{A6FA3B05-7481-4541-9D7B-17FF122EDDD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 xmlns:a16="http://schemas.microsoft.com/office/drawing/2014/main" id="{95D4DADD-8EC2-475B-8EB3-ECC07AF2E98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 xmlns:a16="http://schemas.microsoft.com/office/drawing/2014/main" id="{42C4E558-3BD1-4EDF-A15B-4E0D6F109B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1905</xdr:rowOff>
    </xdr:from>
    <xdr:to>
      <xdr:col>24</xdr:col>
      <xdr:colOff>62865</xdr:colOff>
      <xdr:row>41</xdr:row>
      <xdr:rowOff>133350</xdr:rowOff>
    </xdr:to>
    <xdr:cxnSp macro="">
      <xdr:nvCxnSpPr>
        <xdr:cNvPr id="56" name="直線コネクタ 55">
          <a:extLst>
            <a:ext uri="{FF2B5EF4-FFF2-40B4-BE49-F238E27FC236}">
              <a16:creationId xmlns="" xmlns:a16="http://schemas.microsoft.com/office/drawing/2014/main" id="{3FBC32AD-C340-48EF-8B0C-73577B458956}"/>
            </a:ext>
          </a:extLst>
        </xdr:cNvPr>
        <xdr:cNvCxnSpPr/>
      </xdr:nvCxnSpPr>
      <xdr:spPr>
        <a:xfrm flipV="1">
          <a:off x="4634865" y="58312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57" name="【道路】&#10;有形固定資産減価償却率最小値テキスト">
          <a:extLst>
            <a:ext uri="{FF2B5EF4-FFF2-40B4-BE49-F238E27FC236}">
              <a16:creationId xmlns="" xmlns:a16="http://schemas.microsoft.com/office/drawing/2014/main" id="{E10099A4-9CB9-4CFF-9EED-58B85CF5F34F}"/>
            </a:ext>
          </a:extLst>
        </xdr:cNvPr>
        <xdr:cNvSpPr txBox="1"/>
      </xdr:nvSpPr>
      <xdr:spPr>
        <a:xfrm>
          <a:off x="4673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8" name="直線コネクタ 57">
          <a:extLst>
            <a:ext uri="{FF2B5EF4-FFF2-40B4-BE49-F238E27FC236}">
              <a16:creationId xmlns="" xmlns:a16="http://schemas.microsoft.com/office/drawing/2014/main" id="{77C43816-840F-49DE-91FA-17B4B1E42593}"/>
            </a:ext>
          </a:extLst>
        </xdr:cNvPr>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120032</xdr:rowOff>
    </xdr:from>
    <xdr:ext cx="405111" cy="259045"/>
    <xdr:sp macro="" textlink="">
      <xdr:nvSpPr>
        <xdr:cNvPr id="59" name="【道路】&#10;有形固定資産減価償却率最大値テキスト">
          <a:extLst>
            <a:ext uri="{FF2B5EF4-FFF2-40B4-BE49-F238E27FC236}">
              <a16:creationId xmlns="" xmlns:a16="http://schemas.microsoft.com/office/drawing/2014/main" id="{149AD431-63B4-4B40-BD6D-A5D6C7842B82}"/>
            </a:ext>
          </a:extLst>
        </xdr:cNvPr>
        <xdr:cNvSpPr txBox="1"/>
      </xdr:nvSpPr>
      <xdr:spPr>
        <a:xfrm>
          <a:off x="4673600"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1905</xdr:rowOff>
    </xdr:from>
    <xdr:to>
      <xdr:col>24</xdr:col>
      <xdr:colOff>152400</xdr:colOff>
      <xdr:row>34</xdr:row>
      <xdr:rowOff>1905</xdr:rowOff>
    </xdr:to>
    <xdr:cxnSp macro="">
      <xdr:nvCxnSpPr>
        <xdr:cNvPr id="60" name="直線コネクタ 59">
          <a:extLst>
            <a:ext uri="{FF2B5EF4-FFF2-40B4-BE49-F238E27FC236}">
              <a16:creationId xmlns="" xmlns:a16="http://schemas.microsoft.com/office/drawing/2014/main" id="{E1F8C58B-570D-4F41-9682-5F95480534CE}"/>
            </a:ext>
          </a:extLst>
        </xdr:cNvPr>
        <xdr:cNvCxnSpPr/>
      </xdr:nvCxnSpPr>
      <xdr:spPr>
        <a:xfrm>
          <a:off x="4546600" y="583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142892</xdr:rowOff>
    </xdr:from>
    <xdr:ext cx="405111" cy="259045"/>
    <xdr:sp macro="" textlink="">
      <xdr:nvSpPr>
        <xdr:cNvPr id="61" name="【道路】&#10;有形固定資産減価償却率平均値テキスト">
          <a:extLst>
            <a:ext uri="{FF2B5EF4-FFF2-40B4-BE49-F238E27FC236}">
              <a16:creationId xmlns="" xmlns:a16="http://schemas.microsoft.com/office/drawing/2014/main" id="{46FB41AF-A2E5-4F8B-84D0-4A23FD6CC517}"/>
            </a:ext>
          </a:extLst>
        </xdr:cNvPr>
        <xdr:cNvSpPr txBox="1"/>
      </xdr:nvSpPr>
      <xdr:spPr>
        <a:xfrm>
          <a:off x="4673600" y="6486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62" name="フローチャート: 判断 61">
          <a:extLst>
            <a:ext uri="{FF2B5EF4-FFF2-40B4-BE49-F238E27FC236}">
              <a16:creationId xmlns="" xmlns:a16="http://schemas.microsoft.com/office/drawing/2014/main" id="{6DAC3479-36EA-4206-87F1-990C1575BDFB}"/>
            </a:ext>
          </a:extLst>
        </xdr:cNvPr>
        <xdr:cNvSpPr/>
      </xdr:nvSpPr>
      <xdr:spPr>
        <a:xfrm>
          <a:off x="45847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3" name="フローチャート: 判断 62">
          <a:extLst>
            <a:ext uri="{FF2B5EF4-FFF2-40B4-BE49-F238E27FC236}">
              <a16:creationId xmlns="" xmlns:a16="http://schemas.microsoft.com/office/drawing/2014/main" id="{B4A9925D-48E0-4F6F-B0FE-61DDBE1047F1}"/>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65405</xdr:rowOff>
    </xdr:from>
    <xdr:to>
      <xdr:col>15</xdr:col>
      <xdr:colOff>101600</xdr:colOff>
      <xdr:row>38</xdr:row>
      <xdr:rowOff>167005</xdr:rowOff>
    </xdr:to>
    <xdr:sp macro="" textlink="">
      <xdr:nvSpPr>
        <xdr:cNvPr id="64" name="フローチャート: 判断 63">
          <a:extLst>
            <a:ext uri="{FF2B5EF4-FFF2-40B4-BE49-F238E27FC236}">
              <a16:creationId xmlns="" xmlns:a16="http://schemas.microsoft.com/office/drawing/2014/main" id="{80529D18-7B1E-4355-863A-6E425959AFF1}"/>
            </a:ext>
          </a:extLst>
        </xdr:cNvPr>
        <xdr:cNvSpPr/>
      </xdr:nvSpPr>
      <xdr:spPr>
        <a:xfrm>
          <a:off x="2857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97790</xdr:rowOff>
    </xdr:from>
    <xdr:to>
      <xdr:col>10</xdr:col>
      <xdr:colOff>165100</xdr:colOff>
      <xdr:row>38</xdr:row>
      <xdr:rowOff>27940</xdr:rowOff>
    </xdr:to>
    <xdr:sp macro="" textlink="">
      <xdr:nvSpPr>
        <xdr:cNvPr id="65" name="フローチャート: 判断 64">
          <a:extLst>
            <a:ext uri="{FF2B5EF4-FFF2-40B4-BE49-F238E27FC236}">
              <a16:creationId xmlns="" xmlns:a16="http://schemas.microsoft.com/office/drawing/2014/main" id="{E4321348-0806-4851-A9D3-EABDF08D1DF2}"/>
            </a:ext>
          </a:extLst>
        </xdr:cNvPr>
        <xdr:cNvSpPr/>
      </xdr:nvSpPr>
      <xdr:spPr>
        <a:xfrm>
          <a:off x="1968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2DA85270-D47B-426D-9202-E8B238DCBA9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66A780D1-263B-4532-AAFD-700B0174B05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1B812FC0-2963-4165-AC08-3D0F8972DC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8DDBF61A-DC59-4457-86E9-A93481DC169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 xmlns:a16="http://schemas.microsoft.com/office/drawing/2014/main" id="{ED2CD0DD-41D6-415A-AF16-27FF4CC578A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143510</xdr:rowOff>
    </xdr:from>
    <xdr:to>
      <xdr:col>24</xdr:col>
      <xdr:colOff>114300</xdr:colOff>
      <xdr:row>37</xdr:row>
      <xdr:rowOff>73660</xdr:rowOff>
    </xdr:to>
    <xdr:sp macro="" textlink="">
      <xdr:nvSpPr>
        <xdr:cNvPr id="71" name="楕円 70">
          <a:extLst>
            <a:ext uri="{FF2B5EF4-FFF2-40B4-BE49-F238E27FC236}">
              <a16:creationId xmlns="" xmlns:a16="http://schemas.microsoft.com/office/drawing/2014/main" id="{F8471E60-9B7F-40FB-88AB-DA4D6D506800}"/>
            </a:ext>
          </a:extLst>
        </xdr:cNvPr>
        <xdr:cNvSpPr/>
      </xdr:nvSpPr>
      <xdr:spPr>
        <a:xfrm>
          <a:off x="45847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166387</xdr:rowOff>
    </xdr:from>
    <xdr:ext cx="405111" cy="259045"/>
    <xdr:sp macro="" textlink="">
      <xdr:nvSpPr>
        <xdr:cNvPr id="72" name="【道路】&#10;有形固定資産減価償却率該当値テキスト">
          <a:extLst>
            <a:ext uri="{FF2B5EF4-FFF2-40B4-BE49-F238E27FC236}">
              <a16:creationId xmlns="" xmlns:a16="http://schemas.microsoft.com/office/drawing/2014/main" id="{B5D1238A-9563-4968-B80D-9073F82CF391}"/>
            </a:ext>
          </a:extLst>
        </xdr:cNvPr>
        <xdr:cNvSpPr txBox="1"/>
      </xdr:nvSpPr>
      <xdr:spPr>
        <a:xfrm>
          <a:off x="4673600"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3" name="楕円 72">
          <a:extLst>
            <a:ext uri="{FF2B5EF4-FFF2-40B4-BE49-F238E27FC236}">
              <a16:creationId xmlns="" xmlns:a16="http://schemas.microsoft.com/office/drawing/2014/main" id="{5FB2B3F4-C7D2-4ACB-BB28-168E6D2696CB}"/>
            </a:ext>
          </a:extLst>
        </xdr:cNvPr>
        <xdr:cNvSpPr/>
      </xdr:nvSpPr>
      <xdr:spPr>
        <a:xfrm>
          <a:off x="3746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22860</xdr:rowOff>
    </xdr:from>
    <xdr:to>
      <xdr:col>24</xdr:col>
      <xdr:colOff>63500</xdr:colOff>
      <xdr:row>37</xdr:row>
      <xdr:rowOff>41910</xdr:rowOff>
    </xdr:to>
    <xdr:cxnSp macro="">
      <xdr:nvCxnSpPr>
        <xdr:cNvPr id="74" name="直線コネクタ 73">
          <a:extLst>
            <a:ext uri="{FF2B5EF4-FFF2-40B4-BE49-F238E27FC236}">
              <a16:creationId xmlns="" xmlns:a16="http://schemas.microsoft.com/office/drawing/2014/main" id="{16771DB3-CBA4-4CE0-AD3B-7C323BD90EFC}"/>
            </a:ext>
          </a:extLst>
        </xdr:cNvPr>
        <xdr:cNvCxnSpPr/>
      </xdr:nvCxnSpPr>
      <xdr:spPr>
        <a:xfrm flipV="1">
          <a:off x="3797300" y="636651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6350</xdr:rowOff>
    </xdr:from>
    <xdr:to>
      <xdr:col>15</xdr:col>
      <xdr:colOff>101600</xdr:colOff>
      <xdr:row>37</xdr:row>
      <xdr:rowOff>107950</xdr:rowOff>
    </xdr:to>
    <xdr:sp macro="" textlink="">
      <xdr:nvSpPr>
        <xdr:cNvPr id="75" name="楕円 74">
          <a:extLst>
            <a:ext uri="{FF2B5EF4-FFF2-40B4-BE49-F238E27FC236}">
              <a16:creationId xmlns="" xmlns:a16="http://schemas.microsoft.com/office/drawing/2014/main" id="{34DADBC0-FFC7-41F3-AF34-904BDFAB57BE}"/>
            </a:ext>
          </a:extLst>
        </xdr:cNvPr>
        <xdr:cNvSpPr/>
      </xdr:nvSpPr>
      <xdr:spPr>
        <a:xfrm>
          <a:off x="2857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57150</xdr:rowOff>
    </xdr:to>
    <xdr:cxnSp macro="">
      <xdr:nvCxnSpPr>
        <xdr:cNvPr id="76" name="直線コネクタ 75">
          <a:extLst>
            <a:ext uri="{FF2B5EF4-FFF2-40B4-BE49-F238E27FC236}">
              <a16:creationId xmlns="" xmlns:a16="http://schemas.microsoft.com/office/drawing/2014/main" id="{7F8DADDE-1B7F-42B0-A928-50AC6E1F1D54}"/>
            </a:ext>
          </a:extLst>
        </xdr:cNvPr>
        <xdr:cNvCxnSpPr/>
      </xdr:nvCxnSpPr>
      <xdr:spPr>
        <a:xfrm flipV="1">
          <a:off x="2908300" y="6385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23495</xdr:rowOff>
    </xdr:from>
    <xdr:to>
      <xdr:col>10</xdr:col>
      <xdr:colOff>165100</xdr:colOff>
      <xdr:row>37</xdr:row>
      <xdr:rowOff>125095</xdr:rowOff>
    </xdr:to>
    <xdr:sp macro="" textlink="">
      <xdr:nvSpPr>
        <xdr:cNvPr id="77" name="楕円 76">
          <a:extLst>
            <a:ext uri="{FF2B5EF4-FFF2-40B4-BE49-F238E27FC236}">
              <a16:creationId xmlns="" xmlns:a16="http://schemas.microsoft.com/office/drawing/2014/main" id="{7756E9E0-C7EB-49FF-B38F-2D2D7458DF1C}"/>
            </a:ext>
          </a:extLst>
        </xdr:cNvPr>
        <xdr:cNvSpPr/>
      </xdr:nvSpPr>
      <xdr:spPr>
        <a:xfrm>
          <a:off x="1968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57150</xdr:rowOff>
    </xdr:from>
    <xdr:to>
      <xdr:col>15</xdr:col>
      <xdr:colOff>50800</xdr:colOff>
      <xdr:row>37</xdr:row>
      <xdr:rowOff>74295</xdr:rowOff>
    </xdr:to>
    <xdr:cxnSp macro="">
      <xdr:nvCxnSpPr>
        <xdr:cNvPr id="78" name="直線コネクタ 77">
          <a:extLst>
            <a:ext uri="{FF2B5EF4-FFF2-40B4-BE49-F238E27FC236}">
              <a16:creationId xmlns="" xmlns:a16="http://schemas.microsoft.com/office/drawing/2014/main" id="{1B1208EB-D93B-446C-B2C4-DC372DEBE1BD}"/>
            </a:ext>
          </a:extLst>
        </xdr:cNvPr>
        <xdr:cNvCxnSpPr/>
      </xdr:nvCxnSpPr>
      <xdr:spPr>
        <a:xfrm flipV="1">
          <a:off x="2019300" y="64008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79" name="n_1aveValue【道路】&#10;有形固定資産減価償却率">
          <a:extLst>
            <a:ext uri="{FF2B5EF4-FFF2-40B4-BE49-F238E27FC236}">
              <a16:creationId xmlns="" xmlns:a16="http://schemas.microsoft.com/office/drawing/2014/main" id="{F3C5D546-46DC-482B-AAC6-894EB0C7A81E}"/>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158132</xdr:rowOff>
    </xdr:from>
    <xdr:ext cx="405111" cy="259045"/>
    <xdr:sp macro="" textlink="">
      <xdr:nvSpPr>
        <xdr:cNvPr id="80" name="n_2aveValue【道路】&#10;有形固定資産減価償却率">
          <a:extLst>
            <a:ext uri="{FF2B5EF4-FFF2-40B4-BE49-F238E27FC236}">
              <a16:creationId xmlns="" xmlns:a16="http://schemas.microsoft.com/office/drawing/2014/main" id="{D7509E48-DD04-4879-BEDE-36EA6A3CEE86}"/>
            </a:ext>
          </a:extLst>
        </xdr:cNvPr>
        <xdr:cNvSpPr txBox="1"/>
      </xdr:nvSpPr>
      <xdr:spPr>
        <a:xfrm>
          <a:off x="2705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19067</xdr:rowOff>
    </xdr:from>
    <xdr:ext cx="405111" cy="259045"/>
    <xdr:sp macro="" textlink="">
      <xdr:nvSpPr>
        <xdr:cNvPr id="81" name="n_3aveValue【道路】&#10;有形固定資産減価償却率">
          <a:extLst>
            <a:ext uri="{FF2B5EF4-FFF2-40B4-BE49-F238E27FC236}">
              <a16:creationId xmlns="" xmlns:a16="http://schemas.microsoft.com/office/drawing/2014/main" id="{2057C08E-3D2D-4A6D-8649-46DD6143CB0C}"/>
            </a:ext>
          </a:extLst>
        </xdr:cNvPr>
        <xdr:cNvSpPr txBox="1"/>
      </xdr:nvSpPr>
      <xdr:spPr>
        <a:xfrm>
          <a:off x="1816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109237</xdr:rowOff>
    </xdr:from>
    <xdr:ext cx="405111" cy="259045"/>
    <xdr:sp macro="" textlink="">
      <xdr:nvSpPr>
        <xdr:cNvPr id="82" name="n_1mainValue【道路】&#10;有形固定資産減価償却率">
          <a:extLst>
            <a:ext uri="{FF2B5EF4-FFF2-40B4-BE49-F238E27FC236}">
              <a16:creationId xmlns="" xmlns:a16="http://schemas.microsoft.com/office/drawing/2014/main" id="{A8EA7C74-FB49-40E1-91F0-6ED667C92B39}"/>
            </a:ext>
          </a:extLst>
        </xdr:cNvPr>
        <xdr:cNvSpPr txBox="1"/>
      </xdr:nvSpPr>
      <xdr:spPr>
        <a:xfrm>
          <a:off x="35820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124477</xdr:rowOff>
    </xdr:from>
    <xdr:ext cx="405111" cy="259045"/>
    <xdr:sp macro="" textlink="">
      <xdr:nvSpPr>
        <xdr:cNvPr id="83" name="n_2mainValue【道路】&#10;有形固定資産減価償却率">
          <a:extLst>
            <a:ext uri="{FF2B5EF4-FFF2-40B4-BE49-F238E27FC236}">
              <a16:creationId xmlns="" xmlns:a16="http://schemas.microsoft.com/office/drawing/2014/main" id="{F0EB2137-00C2-48EF-BFEA-258B4F88B9B6}"/>
            </a:ext>
          </a:extLst>
        </xdr:cNvPr>
        <xdr:cNvSpPr txBox="1"/>
      </xdr:nvSpPr>
      <xdr:spPr>
        <a:xfrm>
          <a:off x="2705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141622</xdr:rowOff>
    </xdr:from>
    <xdr:ext cx="405111" cy="259045"/>
    <xdr:sp macro="" textlink="">
      <xdr:nvSpPr>
        <xdr:cNvPr id="84" name="n_3mainValue【道路】&#10;有形固定資産減価償却率">
          <a:extLst>
            <a:ext uri="{FF2B5EF4-FFF2-40B4-BE49-F238E27FC236}">
              <a16:creationId xmlns="" xmlns:a16="http://schemas.microsoft.com/office/drawing/2014/main" id="{F4244EF0-88F5-47A3-9D51-8ED2387C415B}"/>
            </a:ext>
          </a:extLst>
        </xdr:cNvPr>
        <xdr:cNvSpPr txBox="1"/>
      </xdr:nvSpPr>
      <xdr:spPr>
        <a:xfrm>
          <a:off x="1816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 xmlns:a16="http://schemas.microsoft.com/office/drawing/2014/main" id="{FFE70D9E-332E-4DE5-8FF3-788A09913EA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 xmlns:a16="http://schemas.microsoft.com/office/drawing/2014/main" id="{1593C0FC-BBCA-4261-8E52-F513AA34EB1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 xmlns:a16="http://schemas.microsoft.com/office/drawing/2014/main" id="{E84736E4-BB78-44A2-908D-44713A5A9E9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 xmlns:a16="http://schemas.microsoft.com/office/drawing/2014/main" id="{B540931D-E04E-4B8D-A464-A9BCA4EEE25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 xmlns:a16="http://schemas.microsoft.com/office/drawing/2014/main" id="{71583A27-CEAD-45C1-B4DC-DF90455332F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 xmlns:a16="http://schemas.microsoft.com/office/drawing/2014/main" id="{ADF07649-7C27-40A6-8205-124E5C445AF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 xmlns:a16="http://schemas.microsoft.com/office/drawing/2014/main" id="{BD4F0B54-575E-4570-85D5-9D9160DBFAD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 xmlns:a16="http://schemas.microsoft.com/office/drawing/2014/main" id="{4BBEFCA5-4E3D-40E5-BB3C-0A91DDDF60A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 xmlns:a16="http://schemas.microsoft.com/office/drawing/2014/main" id="{33C0E81E-4AB4-4CD2-BEA6-41A1C8D5A0A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 xmlns:a16="http://schemas.microsoft.com/office/drawing/2014/main" id="{6483C0D8-BE99-4A7F-825A-2E55021938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 xmlns:a16="http://schemas.microsoft.com/office/drawing/2014/main" id="{6899D359-7747-45B9-B648-D562A98796F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 xmlns:a16="http://schemas.microsoft.com/office/drawing/2014/main" id="{C98A73A9-C240-45A5-8C21-8384E5A3628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 xmlns:a16="http://schemas.microsoft.com/office/drawing/2014/main" id="{F4211E79-EA58-485C-8E06-7458D861B88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 xmlns:a16="http://schemas.microsoft.com/office/drawing/2014/main" id="{266E2B8D-9123-4182-9B3F-90B249392AA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 xmlns:a16="http://schemas.microsoft.com/office/drawing/2014/main" id="{3E5E985B-74B1-4382-9827-338804DC1AD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 xmlns:a16="http://schemas.microsoft.com/office/drawing/2014/main" id="{7D2AA81A-BC64-4D04-B818-4AD374B0325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 xmlns:a16="http://schemas.microsoft.com/office/drawing/2014/main" id="{F3E64746-C166-4C8E-BCFE-BE3751031AB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 xmlns:a16="http://schemas.microsoft.com/office/drawing/2014/main" id="{0BC8D144-5DB0-4C65-BA8A-06279740120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 xmlns:a16="http://schemas.microsoft.com/office/drawing/2014/main" id="{2715E2AC-767B-4B93-8DD7-149862E50B5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 xmlns:a16="http://schemas.microsoft.com/office/drawing/2014/main" id="{717152C6-4FC1-41E2-B101-CA638C30748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 xmlns:a16="http://schemas.microsoft.com/office/drawing/2014/main" id="{C22403F8-854D-4D4C-BAF4-58F424D89EB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 xmlns:a16="http://schemas.microsoft.com/office/drawing/2014/main" id="{E494DEE6-6E38-4660-885D-5AD4BCF79D5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 xmlns:a16="http://schemas.microsoft.com/office/drawing/2014/main" id="{2B4DAB0D-911D-4B50-AF4C-53CD28D5A3F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7715</xdr:rowOff>
    </xdr:from>
    <xdr:to>
      <xdr:col>54</xdr:col>
      <xdr:colOff>189865</xdr:colOff>
      <xdr:row>42</xdr:row>
      <xdr:rowOff>35528</xdr:rowOff>
    </xdr:to>
    <xdr:cxnSp macro="">
      <xdr:nvCxnSpPr>
        <xdr:cNvPr id="108" name="直線コネクタ 107">
          <a:extLst>
            <a:ext uri="{FF2B5EF4-FFF2-40B4-BE49-F238E27FC236}">
              <a16:creationId xmlns="" xmlns:a16="http://schemas.microsoft.com/office/drawing/2014/main" id="{08749E89-9192-4374-B7C7-A4933753C497}"/>
            </a:ext>
          </a:extLst>
        </xdr:cNvPr>
        <xdr:cNvCxnSpPr/>
      </xdr:nvCxnSpPr>
      <xdr:spPr>
        <a:xfrm flipV="1">
          <a:off x="10476865" y="5837015"/>
          <a:ext cx="0" cy="139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39355</xdr:rowOff>
    </xdr:from>
    <xdr:ext cx="469744" cy="259045"/>
    <xdr:sp macro="" textlink="">
      <xdr:nvSpPr>
        <xdr:cNvPr id="109" name="【道路】&#10;一人当たり延長最小値テキスト">
          <a:extLst>
            <a:ext uri="{FF2B5EF4-FFF2-40B4-BE49-F238E27FC236}">
              <a16:creationId xmlns="" xmlns:a16="http://schemas.microsoft.com/office/drawing/2014/main" id="{3E156658-0A8C-408C-8C92-DDDC12EABC7E}"/>
            </a:ext>
          </a:extLst>
        </xdr:cNvPr>
        <xdr:cNvSpPr txBox="1"/>
      </xdr:nvSpPr>
      <xdr:spPr>
        <a:xfrm>
          <a:off x="10515600" y="724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35528</xdr:rowOff>
    </xdr:from>
    <xdr:to>
      <xdr:col>55</xdr:col>
      <xdr:colOff>88900</xdr:colOff>
      <xdr:row>42</xdr:row>
      <xdr:rowOff>35528</xdr:rowOff>
    </xdr:to>
    <xdr:cxnSp macro="">
      <xdr:nvCxnSpPr>
        <xdr:cNvPr id="110" name="直線コネクタ 109">
          <a:extLst>
            <a:ext uri="{FF2B5EF4-FFF2-40B4-BE49-F238E27FC236}">
              <a16:creationId xmlns="" xmlns:a16="http://schemas.microsoft.com/office/drawing/2014/main" id="{A6575F75-4FDA-4EF2-BB79-1333835F2A31}"/>
            </a:ext>
          </a:extLst>
        </xdr:cNvPr>
        <xdr:cNvCxnSpPr/>
      </xdr:nvCxnSpPr>
      <xdr:spPr>
        <a:xfrm>
          <a:off x="10388600" y="7236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125842</xdr:rowOff>
    </xdr:from>
    <xdr:ext cx="534377" cy="259045"/>
    <xdr:sp macro="" textlink="">
      <xdr:nvSpPr>
        <xdr:cNvPr id="111" name="【道路】&#10;一人当たり延長最大値テキスト">
          <a:extLst>
            <a:ext uri="{FF2B5EF4-FFF2-40B4-BE49-F238E27FC236}">
              <a16:creationId xmlns="" xmlns:a16="http://schemas.microsoft.com/office/drawing/2014/main" id="{C7710B2A-193B-459B-8E46-3050B81B6058}"/>
            </a:ext>
          </a:extLst>
        </xdr:cNvPr>
        <xdr:cNvSpPr txBox="1"/>
      </xdr:nvSpPr>
      <xdr:spPr>
        <a:xfrm>
          <a:off x="10515600" y="561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7715</xdr:rowOff>
    </xdr:from>
    <xdr:to>
      <xdr:col>55</xdr:col>
      <xdr:colOff>88900</xdr:colOff>
      <xdr:row>34</xdr:row>
      <xdr:rowOff>7715</xdr:rowOff>
    </xdr:to>
    <xdr:cxnSp macro="">
      <xdr:nvCxnSpPr>
        <xdr:cNvPr id="112" name="直線コネクタ 111">
          <a:extLst>
            <a:ext uri="{FF2B5EF4-FFF2-40B4-BE49-F238E27FC236}">
              <a16:creationId xmlns="" xmlns:a16="http://schemas.microsoft.com/office/drawing/2014/main" id="{7FFAE363-3CF6-4E19-9C42-2A427979EB45}"/>
            </a:ext>
          </a:extLst>
        </xdr:cNvPr>
        <xdr:cNvCxnSpPr/>
      </xdr:nvCxnSpPr>
      <xdr:spPr>
        <a:xfrm>
          <a:off x="10388600" y="583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155509</xdr:rowOff>
    </xdr:from>
    <xdr:ext cx="534377" cy="259045"/>
    <xdr:sp macro="" textlink="">
      <xdr:nvSpPr>
        <xdr:cNvPr id="113" name="【道路】&#10;一人当たり延長平均値テキスト">
          <a:extLst>
            <a:ext uri="{FF2B5EF4-FFF2-40B4-BE49-F238E27FC236}">
              <a16:creationId xmlns="" xmlns:a16="http://schemas.microsoft.com/office/drawing/2014/main" id="{A1667194-BEDB-4FE6-966B-EDC6193A5227}"/>
            </a:ext>
          </a:extLst>
        </xdr:cNvPr>
        <xdr:cNvSpPr txBox="1"/>
      </xdr:nvSpPr>
      <xdr:spPr>
        <a:xfrm>
          <a:off x="10515600" y="6499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132632</xdr:rowOff>
    </xdr:from>
    <xdr:to>
      <xdr:col>55</xdr:col>
      <xdr:colOff>50800</xdr:colOff>
      <xdr:row>39</xdr:row>
      <xdr:rowOff>62782</xdr:rowOff>
    </xdr:to>
    <xdr:sp macro="" textlink="">
      <xdr:nvSpPr>
        <xdr:cNvPr id="114" name="フローチャート: 判断 113">
          <a:extLst>
            <a:ext uri="{FF2B5EF4-FFF2-40B4-BE49-F238E27FC236}">
              <a16:creationId xmlns="" xmlns:a16="http://schemas.microsoft.com/office/drawing/2014/main" id="{1A4A09AF-4C5E-44C6-8F03-15C89D91B557}"/>
            </a:ext>
          </a:extLst>
        </xdr:cNvPr>
        <xdr:cNvSpPr/>
      </xdr:nvSpPr>
      <xdr:spPr>
        <a:xfrm>
          <a:off x="10426700" y="66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132747</xdr:rowOff>
    </xdr:from>
    <xdr:to>
      <xdr:col>50</xdr:col>
      <xdr:colOff>165100</xdr:colOff>
      <xdr:row>39</xdr:row>
      <xdr:rowOff>62897</xdr:rowOff>
    </xdr:to>
    <xdr:sp macro="" textlink="">
      <xdr:nvSpPr>
        <xdr:cNvPr id="115" name="フローチャート: 判断 114">
          <a:extLst>
            <a:ext uri="{FF2B5EF4-FFF2-40B4-BE49-F238E27FC236}">
              <a16:creationId xmlns="" xmlns:a16="http://schemas.microsoft.com/office/drawing/2014/main" id="{4FE805B5-E477-4155-9818-F64F08157697}"/>
            </a:ext>
          </a:extLst>
        </xdr:cNvPr>
        <xdr:cNvSpPr/>
      </xdr:nvSpPr>
      <xdr:spPr>
        <a:xfrm>
          <a:off x="9588500" y="6647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89427</xdr:rowOff>
    </xdr:from>
    <xdr:to>
      <xdr:col>46</xdr:col>
      <xdr:colOff>38100</xdr:colOff>
      <xdr:row>39</xdr:row>
      <xdr:rowOff>19577</xdr:rowOff>
    </xdr:to>
    <xdr:sp macro="" textlink="">
      <xdr:nvSpPr>
        <xdr:cNvPr id="116" name="フローチャート: 判断 115">
          <a:extLst>
            <a:ext uri="{FF2B5EF4-FFF2-40B4-BE49-F238E27FC236}">
              <a16:creationId xmlns="" xmlns:a16="http://schemas.microsoft.com/office/drawing/2014/main" id="{C8D28A57-C45B-4CBF-98C1-E8B3D2297817}"/>
            </a:ext>
          </a:extLst>
        </xdr:cNvPr>
        <xdr:cNvSpPr/>
      </xdr:nvSpPr>
      <xdr:spPr>
        <a:xfrm>
          <a:off x="8699500" y="660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125488</xdr:rowOff>
    </xdr:from>
    <xdr:to>
      <xdr:col>41</xdr:col>
      <xdr:colOff>101600</xdr:colOff>
      <xdr:row>39</xdr:row>
      <xdr:rowOff>55638</xdr:rowOff>
    </xdr:to>
    <xdr:sp macro="" textlink="">
      <xdr:nvSpPr>
        <xdr:cNvPr id="117" name="フローチャート: 判断 116">
          <a:extLst>
            <a:ext uri="{FF2B5EF4-FFF2-40B4-BE49-F238E27FC236}">
              <a16:creationId xmlns="" xmlns:a16="http://schemas.microsoft.com/office/drawing/2014/main" id="{50F5777F-F21A-45B2-80E6-6EFE0670E47C}"/>
            </a:ext>
          </a:extLst>
        </xdr:cNvPr>
        <xdr:cNvSpPr/>
      </xdr:nvSpPr>
      <xdr:spPr>
        <a:xfrm>
          <a:off x="7810500" y="664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 xmlns:a16="http://schemas.microsoft.com/office/drawing/2014/main" id="{FF74420D-FBFA-44E1-B3ED-4A296244CE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 xmlns:a16="http://schemas.microsoft.com/office/drawing/2014/main" id="{55027AD3-36EC-4A0A-A19E-CE7E431C655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 xmlns:a16="http://schemas.microsoft.com/office/drawing/2014/main" id="{A97C732C-4309-43FF-9179-CF18FD1C13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 xmlns:a16="http://schemas.microsoft.com/office/drawing/2014/main" id="{8B5BDD8A-72D7-41BB-91B5-8C8E0166C24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 xmlns:a16="http://schemas.microsoft.com/office/drawing/2014/main" id="{F97F5B5E-27EB-400B-B138-A2D6F1CCA90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136347</xdr:rowOff>
    </xdr:from>
    <xdr:to>
      <xdr:col>55</xdr:col>
      <xdr:colOff>50800</xdr:colOff>
      <xdr:row>41</xdr:row>
      <xdr:rowOff>66497</xdr:rowOff>
    </xdr:to>
    <xdr:sp macro="" textlink="">
      <xdr:nvSpPr>
        <xdr:cNvPr id="123" name="楕円 122">
          <a:extLst>
            <a:ext uri="{FF2B5EF4-FFF2-40B4-BE49-F238E27FC236}">
              <a16:creationId xmlns="" xmlns:a16="http://schemas.microsoft.com/office/drawing/2014/main" id="{EE8A7F85-0A18-41E3-827C-9EEACD1FD166}"/>
            </a:ext>
          </a:extLst>
        </xdr:cNvPr>
        <xdr:cNvSpPr/>
      </xdr:nvSpPr>
      <xdr:spPr>
        <a:xfrm>
          <a:off x="10426700" y="69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114774</xdr:rowOff>
    </xdr:from>
    <xdr:ext cx="534377" cy="259045"/>
    <xdr:sp macro="" textlink="">
      <xdr:nvSpPr>
        <xdr:cNvPr id="124" name="【道路】&#10;一人当たり延長該当値テキスト">
          <a:extLst>
            <a:ext uri="{FF2B5EF4-FFF2-40B4-BE49-F238E27FC236}">
              <a16:creationId xmlns="" xmlns:a16="http://schemas.microsoft.com/office/drawing/2014/main" id="{FF78A7AD-B043-4107-A1B1-AF28760A3BF8}"/>
            </a:ext>
          </a:extLst>
        </xdr:cNvPr>
        <xdr:cNvSpPr txBox="1"/>
      </xdr:nvSpPr>
      <xdr:spPr>
        <a:xfrm>
          <a:off x="10515600" y="69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136976</xdr:rowOff>
    </xdr:from>
    <xdr:to>
      <xdr:col>50</xdr:col>
      <xdr:colOff>165100</xdr:colOff>
      <xdr:row>41</xdr:row>
      <xdr:rowOff>67126</xdr:rowOff>
    </xdr:to>
    <xdr:sp macro="" textlink="">
      <xdr:nvSpPr>
        <xdr:cNvPr id="125" name="楕円 124">
          <a:extLst>
            <a:ext uri="{FF2B5EF4-FFF2-40B4-BE49-F238E27FC236}">
              <a16:creationId xmlns="" xmlns:a16="http://schemas.microsoft.com/office/drawing/2014/main" id="{48B3A6F1-9A9C-454C-B7EE-E12173B4D31D}"/>
            </a:ext>
          </a:extLst>
        </xdr:cNvPr>
        <xdr:cNvSpPr/>
      </xdr:nvSpPr>
      <xdr:spPr>
        <a:xfrm>
          <a:off x="9588500" y="69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15697</xdr:rowOff>
    </xdr:from>
    <xdr:to>
      <xdr:col>55</xdr:col>
      <xdr:colOff>0</xdr:colOff>
      <xdr:row>41</xdr:row>
      <xdr:rowOff>16326</xdr:rowOff>
    </xdr:to>
    <xdr:cxnSp macro="">
      <xdr:nvCxnSpPr>
        <xdr:cNvPr id="126" name="直線コネクタ 125">
          <a:extLst>
            <a:ext uri="{FF2B5EF4-FFF2-40B4-BE49-F238E27FC236}">
              <a16:creationId xmlns="" xmlns:a16="http://schemas.microsoft.com/office/drawing/2014/main" id="{BD1C7917-B0AF-4996-8274-2DFAC37912A2}"/>
            </a:ext>
          </a:extLst>
        </xdr:cNvPr>
        <xdr:cNvCxnSpPr/>
      </xdr:nvCxnSpPr>
      <xdr:spPr>
        <a:xfrm flipV="1">
          <a:off x="9639300" y="7045147"/>
          <a:ext cx="8382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136499</xdr:rowOff>
    </xdr:from>
    <xdr:to>
      <xdr:col>46</xdr:col>
      <xdr:colOff>38100</xdr:colOff>
      <xdr:row>41</xdr:row>
      <xdr:rowOff>66649</xdr:rowOff>
    </xdr:to>
    <xdr:sp macro="" textlink="">
      <xdr:nvSpPr>
        <xdr:cNvPr id="127" name="楕円 126">
          <a:extLst>
            <a:ext uri="{FF2B5EF4-FFF2-40B4-BE49-F238E27FC236}">
              <a16:creationId xmlns="" xmlns:a16="http://schemas.microsoft.com/office/drawing/2014/main" id="{A4034EB9-9AB7-4799-A39D-191AE6B7406B}"/>
            </a:ext>
          </a:extLst>
        </xdr:cNvPr>
        <xdr:cNvSpPr/>
      </xdr:nvSpPr>
      <xdr:spPr>
        <a:xfrm>
          <a:off x="8699500" y="69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15849</xdr:rowOff>
    </xdr:from>
    <xdr:to>
      <xdr:col>50</xdr:col>
      <xdr:colOff>114300</xdr:colOff>
      <xdr:row>41</xdr:row>
      <xdr:rowOff>16326</xdr:rowOff>
    </xdr:to>
    <xdr:cxnSp macro="">
      <xdr:nvCxnSpPr>
        <xdr:cNvPr id="128" name="直線コネクタ 127">
          <a:extLst>
            <a:ext uri="{FF2B5EF4-FFF2-40B4-BE49-F238E27FC236}">
              <a16:creationId xmlns="" xmlns:a16="http://schemas.microsoft.com/office/drawing/2014/main" id="{A0B5C230-D6BE-4F81-9FBF-13F58FE327CB}"/>
            </a:ext>
          </a:extLst>
        </xdr:cNvPr>
        <xdr:cNvCxnSpPr/>
      </xdr:nvCxnSpPr>
      <xdr:spPr>
        <a:xfrm>
          <a:off x="8750300" y="7045299"/>
          <a:ext cx="8890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139586</xdr:rowOff>
    </xdr:from>
    <xdr:to>
      <xdr:col>41</xdr:col>
      <xdr:colOff>101600</xdr:colOff>
      <xdr:row>41</xdr:row>
      <xdr:rowOff>69736</xdr:rowOff>
    </xdr:to>
    <xdr:sp macro="" textlink="">
      <xdr:nvSpPr>
        <xdr:cNvPr id="129" name="楕円 128">
          <a:extLst>
            <a:ext uri="{FF2B5EF4-FFF2-40B4-BE49-F238E27FC236}">
              <a16:creationId xmlns="" xmlns:a16="http://schemas.microsoft.com/office/drawing/2014/main" id="{4C080A50-0772-4C65-B444-9F5ADDA4EEDA}"/>
            </a:ext>
          </a:extLst>
        </xdr:cNvPr>
        <xdr:cNvSpPr/>
      </xdr:nvSpPr>
      <xdr:spPr>
        <a:xfrm>
          <a:off x="7810500" y="69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15849</xdr:rowOff>
    </xdr:from>
    <xdr:to>
      <xdr:col>45</xdr:col>
      <xdr:colOff>177800</xdr:colOff>
      <xdr:row>41</xdr:row>
      <xdr:rowOff>18936</xdr:rowOff>
    </xdr:to>
    <xdr:cxnSp macro="">
      <xdr:nvCxnSpPr>
        <xdr:cNvPr id="130" name="直線コネクタ 129">
          <a:extLst>
            <a:ext uri="{FF2B5EF4-FFF2-40B4-BE49-F238E27FC236}">
              <a16:creationId xmlns="" xmlns:a16="http://schemas.microsoft.com/office/drawing/2014/main" id="{CCAFBCB8-AE4A-4089-918A-53FE06138663}"/>
            </a:ext>
          </a:extLst>
        </xdr:cNvPr>
        <xdr:cNvCxnSpPr/>
      </xdr:nvCxnSpPr>
      <xdr:spPr>
        <a:xfrm flipV="1">
          <a:off x="7861300" y="7045299"/>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79424</xdr:rowOff>
    </xdr:from>
    <xdr:ext cx="534377" cy="259045"/>
    <xdr:sp macro="" textlink="">
      <xdr:nvSpPr>
        <xdr:cNvPr id="131" name="n_1aveValue【道路】&#10;一人当たり延長">
          <a:extLst>
            <a:ext uri="{FF2B5EF4-FFF2-40B4-BE49-F238E27FC236}">
              <a16:creationId xmlns="" xmlns:a16="http://schemas.microsoft.com/office/drawing/2014/main" id="{5DC26DA8-5A3A-45B2-97E6-B5F127168F3E}"/>
            </a:ext>
          </a:extLst>
        </xdr:cNvPr>
        <xdr:cNvSpPr txBox="1"/>
      </xdr:nvSpPr>
      <xdr:spPr>
        <a:xfrm>
          <a:off x="9359411" y="642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36104</xdr:rowOff>
    </xdr:from>
    <xdr:ext cx="534377" cy="259045"/>
    <xdr:sp macro="" textlink="">
      <xdr:nvSpPr>
        <xdr:cNvPr id="132" name="n_2aveValue【道路】&#10;一人当たり延長">
          <a:extLst>
            <a:ext uri="{FF2B5EF4-FFF2-40B4-BE49-F238E27FC236}">
              <a16:creationId xmlns="" xmlns:a16="http://schemas.microsoft.com/office/drawing/2014/main" id="{A7BEA2E1-6FF2-41D1-BDB4-AD54C78A6972}"/>
            </a:ext>
          </a:extLst>
        </xdr:cNvPr>
        <xdr:cNvSpPr txBox="1"/>
      </xdr:nvSpPr>
      <xdr:spPr>
        <a:xfrm>
          <a:off x="8483111" y="63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72166</xdr:rowOff>
    </xdr:from>
    <xdr:ext cx="534377" cy="259045"/>
    <xdr:sp macro="" textlink="">
      <xdr:nvSpPr>
        <xdr:cNvPr id="133" name="n_3aveValue【道路】&#10;一人当たり延長">
          <a:extLst>
            <a:ext uri="{FF2B5EF4-FFF2-40B4-BE49-F238E27FC236}">
              <a16:creationId xmlns="" xmlns:a16="http://schemas.microsoft.com/office/drawing/2014/main" id="{191CE55B-18B1-4C16-8CA8-7AE76BD7B508}"/>
            </a:ext>
          </a:extLst>
        </xdr:cNvPr>
        <xdr:cNvSpPr txBox="1"/>
      </xdr:nvSpPr>
      <xdr:spPr>
        <a:xfrm>
          <a:off x="7594111" y="64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58253</xdr:rowOff>
    </xdr:from>
    <xdr:ext cx="534377" cy="259045"/>
    <xdr:sp macro="" textlink="">
      <xdr:nvSpPr>
        <xdr:cNvPr id="134" name="n_1mainValue【道路】&#10;一人当たり延長">
          <a:extLst>
            <a:ext uri="{FF2B5EF4-FFF2-40B4-BE49-F238E27FC236}">
              <a16:creationId xmlns="" xmlns:a16="http://schemas.microsoft.com/office/drawing/2014/main" id="{17AC2C13-4817-4001-92CC-155217189022}"/>
            </a:ext>
          </a:extLst>
        </xdr:cNvPr>
        <xdr:cNvSpPr txBox="1"/>
      </xdr:nvSpPr>
      <xdr:spPr>
        <a:xfrm>
          <a:off x="9359411" y="708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57776</xdr:rowOff>
    </xdr:from>
    <xdr:ext cx="534377" cy="259045"/>
    <xdr:sp macro="" textlink="">
      <xdr:nvSpPr>
        <xdr:cNvPr id="135" name="n_2mainValue【道路】&#10;一人当たり延長">
          <a:extLst>
            <a:ext uri="{FF2B5EF4-FFF2-40B4-BE49-F238E27FC236}">
              <a16:creationId xmlns="" xmlns:a16="http://schemas.microsoft.com/office/drawing/2014/main" id="{444E3C08-0A8B-451F-B12A-65A845365593}"/>
            </a:ext>
          </a:extLst>
        </xdr:cNvPr>
        <xdr:cNvSpPr txBox="1"/>
      </xdr:nvSpPr>
      <xdr:spPr>
        <a:xfrm>
          <a:off x="8483111" y="708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60863</xdr:rowOff>
    </xdr:from>
    <xdr:ext cx="534377" cy="259045"/>
    <xdr:sp macro="" textlink="">
      <xdr:nvSpPr>
        <xdr:cNvPr id="136" name="n_3mainValue【道路】&#10;一人当たり延長">
          <a:extLst>
            <a:ext uri="{FF2B5EF4-FFF2-40B4-BE49-F238E27FC236}">
              <a16:creationId xmlns="" xmlns:a16="http://schemas.microsoft.com/office/drawing/2014/main" id="{FC7FB436-B8E8-4B75-B60F-1AFB6BD7780E}"/>
            </a:ext>
          </a:extLst>
        </xdr:cNvPr>
        <xdr:cNvSpPr txBox="1"/>
      </xdr:nvSpPr>
      <xdr:spPr>
        <a:xfrm>
          <a:off x="7594111" y="709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 xmlns:a16="http://schemas.microsoft.com/office/drawing/2014/main" id="{9A68484B-8151-4CAA-B985-9715AD0CE73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 xmlns:a16="http://schemas.microsoft.com/office/drawing/2014/main" id="{4A465DCC-54E0-44CF-8E84-16C137A5C8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 xmlns:a16="http://schemas.microsoft.com/office/drawing/2014/main" id="{C525166F-B5E1-4D53-B887-ED9974F48E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 xmlns:a16="http://schemas.microsoft.com/office/drawing/2014/main" id="{5F4CD71E-A4EB-492A-843B-1B211E0A976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 xmlns:a16="http://schemas.microsoft.com/office/drawing/2014/main" id="{2B963DF3-BE91-4306-B78A-AA91930272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 xmlns:a16="http://schemas.microsoft.com/office/drawing/2014/main" id="{48571A28-17BD-439B-A5A4-BF3722BB4CF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 xmlns:a16="http://schemas.microsoft.com/office/drawing/2014/main" id="{17FA057D-11D3-41E3-ACAB-75412C4BA8D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 xmlns:a16="http://schemas.microsoft.com/office/drawing/2014/main" id="{5526A382-4848-421D-B39D-D4005C6F939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 xmlns:a16="http://schemas.microsoft.com/office/drawing/2014/main" id="{4EA422C0-0CA5-4C25-AA2F-DF9FC2A5C1B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 xmlns:a16="http://schemas.microsoft.com/office/drawing/2014/main" id="{F93FFCF1-4671-4861-AA9B-08C64B395C5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a:extLst>
            <a:ext uri="{FF2B5EF4-FFF2-40B4-BE49-F238E27FC236}">
              <a16:creationId xmlns="" xmlns:a16="http://schemas.microsoft.com/office/drawing/2014/main" id="{6AC836BC-969B-4B0F-89B5-A1187B4BE79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a:extLst>
            <a:ext uri="{FF2B5EF4-FFF2-40B4-BE49-F238E27FC236}">
              <a16:creationId xmlns="" xmlns:a16="http://schemas.microsoft.com/office/drawing/2014/main" id="{B77C4FF9-C4F3-4E49-AA54-E03E0CDD39DF}"/>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a:extLst>
            <a:ext uri="{FF2B5EF4-FFF2-40B4-BE49-F238E27FC236}">
              <a16:creationId xmlns="" xmlns:a16="http://schemas.microsoft.com/office/drawing/2014/main" id="{4E39F1B6-F9F0-4760-A709-E7FDBD32EF8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a:extLst>
            <a:ext uri="{FF2B5EF4-FFF2-40B4-BE49-F238E27FC236}">
              <a16:creationId xmlns="" xmlns:a16="http://schemas.microsoft.com/office/drawing/2014/main" id="{1DBDCD04-9665-4C24-BCBD-33DBDA955E7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a:extLst>
            <a:ext uri="{FF2B5EF4-FFF2-40B4-BE49-F238E27FC236}">
              <a16:creationId xmlns="" xmlns:a16="http://schemas.microsoft.com/office/drawing/2014/main" id="{A9DF4489-8E57-4861-A10A-D02698A95AA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a:extLst>
            <a:ext uri="{FF2B5EF4-FFF2-40B4-BE49-F238E27FC236}">
              <a16:creationId xmlns="" xmlns:a16="http://schemas.microsoft.com/office/drawing/2014/main" id="{2D30D138-C9E5-43C1-9AF4-9894DA7327B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a:extLst>
            <a:ext uri="{FF2B5EF4-FFF2-40B4-BE49-F238E27FC236}">
              <a16:creationId xmlns="" xmlns:a16="http://schemas.microsoft.com/office/drawing/2014/main" id="{E5FBA3EA-995E-49E8-BF9D-B77A97B513C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a:extLst>
            <a:ext uri="{FF2B5EF4-FFF2-40B4-BE49-F238E27FC236}">
              <a16:creationId xmlns="" xmlns:a16="http://schemas.microsoft.com/office/drawing/2014/main" id="{75CB615D-A046-4098-AAC8-8201682B374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a:extLst>
            <a:ext uri="{FF2B5EF4-FFF2-40B4-BE49-F238E27FC236}">
              <a16:creationId xmlns="" xmlns:a16="http://schemas.microsoft.com/office/drawing/2014/main" id="{50CCE9AF-2C54-41EB-B923-7EC908E1BD5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a:extLst>
            <a:ext uri="{FF2B5EF4-FFF2-40B4-BE49-F238E27FC236}">
              <a16:creationId xmlns="" xmlns:a16="http://schemas.microsoft.com/office/drawing/2014/main" id="{BEA318CA-14F8-4FDF-9E57-2AF5C1CC37D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a:extLst>
            <a:ext uri="{FF2B5EF4-FFF2-40B4-BE49-F238E27FC236}">
              <a16:creationId xmlns="" xmlns:a16="http://schemas.microsoft.com/office/drawing/2014/main" id="{1AD28D7E-BC06-4241-96BE-34F6149C6A2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a:extLst>
            <a:ext uri="{FF2B5EF4-FFF2-40B4-BE49-F238E27FC236}">
              <a16:creationId xmlns="" xmlns:a16="http://schemas.microsoft.com/office/drawing/2014/main" id="{7D7BC7B7-B781-45A2-9FDD-274EEA98695F}"/>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 xmlns:a16="http://schemas.microsoft.com/office/drawing/2014/main" id="{393032A7-5F9C-4DD8-B4B8-A331BE5D216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a:extLst>
            <a:ext uri="{FF2B5EF4-FFF2-40B4-BE49-F238E27FC236}">
              <a16:creationId xmlns="" xmlns:a16="http://schemas.microsoft.com/office/drawing/2014/main" id="{CF5B24C2-63C5-442A-B7E7-2017ED8EAF9F}"/>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a:extLst>
            <a:ext uri="{FF2B5EF4-FFF2-40B4-BE49-F238E27FC236}">
              <a16:creationId xmlns="" xmlns:a16="http://schemas.microsoft.com/office/drawing/2014/main" id="{995866E3-3C72-40E8-8F78-A88FBA272C3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26126</xdr:rowOff>
    </xdr:from>
    <xdr:to>
      <xdr:col>24</xdr:col>
      <xdr:colOff>62865</xdr:colOff>
      <xdr:row>64</xdr:row>
      <xdr:rowOff>8165</xdr:rowOff>
    </xdr:to>
    <xdr:cxnSp macro="">
      <xdr:nvCxnSpPr>
        <xdr:cNvPr id="162" name="直線コネクタ 161">
          <a:extLst>
            <a:ext uri="{FF2B5EF4-FFF2-40B4-BE49-F238E27FC236}">
              <a16:creationId xmlns="" xmlns:a16="http://schemas.microsoft.com/office/drawing/2014/main" id="{5B76BEE5-34D9-4A64-B4B3-DC1319B9E227}"/>
            </a:ext>
          </a:extLst>
        </xdr:cNvPr>
        <xdr:cNvCxnSpPr/>
      </xdr:nvCxnSpPr>
      <xdr:spPr>
        <a:xfrm flipV="1">
          <a:off x="4634865" y="9627326"/>
          <a:ext cx="0" cy="1353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340478" cy="259045"/>
    <xdr:sp macro="" textlink="">
      <xdr:nvSpPr>
        <xdr:cNvPr id="163" name="【橋りょう・トンネル】&#10;有形固定資産減価償却率最小値テキスト">
          <a:extLst>
            <a:ext uri="{FF2B5EF4-FFF2-40B4-BE49-F238E27FC236}">
              <a16:creationId xmlns="" xmlns:a16="http://schemas.microsoft.com/office/drawing/2014/main" id="{F5621EF8-0393-4AC4-8544-C5B9031C9F47}"/>
            </a:ext>
          </a:extLst>
        </xdr:cNvPr>
        <xdr:cNvSpPr txBox="1"/>
      </xdr:nvSpPr>
      <xdr:spPr>
        <a:xfrm>
          <a:off x="4673600" y="109847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64" name="直線コネクタ 163">
          <a:extLst>
            <a:ext uri="{FF2B5EF4-FFF2-40B4-BE49-F238E27FC236}">
              <a16:creationId xmlns="" xmlns:a16="http://schemas.microsoft.com/office/drawing/2014/main" id="{0B7E895B-A3FE-4885-BD58-D27D46CC0A6A}"/>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144253</xdr:rowOff>
    </xdr:from>
    <xdr:ext cx="405111" cy="259045"/>
    <xdr:sp macro="" textlink="">
      <xdr:nvSpPr>
        <xdr:cNvPr id="165" name="【橋りょう・トンネル】&#10;有形固定資産減価償却率最大値テキスト">
          <a:extLst>
            <a:ext uri="{FF2B5EF4-FFF2-40B4-BE49-F238E27FC236}">
              <a16:creationId xmlns="" xmlns:a16="http://schemas.microsoft.com/office/drawing/2014/main" id="{25E8639D-B63F-4E5F-936F-7B4EA72C24EB}"/>
            </a:ext>
          </a:extLst>
        </xdr:cNvPr>
        <xdr:cNvSpPr txBox="1"/>
      </xdr:nvSpPr>
      <xdr:spPr>
        <a:xfrm>
          <a:off x="4673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26126</xdr:rowOff>
    </xdr:from>
    <xdr:to>
      <xdr:col>24</xdr:col>
      <xdr:colOff>152400</xdr:colOff>
      <xdr:row>56</xdr:row>
      <xdr:rowOff>26126</xdr:rowOff>
    </xdr:to>
    <xdr:cxnSp macro="">
      <xdr:nvCxnSpPr>
        <xdr:cNvPr id="166" name="直線コネクタ 165">
          <a:extLst>
            <a:ext uri="{FF2B5EF4-FFF2-40B4-BE49-F238E27FC236}">
              <a16:creationId xmlns="" xmlns:a16="http://schemas.microsoft.com/office/drawing/2014/main" id="{A7A29A09-D73E-4D68-9EB5-2B78BD39809B}"/>
            </a:ext>
          </a:extLst>
        </xdr:cNvPr>
        <xdr:cNvCxnSpPr/>
      </xdr:nvCxnSpPr>
      <xdr:spPr>
        <a:xfrm>
          <a:off x="4546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145160</xdr:rowOff>
    </xdr:from>
    <xdr:ext cx="405111" cy="259045"/>
    <xdr:sp macro="" textlink="">
      <xdr:nvSpPr>
        <xdr:cNvPr id="167" name="【橋りょう・トンネル】&#10;有形固定資産減価償却率平均値テキスト">
          <a:extLst>
            <a:ext uri="{FF2B5EF4-FFF2-40B4-BE49-F238E27FC236}">
              <a16:creationId xmlns="" xmlns:a16="http://schemas.microsoft.com/office/drawing/2014/main" id="{B024B16A-5652-43CF-8784-6FA1E2E3164E}"/>
            </a:ext>
          </a:extLst>
        </xdr:cNvPr>
        <xdr:cNvSpPr txBox="1"/>
      </xdr:nvSpPr>
      <xdr:spPr>
        <a:xfrm>
          <a:off x="4673600" y="99178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122283</xdr:rowOff>
    </xdr:from>
    <xdr:to>
      <xdr:col>24</xdr:col>
      <xdr:colOff>114300</xdr:colOff>
      <xdr:row>59</xdr:row>
      <xdr:rowOff>52433</xdr:rowOff>
    </xdr:to>
    <xdr:sp macro="" textlink="">
      <xdr:nvSpPr>
        <xdr:cNvPr id="168" name="フローチャート: 判断 167">
          <a:extLst>
            <a:ext uri="{FF2B5EF4-FFF2-40B4-BE49-F238E27FC236}">
              <a16:creationId xmlns="" xmlns:a16="http://schemas.microsoft.com/office/drawing/2014/main" id="{0D60EF48-1D12-4371-8E0A-F2663B2FA4E5}"/>
            </a:ext>
          </a:extLst>
        </xdr:cNvPr>
        <xdr:cNvSpPr/>
      </xdr:nvSpPr>
      <xdr:spPr>
        <a:xfrm>
          <a:off x="458470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133713</xdr:rowOff>
    </xdr:from>
    <xdr:to>
      <xdr:col>20</xdr:col>
      <xdr:colOff>38100</xdr:colOff>
      <xdr:row>59</xdr:row>
      <xdr:rowOff>63863</xdr:rowOff>
    </xdr:to>
    <xdr:sp macro="" textlink="">
      <xdr:nvSpPr>
        <xdr:cNvPr id="169" name="フローチャート: 判断 168">
          <a:extLst>
            <a:ext uri="{FF2B5EF4-FFF2-40B4-BE49-F238E27FC236}">
              <a16:creationId xmlns="" xmlns:a16="http://schemas.microsoft.com/office/drawing/2014/main" id="{18D6EFB3-895E-4707-B624-F6021EF25759}"/>
            </a:ext>
          </a:extLst>
        </xdr:cNvPr>
        <xdr:cNvSpPr/>
      </xdr:nvSpPr>
      <xdr:spPr>
        <a:xfrm>
          <a:off x="374650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133713</xdr:rowOff>
    </xdr:from>
    <xdr:to>
      <xdr:col>15</xdr:col>
      <xdr:colOff>101600</xdr:colOff>
      <xdr:row>59</xdr:row>
      <xdr:rowOff>63863</xdr:rowOff>
    </xdr:to>
    <xdr:sp macro="" textlink="">
      <xdr:nvSpPr>
        <xdr:cNvPr id="170" name="フローチャート: 判断 169">
          <a:extLst>
            <a:ext uri="{FF2B5EF4-FFF2-40B4-BE49-F238E27FC236}">
              <a16:creationId xmlns="" xmlns:a16="http://schemas.microsoft.com/office/drawing/2014/main" id="{0EDCB7B5-5E52-464A-BB8C-C598B4176EB2}"/>
            </a:ext>
          </a:extLst>
        </xdr:cNvPr>
        <xdr:cNvSpPr/>
      </xdr:nvSpPr>
      <xdr:spPr>
        <a:xfrm>
          <a:off x="285750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133713</xdr:rowOff>
    </xdr:from>
    <xdr:to>
      <xdr:col>10</xdr:col>
      <xdr:colOff>165100</xdr:colOff>
      <xdr:row>59</xdr:row>
      <xdr:rowOff>63863</xdr:rowOff>
    </xdr:to>
    <xdr:sp macro="" textlink="">
      <xdr:nvSpPr>
        <xdr:cNvPr id="171" name="フローチャート: 判断 170">
          <a:extLst>
            <a:ext uri="{FF2B5EF4-FFF2-40B4-BE49-F238E27FC236}">
              <a16:creationId xmlns="" xmlns:a16="http://schemas.microsoft.com/office/drawing/2014/main" id="{AE3312BB-923A-4F9C-BF2C-159AE4995D80}"/>
            </a:ext>
          </a:extLst>
        </xdr:cNvPr>
        <xdr:cNvSpPr/>
      </xdr:nvSpPr>
      <xdr:spPr>
        <a:xfrm>
          <a:off x="1968500" y="10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 xmlns:a16="http://schemas.microsoft.com/office/drawing/2014/main" id="{B9A38328-B847-444B-AADB-3F5544CF87E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 xmlns:a16="http://schemas.microsoft.com/office/drawing/2014/main" id="{ECC0938D-40A5-4CBD-BA06-A70AB673DB4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 xmlns:a16="http://schemas.microsoft.com/office/drawing/2014/main" id="{41F639D0-4A52-47AB-B37B-BDD9B9FCEA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 xmlns:a16="http://schemas.microsoft.com/office/drawing/2014/main" id="{408C8F6E-9D59-43AC-988A-9BED368F850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 xmlns:a16="http://schemas.microsoft.com/office/drawing/2014/main" id="{BEC65753-863A-471A-9EE2-88637A689F4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77" name="楕円 176">
          <a:extLst>
            <a:ext uri="{FF2B5EF4-FFF2-40B4-BE49-F238E27FC236}">
              <a16:creationId xmlns="" xmlns:a16="http://schemas.microsoft.com/office/drawing/2014/main" id="{B47F6EE8-49F5-4EC9-8CAD-3C2DE688721C}"/>
            </a:ext>
          </a:extLst>
        </xdr:cNvPr>
        <xdr:cNvSpPr/>
      </xdr:nvSpPr>
      <xdr:spPr>
        <a:xfrm>
          <a:off x="4584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156227</xdr:rowOff>
    </xdr:from>
    <xdr:ext cx="405111" cy="259045"/>
    <xdr:sp macro="" textlink="">
      <xdr:nvSpPr>
        <xdr:cNvPr id="178" name="【橋りょう・トンネル】&#10;有形固定資産減価償却率該当値テキスト">
          <a:extLst>
            <a:ext uri="{FF2B5EF4-FFF2-40B4-BE49-F238E27FC236}">
              <a16:creationId xmlns="" xmlns:a16="http://schemas.microsoft.com/office/drawing/2014/main" id="{511A2E03-386D-4A7D-967F-2E7309DF1E6B}"/>
            </a:ext>
          </a:extLst>
        </xdr:cNvPr>
        <xdr:cNvSpPr txBox="1"/>
      </xdr:nvSpPr>
      <xdr:spPr>
        <a:xfrm>
          <a:off x="4673600"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32476</xdr:rowOff>
    </xdr:from>
    <xdr:to>
      <xdr:col>20</xdr:col>
      <xdr:colOff>38100</xdr:colOff>
      <xdr:row>59</xdr:row>
      <xdr:rowOff>134076</xdr:rowOff>
    </xdr:to>
    <xdr:sp macro="" textlink="">
      <xdr:nvSpPr>
        <xdr:cNvPr id="179" name="楕円 178">
          <a:extLst>
            <a:ext uri="{FF2B5EF4-FFF2-40B4-BE49-F238E27FC236}">
              <a16:creationId xmlns="" xmlns:a16="http://schemas.microsoft.com/office/drawing/2014/main" id="{C7478448-6AD2-4CE0-BBD1-767F45C94AA6}"/>
            </a:ext>
          </a:extLst>
        </xdr:cNvPr>
        <xdr:cNvSpPr/>
      </xdr:nvSpPr>
      <xdr:spPr>
        <a:xfrm>
          <a:off x="3746500" y="1014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57150</xdr:rowOff>
    </xdr:from>
    <xdr:to>
      <xdr:col>24</xdr:col>
      <xdr:colOff>63500</xdr:colOff>
      <xdr:row>59</xdr:row>
      <xdr:rowOff>83276</xdr:rowOff>
    </xdr:to>
    <xdr:cxnSp macro="">
      <xdr:nvCxnSpPr>
        <xdr:cNvPr id="180" name="直線コネクタ 179">
          <a:extLst>
            <a:ext uri="{FF2B5EF4-FFF2-40B4-BE49-F238E27FC236}">
              <a16:creationId xmlns="" xmlns:a16="http://schemas.microsoft.com/office/drawing/2014/main" id="{B023A268-62A3-4873-ABB1-1261930CEAC0}"/>
            </a:ext>
          </a:extLst>
        </xdr:cNvPr>
        <xdr:cNvCxnSpPr/>
      </xdr:nvCxnSpPr>
      <xdr:spPr>
        <a:xfrm flipV="1">
          <a:off x="3797300" y="101727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58601</xdr:rowOff>
    </xdr:from>
    <xdr:to>
      <xdr:col>15</xdr:col>
      <xdr:colOff>101600</xdr:colOff>
      <xdr:row>59</xdr:row>
      <xdr:rowOff>160201</xdr:rowOff>
    </xdr:to>
    <xdr:sp macro="" textlink="">
      <xdr:nvSpPr>
        <xdr:cNvPr id="181" name="楕円 180">
          <a:extLst>
            <a:ext uri="{FF2B5EF4-FFF2-40B4-BE49-F238E27FC236}">
              <a16:creationId xmlns="" xmlns:a16="http://schemas.microsoft.com/office/drawing/2014/main" id="{1D40D218-351A-47DE-92C3-DADE9EE9BBB3}"/>
            </a:ext>
          </a:extLst>
        </xdr:cNvPr>
        <xdr:cNvSpPr/>
      </xdr:nvSpPr>
      <xdr:spPr>
        <a:xfrm>
          <a:off x="2857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83276</xdr:rowOff>
    </xdr:from>
    <xdr:to>
      <xdr:col>19</xdr:col>
      <xdr:colOff>177800</xdr:colOff>
      <xdr:row>59</xdr:row>
      <xdr:rowOff>109401</xdr:rowOff>
    </xdr:to>
    <xdr:cxnSp macro="">
      <xdr:nvCxnSpPr>
        <xdr:cNvPr id="182" name="直線コネクタ 181">
          <a:extLst>
            <a:ext uri="{FF2B5EF4-FFF2-40B4-BE49-F238E27FC236}">
              <a16:creationId xmlns="" xmlns:a16="http://schemas.microsoft.com/office/drawing/2014/main" id="{3AC64C64-98D8-46B5-9D93-3AF7D429DF69}"/>
            </a:ext>
          </a:extLst>
        </xdr:cNvPr>
        <xdr:cNvCxnSpPr/>
      </xdr:nvCxnSpPr>
      <xdr:spPr>
        <a:xfrm flipV="1">
          <a:off x="2908300" y="101988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76563</xdr:rowOff>
    </xdr:from>
    <xdr:to>
      <xdr:col>10</xdr:col>
      <xdr:colOff>165100</xdr:colOff>
      <xdr:row>60</xdr:row>
      <xdr:rowOff>6713</xdr:rowOff>
    </xdr:to>
    <xdr:sp macro="" textlink="">
      <xdr:nvSpPr>
        <xdr:cNvPr id="183" name="楕円 182">
          <a:extLst>
            <a:ext uri="{FF2B5EF4-FFF2-40B4-BE49-F238E27FC236}">
              <a16:creationId xmlns="" xmlns:a16="http://schemas.microsoft.com/office/drawing/2014/main" id="{A823F815-574D-4D35-8203-1B8A43FDA157}"/>
            </a:ext>
          </a:extLst>
        </xdr:cNvPr>
        <xdr:cNvSpPr/>
      </xdr:nvSpPr>
      <xdr:spPr>
        <a:xfrm>
          <a:off x="1968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109401</xdr:rowOff>
    </xdr:from>
    <xdr:to>
      <xdr:col>15</xdr:col>
      <xdr:colOff>50800</xdr:colOff>
      <xdr:row>59</xdr:row>
      <xdr:rowOff>127363</xdr:rowOff>
    </xdr:to>
    <xdr:cxnSp macro="">
      <xdr:nvCxnSpPr>
        <xdr:cNvPr id="184" name="直線コネクタ 183">
          <a:extLst>
            <a:ext uri="{FF2B5EF4-FFF2-40B4-BE49-F238E27FC236}">
              <a16:creationId xmlns="" xmlns:a16="http://schemas.microsoft.com/office/drawing/2014/main" id="{F39289AC-6662-461F-A182-D4A1970D2FA7}"/>
            </a:ext>
          </a:extLst>
        </xdr:cNvPr>
        <xdr:cNvCxnSpPr/>
      </xdr:nvCxnSpPr>
      <xdr:spPr>
        <a:xfrm flipV="1">
          <a:off x="2019300" y="1022495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80390</xdr:rowOff>
    </xdr:from>
    <xdr:ext cx="405111" cy="259045"/>
    <xdr:sp macro="" textlink="">
      <xdr:nvSpPr>
        <xdr:cNvPr id="185" name="n_1aveValue【橋りょう・トンネル】&#10;有形固定資産減価償却率">
          <a:extLst>
            <a:ext uri="{FF2B5EF4-FFF2-40B4-BE49-F238E27FC236}">
              <a16:creationId xmlns="" xmlns:a16="http://schemas.microsoft.com/office/drawing/2014/main" id="{D69908EB-E205-4206-83BC-A624AA031EC3}"/>
            </a:ext>
          </a:extLst>
        </xdr:cNvPr>
        <xdr:cNvSpPr txBox="1"/>
      </xdr:nvSpPr>
      <xdr:spPr>
        <a:xfrm>
          <a:off x="3582044" y="98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80390</xdr:rowOff>
    </xdr:from>
    <xdr:ext cx="405111" cy="259045"/>
    <xdr:sp macro="" textlink="">
      <xdr:nvSpPr>
        <xdr:cNvPr id="186" name="n_2aveValue【橋りょう・トンネル】&#10;有形固定資産減価償却率">
          <a:extLst>
            <a:ext uri="{FF2B5EF4-FFF2-40B4-BE49-F238E27FC236}">
              <a16:creationId xmlns="" xmlns:a16="http://schemas.microsoft.com/office/drawing/2014/main" id="{FE33552E-03F5-4723-BB9C-7043EFA94A52}"/>
            </a:ext>
          </a:extLst>
        </xdr:cNvPr>
        <xdr:cNvSpPr txBox="1"/>
      </xdr:nvSpPr>
      <xdr:spPr>
        <a:xfrm>
          <a:off x="2705744" y="98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80390</xdr:rowOff>
    </xdr:from>
    <xdr:ext cx="405111" cy="259045"/>
    <xdr:sp macro="" textlink="">
      <xdr:nvSpPr>
        <xdr:cNvPr id="187" name="n_3aveValue【橋りょう・トンネル】&#10;有形固定資産減価償却率">
          <a:extLst>
            <a:ext uri="{FF2B5EF4-FFF2-40B4-BE49-F238E27FC236}">
              <a16:creationId xmlns="" xmlns:a16="http://schemas.microsoft.com/office/drawing/2014/main" id="{1889592E-FCB6-4530-BC55-A373A5608493}"/>
            </a:ext>
          </a:extLst>
        </xdr:cNvPr>
        <xdr:cNvSpPr txBox="1"/>
      </xdr:nvSpPr>
      <xdr:spPr>
        <a:xfrm>
          <a:off x="1816744" y="98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125203</xdr:rowOff>
    </xdr:from>
    <xdr:ext cx="405111" cy="259045"/>
    <xdr:sp macro="" textlink="">
      <xdr:nvSpPr>
        <xdr:cNvPr id="188" name="n_1mainValue【橋りょう・トンネル】&#10;有形固定資産減価償却率">
          <a:extLst>
            <a:ext uri="{FF2B5EF4-FFF2-40B4-BE49-F238E27FC236}">
              <a16:creationId xmlns="" xmlns:a16="http://schemas.microsoft.com/office/drawing/2014/main" id="{A7D7A4E3-0E36-4052-AEEF-C2D0B3D13122}"/>
            </a:ext>
          </a:extLst>
        </xdr:cNvPr>
        <xdr:cNvSpPr txBox="1"/>
      </xdr:nvSpPr>
      <xdr:spPr>
        <a:xfrm>
          <a:off x="35820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151328</xdr:rowOff>
    </xdr:from>
    <xdr:ext cx="405111" cy="259045"/>
    <xdr:sp macro="" textlink="">
      <xdr:nvSpPr>
        <xdr:cNvPr id="189" name="n_2mainValue【橋りょう・トンネル】&#10;有形固定資産減価償却率">
          <a:extLst>
            <a:ext uri="{FF2B5EF4-FFF2-40B4-BE49-F238E27FC236}">
              <a16:creationId xmlns="" xmlns:a16="http://schemas.microsoft.com/office/drawing/2014/main" id="{FC175CA7-FCA6-4E68-A500-D9DD6909CC04}"/>
            </a:ext>
          </a:extLst>
        </xdr:cNvPr>
        <xdr:cNvSpPr txBox="1"/>
      </xdr:nvSpPr>
      <xdr:spPr>
        <a:xfrm>
          <a:off x="2705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169290</xdr:rowOff>
    </xdr:from>
    <xdr:ext cx="405111" cy="259045"/>
    <xdr:sp macro="" textlink="">
      <xdr:nvSpPr>
        <xdr:cNvPr id="190" name="n_3mainValue【橋りょう・トンネル】&#10;有形固定資産減価償却率">
          <a:extLst>
            <a:ext uri="{FF2B5EF4-FFF2-40B4-BE49-F238E27FC236}">
              <a16:creationId xmlns="" xmlns:a16="http://schemas.microsoft.com/office/drawing/2014/main" id="{5F706D79-0EB7-419A-9B49-99925471F6E4}"/>
            </a:ext>
          </a:extLst>
        </xdr:cNvPr>
        <xdr:cNvSpPr txBox="1"/>
      </xdr:nvSpPr>
      <xdr:spPr>
        <a:xfrm>
          <a:off x="1816744" y="1028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 xmlns:a16="http://schemas.microsoft.com/office/drawing/2014/main" id="{37BCDFA1-56BC-47F8-A1FA-350215928C3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 xmlns:a16="http://schemas.microsoft.com/office/drawing/2014/main" id="{84FFE2A8-2ED9-4849-AA64-68002F74213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 xmlns:a16="http://schemas.microsoft.com/office/drawing/2014/main" id="{0671586A-4341-4FBD-AB79-CEEFE44C414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 xmlns:a16="http://schemas.microsoft.com/office/drawing/2014/main" id="{DED9B2EE-2C9C-4EB2-89BA-4F1C3704F76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 xmlns:a16="http://schemas.microsoft.com/office/drawing/2014/main" id="{F5704B36-FEEF-4EE0-9FBD-F67198B4D40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 xmlns:a16="http://schemas.microsoft.com/office/drawing/2014/main" id="{EF91AFB5-049D-4965-BAF6-81CE5ECB2FA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 xmlns:a16="http://schemas.microsoft.com/office/drawing/2014/main" id="{6B3BB66E-2B98-46AC-A427-68B26031A3E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 xmlns:a16="http://schemas.microsoft.com/office/drawing/2014/main" id="{E7E38339-8EC2-4EDF-AB03-6E86E385DE2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 xmlns:a16="http://schemas.microsoft.com/office/drawing/2014/main" id="{EF02BB07-4806-4D98-A059-51B8FF7A9A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 xmlns:a16="http://schemas.microsoft.com/office/drawing/2014/main" id="{546331E6-6367-494C-BF7B-CA35D87F62A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1" name="直線コネクタ 200">
          <a:extLst>
            <a:ext uri="{FF2B5EF4-FFF2-40B4-BE49-F238E27FC236}">
              <a16:creationId xmlns="" xmlns:a16="http://schemas.microsoft.com/office/drawing/2014/main" id="{C85693A1-7746-4311-9BB1-E2E5F18D639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2" name="テキスト ボックス 201">
          <a:extLst>
            <a:ext uri="{FF2B5EF4-FFF2-40B4-BE49-F238E27FC236}">
              <a16:creationId xmlns="" xmlns:a16="http://schemas.microsoft.com/office/drawing/2014/main" id="{6E2F95E9-CD69-41EB-BB75-5576E2ECB7C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3" name="直線コネクタ 202">
          <a:extLst>
            <a:ext uri="{FF2B5EF4-FFF2-40B4-BE49-F238E27FC236}">
              <a16:creationId xmlns="" xmlns:a16="http://schemas.microsoft.com/office/drawing/2014/main" id="{A9A59958-9E66-4C9C-9F2A-F3ED00D9B61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4" name="テキスト ボックス 203">
          <a:extLst>
            <a:ext uri="{FF2B5EF4-FFF2-40B4-BE49-F238E27FC236}">
              <a16:creationId xmlns="" xmlns:a16="http://schemas.microsoft.com/office/drawing/2014/main" id="{2F759D17-0457-4FA3-ACD2-45C962FC1CBC}"/>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5" name="直線コネクタ 204">
          <a:extLst>
            <a:ext uri="{FF2B5EF4-FFF2-40B4-BE49-F238E27FC236}">
              <a16:creationId xmlns="" xmlns:a16="http://schemas.microsoft.com/office/drawing/2014/main" id="{F617E007-0A90-499F-9EB0-C0056E5BA35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06" name="テキスト ボックス 205">
          <a:extLst>
            <a:ext uri="{FF2B5EF4-FFF2-40B4-BE49-F238E27FC236}">
              <a16:creationId xmlns="" xmlns:a16="http://schemas.microsoft.com/office/drawing/2014/main" id="{D1267A7B-210C-475A-BE91-6D0BF75A5A0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7" name="直線コネクタ 206">
          <a:extLst>
            <a:ext uri="{FF2B5EF4-FFF2-40B4-BE49-F238E27FC236}">
              <a16:creationId xmlns="" xmlns:a16="http://schemas.microsoft.com/office/drawing/2014/main" id="{0F7D4BF4-6AEB-4934-B783-3F6A37AE08B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08" name="テキスト ボックス 207">
          <a:extLst>
            <a:ext uri="{FF2B5EF4-FFF2-40B4-BE49-F238E27FC236}">
              <a16:creationId xmlns="" xmlns:a16="http://schemas.microsoft.com/office/drawing/2014/main" id="{23623C1B-67C1-4EFC-AC13-DFD613A54F48}"/>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9" name="直線コネクタ 208">
          <a:extLst>
            <a:ext uri="{FF2B5EF4-FFF2-40B4-BE49-F238E27FC236}">
              <a16:creationId xmlns="" xmlns:a16="http://schemas.microsoft.com/office/drawing/2014/main" id="{34B5523B-8247-4C3E-8591-9E39487B6FB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10" name="テキスト ボックス 209">
          <a:extLst>
            <a:ext uri="{FF2B5EF4-FFF2-40B4-BE49-F238E27FC236}">
              <a16:creationId xmlns="" xmlns:a16="http://schemas.microsoft.com/office/drawing/2014/main" id="{982F00CE-3D42-4546-A209-3EF1EDCDE788}"/>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1" name="直線コネクタ 210">
          <a:extLst>
            <a:ext uri="{FF2B5EF4-FFF2-40B4-BE49-F238E27FC236}">
              <a16:creationId xmlns="" xmlns:a16="http://schemas.microsoft.com/office/drawing/2014/main" id="{121E2970-31C5-4D55-8117-7E218D43F1C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2" name="テキスト ボックス 211">
          <a:extLst>
            <a:ext uri="{FF2B5EF4-FFF2-40B4-BE49-F238E27FC236}">
              <a16:creationId xmlns="" xmlns:a16="http://schemas.microsoft.com/office/drawing/2014/main" id="{2C150A92-F6DD-4FB2-9B5C-B77253A70FFB}"/>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a:extLst>
            <a:ext uri="{FF2B5EF4-FFF2-40B4-BE49-F238E27FC236}">
              <a16:creationId xmlns="" xmlns:a16="http://schemas.microsoft.com/office/drawing/2014/main" id="{94AF9561-D6D7-4BD5-BBFC-F08EE1275CA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4" name="テキスト ボックス 213">
          <a:extLst>
            <a:ext uri="{FF2B5EF4-FFF2-40B4-BE49-F238E27FC236}">
              <a16:creationId xmlns="" xmlns:a16="http://schemas.microsoft.com/office/drawing/2014/main" id="{A60118CD-C875-483E-94D6-3AFB5921E75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橋りょう・トンネル】&#10;一人当たり有形固定資産（償却資産）額グラフ枠">
          <a:extLst>
            <a:ext uri="{FF2B5EF4-FFF2-40B4-BE49-F238E27FC236}">
              <a16:creationId xmlns="" xmlns:a16="http://schemas.microsoft.com/office/drawing/2014/main" id="{C46CF6C5-7D70-484E-9A15-B7DD99BE958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88888</xdr:rowOff>
    </xdr:from>
    <xdr:to>
      <xdr:col>54</xdr:col>
      <xdr:colOff>189865</xdr:colOff>
      <xdr:row>64</xdr:row>
      <xdr:rowOff>118406</xdr:rowOff>
    </xdr:to>
    <xdr:cxnSp macro="">
      <xdr:nvCxnSpPr>
        <xdr:cNvPr id="216" name="直線コネクタ 215">
          <a:extLst>
            <a:ext uri="{FF2B5EF4-FFF2-40B4-BE49-F238E27FC236}">
              <a16:creationId xmlns="" xmlns:a16="http://schemas.microsoft.com/office/drawing/2014/main" id="{7AAD1634-4D6B-4FD0-BE42-8F4B8767BDEB}"/>
            </a:ext>
          </a:extLst>
        </xdr:cNvPr>
        <xdr:cNvCxnSpPr/>
      </xdr:nvCxnSpPr>
      <xdr:spPr>
        <a:xfrm flipV="1">
          <a:off x="10476865" y="9518638"/>
          <a:ext cx="0" cy="1572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122233</xdr:rowOff>
    </xdr:from>
    <xdr:ext cx="534377" cy="259045"/>
    <xdr:sp macro="" textlink="">
      <xdr:nvSpPr>
        <xdr:cNvPr id="217" name="【橋りょう・トンネル】&#10;一人当たり有形固定資産（償却資産）額最小値テキスト">
          <a:extLst>
            <a:ext uri="{FF2B5EF4-FFF2-40B4-BE49-F238E27FC236}">
              <a16:creationId xmlns="" xmlns:a16="http://schemas.microsoft.com/office/drawing/2014/main" id="{881E1908-768D-4611-8275-44C1DD01DF65}"/>
            </a:ext>
          </a:extLst>
        </xdr:cNvPr>
        <xdr:cNvSpPr txBox="1"/>
      </xdr:nvSpPr>
      <xdr:spPr>
        <a:xfrm>
          <a:off x="10515600" y="1109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118406</xdr:rowOff>
    </xdr:from>
    <xdr:to>
      <xdr:col>55</xdr:col>
      <xdr:colOff>88900</xdr:colOff>
      <xdr:row>64</xdr:row>
      <xdr:rowOff>118406</xdr:rowOff>
    </xdr:to>
    <xdr:cxnSp macro="">
      <xdr:nvCxnSpPr>
        <xdr:cNvPr id="218" name="直線コネクタ 217">
          <a:extLst>
            <a:ext uri="{FF2B5EF4-FFF2-40B4-BE49-F238E27FC236}">
              <a16:creationId xmlns="" xmlns:a16="http://schemas.microsoft.com/office/drawing/2014/main" id="{2FC9E72E-DB5A-4BFF-9B2A-046A7399E9D0}"/>
            </a:ext>
          </a:extLst>
        </xdr:cNvPr>
        <xdr:cNvCxnSpPr/>
      </xdr:nvCxnSpPr>
      <xdr:spPr>
        <a:xfrm>
          <a:off x="10388600" y="11091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35565</xdr:rowOff>
    </xdr:from>
    <xdr:ext cx="690189" cy="259045"/>
    <xdr:sp macro="" textlink="">
      <xdr:nvSpPr>
        <xdr:cNvPr id="219" name="【橋りょう・トンネル】&#10;一人当たり有形固定資産（償却資産）額最大値テキスト">
          <a:extLst>
            <a:ext uri="{FF2B5EF4-FFF2-40B4-BE49-F238E27FC236}">
              <a16:creationId xmlns="" xmlns:a16="http://schemas.microsoft.com/office/drawing/2014/main" id="{62EF1E8E-0B18-4BC8-AE78-525020ECC4E5}"/>
            </a:ext>
          </a:extLst>
        </xdr:cNvPr>
        <xdr:cNvSpPr txBox="1"/>
      </xdr:nvSpPr>
      <xdr:spPr>
        <a:xfrm>
          <a:off x="10515600" y="9293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88888</xdr:rowOff>
    </xdr:from>
    <xdr:to>
      <xdr:col>55</xdr:col>
      <xdr:colOff>88900</xdr:colOff>
      <xdr:row>55</xdr:row>
      <xdr:rowOff>88888</xdr:rowOff>
    </xdr:to>
    <xdr:cxnSp macro="">
      <xdr:nvCxnSpPr>
        <xdr:cNvPr id="220" name="直線コネクタ 219">
          <a:extLst>
            <a:ext uri="{FF2B5EF4-FFF2-40B4-BE49-F238E27FC236}">
              <a16:creationId xmlns="" xmlns:a16="http://schemas.microsoft.com/office/drawing/2014/main" id="{6F0E0F7F-6831-47B8-A66F-2C7E5F0BED8E}"/>
            </a:ext>
          </a:extLst>
        </xdr:cNvPr>
        <xdr:cNvCxnSpPr/>
      </xdr:nvCxnSpPr>
      <xdr:spPr>
        <a:xfrm>
          <a:off x="10388600" y="9518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133883</xdr:rowOff>
    </xdr:from>
    <xdr:ext cx="599010" cy="259045"/>
    <xdr:sp macro="" textlink="">
      <xdr:nvSpPr>
        <xdr:cNvPr id="221" name="【橋りょう・トンネル】&#10;一人当たり有形固定資産（償却資産）額平均値テキスト">
          <a:extLst>
            <a:ext uri="{FF2B5EF4-FFF2-40B4-BE49-F238E27FC236}">
              <a16:creationId xmlns="" xmlns:a16="http://schemas.microsoft.com/office/drawing/2014/main" id="{D0C9EB66-40D8-4885-8293-370D06C743B5}"/>
            </a:ext>
          </a:extLst>
        </xdr:cNvPr>
        <xdr:cNvSpPr txBox="1"/>
      </xdr:nvSpPr>
      <xdr:spPr>
        <a:xfrm>
          <a:off x="10515600" y="10592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111006</xdr:rowOff>
    </xdr:from>
    <xdr:to>
      <xdr:col>55</xdr:col>
      <xdr:colOff>50800</xdr:colOff>
      <xdr:row>63</xdr:row>
      <xdr:rowOff>41156</xdr:rowOff>
    </xdr:to>
    <xdr:sp macro="" textlink="">
      <xdr:nvSpPr>
        <xdr:cNvPr id="222" name="フローチャート: 判断 221">
          <a:extLst>
            <a:ext uri="{FF2B5EF4-FFF2-40B4-BE49-F238E27FC236}">
              <a16:creationId xmlns="" xmlns:a16="http://schemas.microsoft.com/office/drawing/2014/main" id="{4C4051EA-ECE1-413C-ACC0-9C572059AE1E}"/>
            </a:ext>
          </a:extLst>
        </xdr:cNvPr>
        <xdr:cNvSpPr/>
      </xdr:nvSpPr>
      <xdr:spPr>
        <a:xfrm>
          <a:off x="10426700" y="1074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122690</xdr:rowOff>
    </xdr:from>
    <xdr:to>
      <xdr:col>50</xdr:col>
      <xdr:colOff>165100</xdr:colOff>
      <xdr:row>63</xdr:row>
      <xdr:rowOff>52840</xdr:rowOff>
    </xdr:to>
    <xdr:sp macro="" textlink="">
      <xdr:nvSpPr>
        <xdr:cNvPr id="223" name="フローチャート: 判断 222">
          <a:extLst>
            <a:ext uri="{FF2B5EF4-FFF2-40B4-BE49-F238E27FC236}">
              <a16:creationId xmlns="" xmlns:a16="http://schemas.microsoft.com/office/drawing/2014/main" id="{F154E496-C77D-4545-8C32-741D0016A37D}"/>
            </a:ext>
          </a:extLst>
        </xdr:cNvPr>
        <xdr:cNvSpPr/>
      </xdr:nvSpPr>
      <xdr:spPr>
        <a:xfrm>
          <a:off x="9588500" y="1075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101497</xdr:rowOff>
    </xdr:from>
    <xdr:to>
      <xdr:col>46</xdr:col>
      <xdr:colOff>38100</xdr:colOff>
      <xdr:row>63</xdr:row>
      <xdr:rowOff>31647</xdr:rowOff>
    </xdr:to>
    <xdr:sp macro="" textlink="">
      <xdr:nvSpPr>
        <xdr:cNvPr id="224" name="フローチャート: 判断 223">
          <a:extLst>
            <a:ext uri="{FF2B5EF4-FFF2-40B4-BE49-F238E27FC236}">
              <a16:creationId xmlns="" xmlns:a16="http://schemas.microsoft.com/office/drawing/2014/main" id="{B4AA15F1-0F34-4FA7-BBA8-3117E9E84D91}"/>
            </a:ext>
          </a:extLst>
        </xdr:cNvPr>
        <xdr:cNvSpPr/>
      </xdr:nvSpPr>
      <xdr:spPr>
        <a:xfrm>
          <a:off x="8699500" y="1073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126291</xdr:rowOff>
    </xdr:from>
    <xdr:to>
      <xdr:col>41</xdr:col>
      <xdr:colOff>101600</xdr:colOff>
      <xdr:row>63</xdr:row>
      <xdr:rowOff>56441</xdr:rowOff>
    </xdr:to>
    <xdr:sp macro="" textlink="">
      <xdr:nvSpPr>
        <xdr:cNvPr id="225" name="フローチャート: 判断 224">
          <a:extLst>
            <a:ext uri="{FF2B5EF4-FFF2-40B4-BE49-F238E27FC236}">
              <a16:creationId xmlns="" xmlns:a16="http://schemas.microsoft.com/office/drawing/2014/main" id="{29A3E96F-A2A3-4183-BEA0-6C7C37F32235}"/>
            </a:ext>
          </a:extLst>
        </xdr:cNvPr>
        <xdr:cNvSpPr/>
      </xdr:nvSpPr>
      <xdr:spPr>
        <a:xfrm>
          <a:off x="7810500" y="107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6" name="テキスト ボックス 225">
          <a:extLst>
            <a:ext uri="{FF2B5EF4-FFF2-40B4-BE49-F238E27FC236}">
              <a16:creationId xmlns="" xmlns:a16="http://schemas.microsoft.com/office/drawing/2014/main" id="{3E2BB9B3-06E4-4E79-87C8-3A2052BACD2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7" name="テキスト ボックス 226">
          <a:extLst>
            <a:ext uri="{FF2B5EF4-FFF2-40B4-BE49-F238E27FC236}">
              <a16:creationId xmlns="" xmlns:a16="http://schemas.microsoft.com/office/drawing/2014/main" id="{E6973987-CE67-41AC-AECE-D734C0160A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8" name="テキスト ボックス 227">
          <a:extLst>
            <a:ext uri="{FF2B5EF4-FFF2-40B4-BE49-F238E27FC236}">
              <a16:creationId xmlns="" xmlns:a16="http://schemas.microsoft.com/office/drawing/2014/main" id="{6C135BA6-C882-43AE-BE26-4152DC5FF5D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9" name="テキスト ボックス 228">
          <a:extLst>
            <a:ext uri="{FF2B5EF4-FFF2-40B4-BE49-F238E27FC236}">
              <a16:creationId xmlns="" xmlns:a16="http://schemas.microsoft.com/office/drawing/2014/main" id="{A3AC543C-0250-45DB-8C0A-E7F0726B85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0" name="テキスト ボックス 229">
          <a:extLst>
            <a:ext uri="{FF2B5EF4-FFF2-40B4-BE49-F238E27FC236}">
              <a16:creationId xmlns="" xmlns:a16="http://schemas.microsoft.com/office/drawing/2014/main" id="{E60C76D5-E9FA-48AF-8B27-5411168D02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73134</xdr:rowOff>
    </xdr:from>
    <xdr:to>
      <xdr:col>55</xdr:col>
      <xdr:colOff>50800</xdr:colOff>
      <xdr:row>64</xdr:row>
      <xdr:rowOff>3284</xdr:rowOff>
    </xdr:to>
    <xdr:sp macro="" textlink="">
      <xdr:nvSpPr>
        <xdr:cNvPr id="231" name="楕円 230">
          <a:extLst>
            <a:ext uri="{FF2B5EF4-FFF2-40B4-BE49-F238E27FC236}">
              <a16:creationId xmlns="" xmlns:a16="http://schemas.microsoft.com/office/drawing/2014/main" id="{FF96A272-F39A-4F83-83FE-C9FD8127268D}"/>
            </a:ext>
          </a:extLst>
        </xdr:cNvPr>
        <xdr:cNvSpPr/>
      </xdr:nvSpPr>
      <xdr:spPr>
        <a:xfrm>
          <a:off x="10426700" y="1087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51561</xdr:rowOff>
    </xdr:from>
    <xdr:ext cx="599010" cy="259045"/>
    <xdr:sp macro="" textlink="">
      <xdr:nvSpPr>
        <xdr:cNvPr id="232" name="【橋りょう・トンネル】&#10;一人当たり有形固定資産（償却資産）額該当値テキスト">
          <a:extLst>
            <a:ext uri="{FF2B5EF4-FFF2-40B4-BE49-F238E27FC236}">
              <a16:creationId xmlns="" xmlns:a16="http://schemas.microsoft.com/office/drawing/2014/main" id="{1EFF6BAF-B1F5-49C9-8453-5D7F3EE90841}"/>
            </a:ext>
          </a:extLst>
        </xdr:cNvPr>
        <xdr:cNvSpPr txBox="1"/>
      </xdr:nvSpPr>
      <xdr:spPr>
        <a:xfrm>
          <a:off x="10515600" y="1085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73305</xdr:rowOff>
    </xdr:from>
    <xdr:to>
      <xdr:col>50</xdr:col>
      <xdr:colOff>165100</xdr:colOff>
      <xdr:row>64</xdr:row>
      <xdr:rowOff>3455</xdr:rowOff>
    </xdr:to>
    <xdr:sp macro="" textlink="">
      <xdr:nvSpPr>
        <xdr:cNvPr id="233" name="楕円 232">
          <a:extLst>
            <a:ext uri="{FF2B5EF4-FFF2-40B4-BE49-F238E27FC236}">
              <a16:creationId xmlns="" xmlns:a16="http://schemas.microsoft.com/office/drawing/2014/main" id="{7A4F906E-3C18-4A88-9C7B-6F715B220D3E}"/>
            </a:ext>
          </a:extLst>
        </xdr:cNvPr>
        <xdr:cNvSpPr/>
      </xdr:nvSpPr>
      <xdr:spPr>
        <a:xfrm>
          <a:off x="9588500" y="108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123934</xdr:rowOff>
    </xdr:from>
    <xdr:to>
      <xdr:col>55</xdr:col>
      <xdr:colOff>0</xdr:colOff>
      <xdr:row>63</xdr:row>
      <xdr:rowOff>124105</xdr:rowOff>
    </xdr:to>
    <xdr:cxnSp macro="">
      <xdr:nvCxnSpPr>
        <xdr:cNvPr id="234" name="直線コネクタ 233">
          <a:extLst>
            <a:ext uri="{FF2B5EF4-FFF2-40B4-BE49-F238E27FC236}">
              <a16:creationId xmlns="" xmlns:a16="http://schemas.microsoft.com/office/drawing/2014/main" id="{188CE1B5-DB64-4633-BC10-303C305F97B8}"/>
            </a:ext>
          </a:extLst>
        </xdr:cNvPr>
        <xdr:cNvCxnSpPr/>
      </xdr:nvCxnSpPr>
      <xdr:spPr>
        <a:xfrm flipV="1">
          <a:off x="9639300" y="10925284"/>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72820</xdr:rowOff>
    </xdr:from>
    <xdr:to>
      <xdr:col>46</xdr:col>
      <xdr:colOff>38100</xdr:colOff>
      <xdr:row>64</xdr:row>
      <xdr:rowOff>2970</xdr:rowOff>
    </xdr:to>
    <xdr:sp macro="" textlink="">
      <xdr:nvSpPr>
        <xdr:cNvPr id="235" name="楕円 234">
          <a:extLst>
            <a:ext uri="{FF2B5EF4-FFF2-40B4-BE49-F238E27FC236}">
              <a16:creationId xmlns="" xmlns:a16="http://schemas.microsoft.com/office/drawing/2014/main" id="{5DB8C716-3F6E-464A-B3A6-BFD074A47303}"/>
            </a:ext>
          </a:extLst>
        </xdr:cNvPr>
        <xdr:cNvSpPr/>
      </xdr:nvSpPr>
      <xdr:spPr>
        <a:xfrm>
          <a:off x="8699500" y="1087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123620</xdr:rowOff>
    </xdr:from>
    <xdr:to>
      <xdr:col>50</xdr:col>
      <xdr:colOff>114300</xdr:colOff>
      <xdr:row>63</xdr:row>
      <xdr:rowOff>124105</xdr:rowOff>
    </xdr:to>
    <xdr:cxnSp macro="">
      <xdr:nvCxnSpPr>
        <xdr:cNvPr id="236" name="直線コネクタ 235">
          <a:extLst>
            <a:ext uri="{FF2B5EF4-FFF2-40B4-BE49-F238E27FC236}">
              <a16:creationId xmlns="" xmlns:a16="http://schemas.microsoft.com/office/drawing/2014/main" id="{0009252C-C49F-4BD4-A6A7-CBE159AE9707}"/>
            </a:ext>
          </a:extLst>
        </xdr:cNvPr>
        <xdr:cNvCxnSpPr/>
      </xdr:nvCxnSpPr>
      <xdr:spPr>
        <a:xfrm>
          <a:off x="8750300" y="10924970"/>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75263</xdr:rowOff>
    </xdr:from>
    <xdr:to>
      <xdr:col>41</xdr:col>
      <xdr:colOff>101600</xdr:colOff>
      <xdr:row>64</xdr:row>
      <xdr:rowOff>5413</xdr:rowOff>
    </xdr:to>
    <xdr:sp macro="" textlink="">
      <xdr:nvSpPr>
        <xdr:cNvPr id="237" name="楕円 236">
          <a:extLst>
            <a:ext uri="{FF2B5EF4-FFF2-40B4-BE49-F238E27FC236}">
              <a16:creationId xmlns="" xmlns:a16="http://schemas.microsoft.com/office/drawing/2014/main" id="{4FEDE3E1-058D-49FD-9CED-CED0A72C4E85}"/>
            </a:ext>
          </a:extLst>
        </xdr:cNvPr>
        <xdr:cNvSpPr/>
      </xdr:nvSpPr>
      <xdr:spPr>
        <a:xfrm>
          <a:off x="7810500" y="1087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123620</xdr:rowOff>
    </xdr:from>
    <xdr:to>
      <xdr:col>45</xdr:col>
      <xdr:colOff>177800</xdr:colOff>
      <xdr:row>63</xdr:row>
      <xdr:rowOff>126063</xdr:rowOff>
    </xdr:to>
    <xdr:cxnSp macro="">
      <xdr:nvCxnSpPr>
        <xdr:cNvPr id="238" name="直線コネクタ 237">
          <a:extLst>
            <a:ext uri="{FF2B5EF4-FFF2-40B4-BE49-F238E27FC236}">
              <a16:creationId xmlns="" xmlns:a16="http://schemas.microsoft.com/office/drawing/2014/main" id="{62F082BE-156E-44B1-AFC9-7315A7A1ECC2}"/>
            </a:ext>
          </a:extLst>
        </xdr:cNvPr>
        <xdr:cNvCxnSpPr/>
      </xdr:nvCxnSpPr>
      <xdr:spPr>
        <a:xfrm flipV="1">
          <a:off x="7861300" y="10924970"/>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69367</xdr:rowOff>
    </xdr:from>
    <xdr:ext cx="599010" cy="259045"/>
    <xdr:sp macro="" textlink="">
      <xdr:nvSpPr>
        <xdr:cNvPr id="239" name="n_1aveValue【橋りょう・トンネル】&#10;一人当たり有形固定資産（償却資産）額">
          <a:extLst>
            <a:ext uri="{FF2B5EF4-FFF2-40B4-BE49-F238E27FC236}">
              <a16:creationId xmlns="" xmlns:a16="http://schemas.microsoft.com/office/drawing/2014/main" id="{0829BEE9-17A7-4DFC-BADD-67EBFF21CC17}"/>
            </a:ext>
          </a:extLst>
        </xdr:cNvPr>
        <xdr:cNvSpPr txBox="1"/>
      </xdr:nvSpPr>
      <xdr:spPr>
        <a:xfrm>
          <a:off x="9327095" y="1052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48174</xdr:rowOff>
    </xdr:from>
    <xdr:ext cx="599010" cy="259045"/>
    <xdr:sp macro="" textlink="">
      <xdr:nvSpPr>
        <xdr:cNvPr id="240" name="n_2aveValue【橋りょう・トンネル】&#10;一人当たり有形固定資産（償却資産）額">
          <a:extLst>
            <a:ext uri="{FF2B5EF4-FFF2-40B4-BE49-F238E27FC236}">
              <a16:creationId xmlns="" xmlns:a16="http://schemas.microsoft.com/office/drawing/2014/main" id="{6A43C019-C5C3-40EF-872D-B102933C5AB0}"/>
            </a:ext>
          </a:extLst>
        </xdr:cNvPr>
        <xdr:cNvSpPr txBox="1"/>
      </xdr:nvSpPr>
      <xdr:spPr>
        <a:xfrm>
          <a:off x="8450795" y="1050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72968</xdr:rowOff>
    </xdr:from>
    <xdr:ext cx="599010" cy="259045"/>
    <xdr:sp macro="" textlink="">
      <xdr:nvSpPr>
        <xdr:cNvPr id="241" name="n_3aveValue【橋りょう・トンネル】&#10;一人当たり有形固定資産（償却資産）額">
          <a:extLst>
            <a:ext uri="{FF2B5EF4-FFF2-40B4-BE49-F238E27FC236}">
              <a16:creationId xmlns="" xmlns:a16="http://schemas.microsoft.com/office/drawing/2014/main" id="{74778728-1D19-4B41-9B92-71AEBDC5244B}"/>
            </a:ext>
          </a:extLst>
        </xdr:cNvPr>
        <xdr:cNvSpPr txBox="1"/>
      </xdr:nvSpPr>
      <xdr:spPr>
        <a:xfrm>
          <a:off x="7561795" y="1053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166032</xdr:rowOff>
    </xdr:from>
    <xdr:ext cx="599010" cy="259045"/>
    <xdr:sp macro="" textlink="">
      <xdr:nvSpPr>
        <xdr:cNvPr id="242" name="n_1mainValue【橋りょう・トンネル】&#10;一人当たり有形固定資産（償却資産）額">
          <a:extLst>
            <a:ext uri="{FF2B5EF4-FFF2-40B4-BE49-F238E27FC236}">
              <a16:creationId xmlns="" xmlns:a16="http://schemas.microsoft.com/office/drawing/2014/main" id="{5AFAA911-75F2-45F1-B625-2C0DE35A970B}"/>
            </a:ext>
          </a:extLst>
        </xdr:cNvPr>
        <xdr:cNvSpPr txBox="1"/>
      </xdr:nvSpPr>
      <xdr:spPr>
        <a:xfrm>
          <a:off x="9327095" y="10967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165547</xdr:rowOff>
    </xdr:from>
    <xdr:ext cx="599010" cy="259045"/>
    <xdr:sp macro="" textlink="">
      <xdr:nvSpPr>
        <xdr:cNvPr id="243" name="n_2mainValue【橋りょう・トンネル】&#10;一人当たり有形固定資産（償却資産）額">
          <a:extLst>
            <a:ext uri="{FF2B5EF4-FFF2-40B4-BE49-F238E27FC236}">
              <a16:creationId xmlns="" xmlns:a16="http://schemas.microsoft.com/office/drawing/2014/main" id="{0B319716-7A71-40D8-AA83-E69C061509F8}"/>
            </a:ext>
          </a:extLst>
        </xdr:cNvPr>
        <xdr:cNvSpPr txBox="1"/>
      </xdr:nvSpPr>
      <xdr:spPr>
        <a:xfrm>
          <a:off x="8450795" y="10966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167990</xdr:rowOff>
    </xdr:from>
    <xdr:ext cx="599010" cy="259045"/>
    <xdr:sp macro="" textlink="">
      <xdr:nvSpPr>
        <xdr:cNvPr id="244" name="n_3mainValue【橋りょう・トンネル】&#10;一人当たり有形固定資産（償却資産）額">
          <a:extLst>
            <a:ext uri="{FF2B5EF4-FFF2-40B4-BE49-F238E27FC236}">
              <a16:creationId xmlns="" xmlns:a16="http://schemas.microsoft.com/office/drawing/2014/main" id="{3A474831-68AF-45E4-B925-29EA9D43C593}"/>
            </a:ext>
          </a:extLst>
        </xdr:cNvPr>
        <xdr:cNvSpPr txBox="1"/>
      </xdr:nvSpPr>
      <xdr:spPr>
        <a:xfrm>
          <a:off x="7561795" y="109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a:extLst>
            <a:ext uri="{FF2B5EF4-FFF2-40B4-BE49-F238E27FC236}">
              <a16:creationId xmlns="" xmlns:a16="http://schemas.microsoft.com/office/drawing/2014/main" id="{C11D5597-D386-49EA-B4E0-997EC97447B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a:extLst>
            <a:ext uri="{FF2B5EF4-FFF2-40B4-BE49-F238E27FC236}">
              <a16:creationId xmlns="" xmlns:a16="http://schemas.microsoft.com/office/drawing/2014/main" id="{A45B7103-90AA-412A-8A1C-90C194605E9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a:extLst>
            <a:ext uri="{FF2B5EF4-FFF2-40B4-BE49-F238E27FC236}">
              <a16:creationId xmlns="" xmlns:a16="http://schemas.microsoft.com/office/drawing/2014/main" id="{C595C865-FF99-4936-8F92-2A572F673A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a:extLst>
            <a:ext uri="{FF2B5EF4-FFF2-40B4-BE49-F238E27FC236}">
              <a16:creationId xmlns="" xmlns:a16="http://schemas.microsoft.com/office/drawing/2014/main" id="{D68587A9-96B5-4B83-9E6D-11A5283C8EA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a:extLst>
            <a:ext uri="{FF2B5EF4-FFF2-40B4-BE49-F238E27FC236}">
              <a16:creationId xmlns="" xmlns:a16="http://schemas.microsoft.com/office/drawing/2014/main" id="{1D37082B-24BA-4200-A040-45D889FAF4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a:extLst>
            <a:ext uri="{FF2B5EF4-FFF2-40B4-BE49-F238E27FC236}">
              <a16:creationId xmlns="" xmlns:a16="http://schemas.microsoft.com/office/drawing/2014/main" id="{EB272E9C-BC4F-46AB-8D83-E7463CA585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a:extLst>
            <a:ext uri="{FF2B5EF4-FFF2-40B4-BE49-F238E27FC236}">
              <a16:creationId xmlns="" xmlns:a16="http://schemas.microsoft.com/office/drawing/2014/main" id="{766F5215-519C-46F9-B600-623B6FD3E2F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a:extLst>
            <a:ext uri="{FF2B5EF4-FFF2-40B4-BE49-F238E27FC236}">
              <a16:creationId xmlns="" xmlns:a16="http://schemas.microsoft.com/office/drawing/2014/main" id="{46F0E7E5-E076-4647-A92E-04E20A63DF2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3" name="テキスト ボックス 252">
          <a:extLst>
            <a:ext uri="{FF2B5EF4-FFF2-40B4-BE49-F238E27FC236}">
              <a16:creationId xmlns="" xmlns:a16="http://schemas.microsoft.com/office/drawing/2014/main" id="{604D5B70-13D1-4D1C-9982-00F69FD903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4" name="直線コネクタ 253">
          <a:extLst>
            <a:ext uri="{FF2B5EF4-FFF2-40B4-BE49-F238E27FC236}">
              <a16:creationId xmlns="" xmlns:a16="http://schemas.microsoft.com/office/drawing/2014/main" id="{2AD54E7D-011A-45CC-85D0-AEE230308E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5" name="テキスト ボックス 254">
          <a:extLst>
            <a:ext uri="{FF2B5EF4-FFF2-40B4-BE49-F238E27FC236}">
              <a16:creationId xmlns="" xmlns:a16="http://schemas.microsoft.com/office/drawing/2014/main" id="{F21F49BF-2E20-4B4F-9568-5153628E214A}"/>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6" name="直線コネクタ 255">
          <a:extLst>
            <a:ext uri="{FF2B5EF4-FFF2-40B4-BE49-F238E27FC236}">
              <a16:creationId xmlns="" xmlns:a16="http://schemas.microsoft.com/office/drawing/2014/main" id="{9FFB3E62-5678-41E3-9D76-AC5FA2F5396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7" name="テキスト ボックス 256">
          <a:extLst>
            <a:ext uri="{FF2B5EF4-FFF2-40B4-BE49-F238E27FC236}">
              <a16:creationId xmlns="" xmlns:a16="http://schemas.microsoft.com/office/drawing/2014/main" id="{264D516C-7678-42CA-8F7B-BFBC8B32F8BF}"/>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8" name="直線コネクタ 257">
          <a:extLst>
            <a:ext uri="{FF2B5EF4-FFF2-40B4-BE49-F238E27FC236}">
              <a16:creationId xmlns="" xmlns:a16="http://schemas.microsoft.com/office/drawing/2014/main" id="{98A1C108-BD73-4C81-A102-4D95C2B4AB8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9" name="テキスト ボックス 258">
          <a:extLst>
            <a:ext uri="{FF2B5EF4-FFF2-40B4-BE49-F238E27FC236}">
              <a16:creationId xmlns="" xmlns:a16="http://schemas.microsoft.com/office/drawing/2014/main" id="{7F256E71-0B3D-4BC9-B295-D9FD9A78A5B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0" name="直線コネクタ 259">
          <a:extLst>
            <a:ext uri="{FF2B5EF4-FFF2-40B4-BE49-F238E27FC236}">
              <a16:creationId xmlns="" xmlns:a16="http://schemas.microsoft.com/office/drawing/2014/main" id="{A82870F4-E706-4581-B1CA-52D25F771B3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1" name="テキスト ボックス 260">
          <a:extLst>
            <a:ext uri="{FF2B5EF4-FFF2-40B4-BE49-F238E27FC236}">
              <a16:creationId xmlns="" xmlns:a16="http://schemas.microsoft.com/office/drawing/2014/main" id="{722AC0D3-A386-48D3-AAED-04109F053EF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2" name="直線コネクタ 261">
          <a:extLst>
            <a:ext uri="{FF2B5EF4-FFF2-40B4-BE49-F238E27FC236}">
              <a16:creationId xmlns="" xmlns:a16="http://schemas.microsoft.com/office/drawing/2014/main" id="{573D055F-ABCC-4692-A4F3-CB5E70E318F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3" name="テキスト ボックス 262">
          <a:extLst>
            <a:ext uri="{FF2B5EF4-FFF2-40B4-BE49-F238E27FC236}">
              <a16:creationId xmlns="" xmlns:a16="http://schemas.microsoft.com/office/drawing/2014/main" id="{09C2D8DB-2AA8-47C4-A24F-505020D5488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4" name="直線コネクタ 263">
          <a:extLst>
            <a:ext uri="{FF2B5EF4-FFF2-40B4-BE49-F238E27FC236}">
              <a16:creationId xmlns="" xmlns:a16="http://schemas.microsoft.com/office/drawing/2014/main" id="{FE7E8D98-CA6C-439D-8753-C4103BF27EB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5" name="テキスト ボックス 264">
          <a:extLst>
            <a:ext uri="{FF2B5EF4-FFF2-40B4-BE49-F238E27FC236}">
              <a16:creationId xmlns="" xmlns:a16="http://schemas.microsoft.com/office/drawing/2014/main" id="{BD9070C2-51A1-4F5D-9204-A1F30B587508}"/>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6" name="直線コネクタ 265">
          <a:extLst>
            <a:ext uri="{FF2B5EF4-FFF2-40B4-BE49-F238E27FC236}">
              <a16:creationId xmlns="" xmlns:a16="http://schemas.microsoft.com/office/drawing/2014/main" id="{14B318D5-01C1-463E-BB07-008FB5E7D00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7" name="テキスト ボックス 266">
          <a:extLst>
            <a:ext uri="{FF2B5EF4-FFF2-40B4-BE49-F238E27FC236}">
              <a16:creationId xmlns="" xmlns:a16="http://schemas.microsoft.com/office/drawing/2014/main" id="{B01E9080-41AE-4AC9-B9D3-4C2D14A1F74C}"/>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8" name="【公営住宅】&#10;有形固定資産減価償却率グラフ枠">
          <a:extLst>
            <a:ext uri="{FF2B5EF4-FFF2-40B4-BE49-F238E27FC236}">
              <a16:creationId xmlns="" xmlns:a16="http://schemas.microsoft.com/office/drawing/2014/main" id="{F660F803-488D-4F89-9AE8-4F8D31CF5A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22861</xdr:rowOff>
    </xdr:from>
    <xdr:to>
      <xdr:col>24</xdr:col>
      <xdr:colOff>62865</xdr:colOff>
      <xdr:row>86</xdr:row>
      <xdr:rowOff>146686</xdr:rowOff>
    </xdr:to>
    <xdr:cxnSp macro="">
      <xdr:nvCxnSpPr>
        <xdr:cNvPr id="269" name="直線コネクタ 268">
          <a:extLst>
            <a:ext uri="{FF2B5EF4-FFF2-40B4-BE49-F238E27FC236}">
              <a16:creationId xmlns="" xmlns:a16="http://schemas.microsoft.com/office/drawing/2014/main" id="{739EA07F-8C21-4AD2-8D79-1AA084EB7EDB}"/>
            </a:ext>
          </a:extLst>
        </xdr:cNvPr>
        <xdr:cNvCxnSpPr/>
      </xdr:nvCxnSpPr>
      <xdr:spPr>
        <a:xfrm flipV="1">
          <a:off x="4634865" y="13395961"/>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150513</xdr:rowOff>
    </xdr:from>
    <xdr:ext cx="405111" cy="259045"/>
    <xdr:sp macro="" textlink="">
      <xdr:nvSpPr>
        <xdr:cNvPr id="270" name="【公営住宅】&#10;有形固定資産減価償却率最小値テキスト">
          <a:extLst>
            <a:ext uri="{FF2B5EF4-FFF2-40B4-BE49-F238E27FC236}">
              <a16:creationId xmlns="" xmlns:a16="http://schemas.microsoft.com/office/drawing/2014/main" id="{63C8647A-1B61-407B-A2E0-174D720B7F75}"/>
            </a:ext>
          </a:extLst>
        </xdr:cNvPr>
        <xdr:cNvSpPr txBox="1"/>
      </xdr:nvSpPr>
      <xdr:spPr>
        <a:xfrm>
          <a:off x="4673600" y="1489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146686</xdr:rowOff>
    </xdr:from>
    <xdr:to>
      <xdr:col>24</xdr:col>
      <xdr:colOff>152400</xdr:colOff>
      <xdr:row>86</xdr:row>
      <xdr:rowOff>146686</xdr:rowOff>
    </xdr:to>
    <xdr:cxnSp macro="">
      <xdr:nvCxnSpPr>
        <xdr:cNvPr id="271" name="直線コネクタ 270">
          <a:extLst>
            <a:ext uri="{FF2B5EF4-FFF2-40B4-BE49-F238E27FC236}">
              <a16:creationId xmlns="" xmlns:a16="http://schemas.microsoft.com/office/drawing/2014/main" id="{0AF867F0-5622-42A7-9000-92C1D58D9FD0}"/>
            </a:ext>
          </a:extLst>
        </xdr:cNvPr>
        <xdr:cNvCxnSpPr/>
      </xdr:nvCxnSpPr>
      <xdr:spPr>
        <a:xfrm>
          <a:off x="4546600" y="14891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140988</xdr:rowOff>
    </xdr:from>
    <xdr:ext cx="405111" cy="259045"/>
    <xdr:sp macro="" textlink="">
      <xdr:nvSpPr>
        <xdr:cNvPr id="272" name="【公営住宅】&#10;有形固定資産減価償却率最大値テキスト">
          <a:extLst>
            <a:ext uri="{FF2B5EF4-FFF2-40B4-BE49-F238E27FC236}">
              <a16:creationId xmlns="" xmlns:a16="http://schemas.microsoft.com/office/drawing/2014/main" id="{4CCCBB6B-6126-4D6F-8827-47C042CC2D98}"/>
            </a:ext>
          </a:extLst>
        </xdr:cNvPr>
        <xdr:cNvSpPr txBox="1"/>
      </xdr:nvSpPr>
      <xdr:spPr>
        <a:xfrm>
          <a:off x="4673600" y="1317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22861</xdr:rowOff>
    </xdr:from>
    <xdr:to>
      <xdr:col>24</xdr:col>
      <xdr:colOff>152400</xdr:colOff>
      <xdr:row>78</xdr:row>
      <xdr:rowOff>22861</xdr:rowOff>
    </xdr:to>
    <xdr:cxnSp macro="">
      <xdr:nvCxnSpPr>
        <xdr:cNvPr id="273" name="直線コネクタ 272">
          <a:extLst>
            <a:ext uri="{FF2B5EF4-FFF2-40B4-BE49-F238E27FC236}">
              <a16:creationId xmlns="" xmlns:a16="http://schemas.microsoft.com/office/drawing/2014/main" id="{257BD077-4831-4CAF-B03F-F5054653DD73}"/>
            </a:ext>
          </a:extLst>
        </xdr:cNvPr>
        <xdr:cNvCxnSpPr/>
      </xdr:nvCxnSpPr>
      <xdr:spPr>
        <a:xfrm>
          <a:off x="4546600" y="1339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160672</xdr:rowOff>
    </xdr:from>
    <xdr:ext cx="405111" cy="259045"/>
    <xdr:sp macro="" textlink="">
      <xdr:nvSpPr>
        <xdr:cNvPr id="274" name="【公営住宅】&#10;有形固定資産減価償却率平均値テキスト">
          <a:extLst>
            <a:ext uri="{FF2B5EF4-FFF2-40B4-BE49-F238E27FC236}">
              <a16:creationId xmlns="" xmlns:a16="http://schemas.microsoft.com/office/drawing/2014/main" id="{52FC7461-F055-4A6D-9A49-A8E77C5FF2D7}"/>
            </a:ext>
          </a:extLst>
        </xdr:cNvPr>
        <xdr:cNvSpPr txBox="1"/>
      </xdr:nvSpPr>
      <xdr:spPr>
        <a:xfrm>
          <a:off x="4673600" y="1370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137795</xdr:rowOff>
    </xdr:from>
    <xdr:to>
      <xdr:col>24</xdr:col>
      <xdr:colOff>114300</xdr:colOff>
      <xdr:row>81</xdr:row>
      <xdr:rowOff>67945</xdr:rowOff>
    </xdr:to>
    <xdr:sp macro="" textlink="">
      <xdr:nvSpPr>
        <xdr:cNvPr id="275" name="フローチャート: 判断 274">
          <a:extLst>
            <a:ext uri="{FF2B5EF4-FFF2-40B4-BE49-F238E27FC236}">
              <a16:creationId xmlns="" xmlns:a16="http://schemas.microsoft.com/office/drawing/2014/main" id="{811E1867-A6C7-4652-9523-07A9A324BADB}"/>
            </a:ext>
          </a:extLst>
        </xdr:cNvPr>
        <xdr:cNvSpPr/>
      </xdr:nvSpPr>
      <xdr:spPr>
        <a:xfrm>
          <a:off x="4584700" y="1385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170180</xdr:rowOff>
    </xdr:from>
    <xdr:to>
      <xdr:col>20</xdr:col>
      <xdr:colOff>38100</xdr:colOff>
      <xdr:row>81</xdr:row>
      <xdr:rowOff>100330</xdr:rowOff>
    </xdr:to>
    <xdr:sp macro="" textlink="">
      <xdr:nvSpPr>
        <xdr:cNvPr id="276" name="フローチャート: 判断 275">
          <a:extLst>
            <a:ext uri="{FF2B5EF4-FFF2-40B4-BE49-F238E27FC236}">
              <a16:creationId xmlns="" xmlns:a16="http://schemas.microsoft.com/office/drawing/2014/main" id="{47B79EC3-1A0F-45F3-9043-7E7FC753B2F5}"/>
            </a:ext>
          </a:extLst>
        </xdr:cNvPr>
        <xdr:cNvSpPr/>
      </xdr:nvSpPr>
      <xdr:spPr>
        <a:xfrm>
          <a:off x="3746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29211</xdr:rowOff>
    </xdr:from>
    <xdr:to>
      <xdr:col>15</xdr:col>
      <xdr:colOff>101600</xdr:colOff>
      <xdr:row>81</xdr:row>
      <xdr:rowOff>130811</xdr:rowOff>
    </xdr:to>
    <xdr:sp macro="" textlink="">
      <xdr:nvSpPr>
        <xdr:cNvPr id="277" name="フローチャート: 判断 276">
          <a:extLst>
            <a:ext uri="{FF2B5EF4-FFF2-40B4-BE49-F238E27FC236}">
              <a16:creationId xmlns="" xmlns:a16="http://schemas.microsoft.com/office/drawing/2014/main" id="{5DDC62B5-5C1D-4A4C-A6B3-50F0081DA62A}"/>
            </a:ext>
          </a:extLst>
        </xdr:cNvPr>
        <xdr:cNvSpPr/>
      </xdr:nvSpPr>
      <xdr:spPr>
        <a:xfrm>
          <a:off x="28575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120650</xdr:rowOff>
    </xdr:from>
    <xdr:to>
      <xdr:col>10</xdr:col>
      <xdr:colOff>165100</xdr:colOff>
      <xdr:row>82</xdr:row>
      <xdr:rowOff>50800</xdr:rowOff>
    </xdr:to>
    <xdr:sp macro="" textlink="">
      <xdr:nvSpPr>
        <xdr:cNvPr id="278" name="フローチャート: 判断 277">
          <a:extLst>
            <a:ext uri="{FF2B5EF4-FFF2-40B4-BE49-F238E27FC236}">
              <a16:creationId xmlns="" xmlns:a16="http://schemas.microsoft.com/office/drawing/2014/main" id="{3FE9F7FC-202B-405C-AD67-CB68E3A5BA77}"/>
            </a:ext>
          </a:extLst>
        </xdr:cNvPr>
        <xdr:cNvSpPr/>
      </xdr:nvSpPr>
      <xdr:spPr>
        <a:xfrm>
          <a:off x="1968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9" name="テキスト ボックス 278">
          <a:extLst>
            <a:ext uri="{FF2B5EF4-FFF2-40B4-BE49-F238E27FC236}">
              <a16:creationId xmlns="" xmlns:a16="http://schemas.microsoft.com/office/drawing/2014/main" id="{E2F71916-6056-41E4-AEBC-3B5EBBF06F2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0" name="テキスト ボックス 279">
          <a:extLst>
            <a:ext uri="{FF2B5EF4-FFF2-40B4-BE49-F238E27FC236}">
              <a16:creationId xmlns="" xmlns:a16="http://schemas.microsoft.com/office/drawing/2014/main" id="{9A5CD58C-23D3-45BD-A5AF-7AC29D4DE86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1" name="テキスト ボックス 280">
          <a:extLst>
            <a:ext uri="{FF2B5EF4-FFF2-40B4-BE49-F238E27FC236}">
              <a16:creationId xmlns="" xmlns:a16="http://schemas.microsoft.com/office/drawing/2014/main" id="{9554E477-8F76-4783-BCC1-64217CDF55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2" name="テキスト ボックス 281">
          <a:extLst>
            <a:ext uri="{FF2B5EF4-FFF2-40B4-BE49-F238E27FC236}">
              <a16:creationId xmlns="" xmlns:a16="http://schemas.microsoft.com/office/drawing/2014/main" id="{1C57004E-689E-4A91-8C44-2C6D733B6BD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3" name="テキスト ボックス 282">
          <a:extLst>
            <a:ext uri="{FF2B5EF4-FFF2-40B4-BE49-F238E27FC236}">
              <a16:creationId xmlns="" xmlns:a16="http://schemas.microsoft.com/office/drawing/2014/main" id="{591C7A22-BA56-4CD9-B991-15FE2EE095B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141605</xdr:rowOff>
    </xdr:from>
    <xdr:to>
      <xdr:col>24</xdr:col>
      <xdr:colOff>114300</xdr:colOff>
      <xdr:row>81</xdr:row>
      <xdr:rowOff>71755</xdr:rowOff>
    </xdr:to>
    <xdr:sp macro="" textlink="">
      <xdr:nvSpPr>
        <xdr:cNvPr id="284" name="楕円 283">
          <a:extLst>
            <a:ext uri="{FF2B5EF4-FFF2-40B4-BE49-F238E27FC236}">
              <a16:creationId xmlns="" xmlns:a16="http://schemas.microsoft.com/office/drawing/2014/main" id="{89F4E0C6-9134-4C37-99DC-5C4B83D29247}"/>
            </a:ext>
          </a:extLst>
        </xdr:cNvPr>
        <xdr:cNvSpPr/>
      </xdr:nvSpPr>
      <xdr:spPr>
        <a:xfrm>
          <a:off x="45847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120032</xdr:rowOff>
    </xdr:from>
    <xdr:ext cx="405111" cy="259045"/>
    <xdr:sp macro="" textlink="">
      <xdr:nvSpPr>
        <xdr:cNvPr id="285" name="【公営住宅】&#10;有形固定資産減価償却率該当値テキスト">
          <a:extLst>
            <a:ext uri="{FF2B5EF4-FFF2-40B4-BE49-F238E27FC236}">
              <a16:creationId xmlns="" xmlns:a16="http://schemas.microsoft.com/office/drawing/2014/main" id="{14B544DF-E991-4333-A4F8-63811121F850}"/>
            </a:ext>
          </a:extLst>
        </xdr:cNvPr>
        <xdr:cNvSpPr txBox="1"/>
      </xdr:nvSpPr>
      <xdr:spPr>
        <a:xfrm>
          <a:off x="4673600"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4445</xdr:rowOff>
    </xdr:from>
    <xdr:to>
      <xdr:col>20</xdr:col>
      <xdr:colOff>38100</xdr:colOff>
      <xdr:row>81</xdr:row>
      <xdr:rowOff>106045</xdr:rowOff>
    </xdr:to>
    <xdr:sp macro="" textlink="">
      <xdr:nvSpPr>
        <xdr:cNvPr id="286" name="楕円 285">
          <a:extLst>
            <a:ext uri="{FF2B5EF4-FFF2-40B4-BE49-F238E27FC236}">
              <a16:creationId xmlns="" xmlns:a16="http://schemas.microsoft.com/office/drawing/2014/main" id="{3EAA56C8-078C-4115-ADCD-917CAF760E60}"/>
            </a:ext>
          </a:extLst>
        </xdr:cNvPr>
        <xdr:cNvSpPr/>
      </xdr:nvSpPr>
      <xdr:spPr>
        <a:xfrm>
          <a:off x="3746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20955</xdr:rowOff>
    </xdr:from>
    <xdr:to>
      <xdr:col>24</xdr:col>
      <xdr:colOff>63500</xdr:colOff>
      <xdr:row>81</xdr:row>
      <xdr:rowOff>55245</xdr:rowOff>
    </xdr:to>
    <xdr:cxnSp macro="">
      <xdr:nvCxnSpPr>
        <xdr:cNvPr id="287" name="直線コネクタ 286">
          <a:extLst>
            <a:ext uri="{FF2B5EF4-FFF2-40B4-BE49-F238E27FC236}">
              <a16:creationId xmlns="" xmlns:a16="http://schemas.microsoft.com/office/drawing/2014/main" id="{A309EE5F-A4FE-44EA-B0AB-B764429F0933}"/>
            </a:ext>
          </a:extLst>
        </xdr:cNvPr>
        <xdr:cNvCxnSpPr/>
      </xdr:nvCxnSpPr>
      <xdr:spPr>
        <a:xfrm flipV="1">
          <a:off x="3797300" y="139084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38736</xdr:rowOff>
    </xdr:from>
    <xdr:to>
      <xdr:col>15</xdr:col>
      <xdr:colOff>101600</xdr:colOff>
      <xdr:row>81</xdr:row>
      <xdr:rowOff>140336</xdr:rowOff>
    </xdr:to>
    <xdr:sp macro="" textlink="">
      <xdr:nvSpPr>
        <xdr:cNvPr id="288" name="楕円 287">
          <a:extLst>
            <a:ext uri="{FF2B5EF4-FFF2-40B4-BE49-F238E27FC236}">
              <a16:creationId xmlns="" xmlns:a16="http://schemas.microsoft.com/office/drawing/2014/main" id="{3C78A8B6-F565-4EB9-918D-66652A5E920E}"/>
            </a:ext>
          </a:extLst>
        </xdr:cNvPr>
        <xdr:cNvSpPr/>
      </xdr:nvSpPr>
      <xdr:spPr>
        <a:xfrm>
          <a:off x="2857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55245</xdr:rowOff>
    </xdr:from>
    <xdr:to>
      <xdr:col>19</xdr:col>
      <xdr:colOff>177800</xdr:colOff>
      <xdr:row>81</xdr:row>
      <xdr:rowOff>89536</xdr:rowOff>
    </xdr:to>
    <xdr:cxnSp macro="">
      <xdr:nvCxnSpPr>
        <xdr:cNvPr id="289" name="直線コネクタ 288">
          <a:extLst>
            <a:ext uri="{FF2B5EF4-FFF2-40B4-BE49-F238E27FC236}">
              <a16:creationId xmlns="" xmlns:a16="http://schemas.microsoft.com/office/drawing/2014/main" id="{6B812544-F7A3-4CFB-9424-EF136662B64A}"/>
            </a:ext>
          </a:extLst>
        </xdr:cNvPr>
        <xdr:cNvCxnSpPr/>
      </xdr:nvCxnSpPr>
      <xdr:spPr>
        <a:xfrm flipV="1">
          <a:off x="2908300" y="139426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90170</xdr:rowOff>
    </xdr:from>
    <xdr:to>
      <xdr:col>10</xdr:col>
      <xdr:colOff>165100</xdr:colOff>
      <xdr:row>82</xdr:row>
      <xdr:rowOff>20320</xdr:rowOff>
    </xdr:to>
    <xdr:sp macro="" textlink="">
      <xdr:nvSpPr>
        <xdr:cNvPr id="290" name="楕円 289">
          <a:extLst>
            <a:ext uri="{FF2B5EF4-FFF2-40B4-BE49-F238E27FC236}">
              <a16:creationId xmlns="" xmlns:a16="http://schemas.microsoft.com/office/drawing/2014/main" id="{22BBFC1C-7990-4FAA-A35B-F69A5AFD5855}"/>
            </a:ext>
          </a:extLst>
        </xdr:cNvPr>
        <xdr:cNvSpPr/>
      </xdr:nvSpPr>
      <xdr:spPr>
        <a:xfrm>
          <a:off x="1968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89536</xdr:rowOff>
    </xdr:from>
    <xdr:to>
      <xdr:col>15</xdr:col>
      <xdr:colOff>50800</xdr:colOff>
      <xdr:row>81</xdr:row>
      <xdr:rowOff>140970</xdr:rowOff>
    </xdr:to>
    <xdr:cxnSp macro="">
      <xdr:nvCxnSpPr>
        <xdr:cNvPr id="291" name="直線コネクタ 290">
          <a:extLst>
            <a:ext uri="{FF2B5EF4-FFF2-40B4-BE49-F238E27FC236}">
              <a16:creationId xmlns="" xmlns:a16="http://schemas.microsoft.com/office/drawing/2014/main" id="{911552ED-5F71-4AA1-A2B1-CE8EC96BC352}"/>
            </a:ext>
          </a:extLst>
        </xdr:cNvPr>
        <xdr:cNvCxnSpPr/>
      </xdr:nvCxnSpPr>
      <xdr:spPr>
        <a:xfrm flipV="1">
          <a:off x="2019300" y="139769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116857</xdr:rowOff>
    </xdr:from>
    <xdr:ext cx="405111" cy="259045"/>
    <xdr:sp macro="" textlink="">
      <xdr:nvSpPr>
        <xdr:cNvPr id="292" name="n_1aveValue【公営住宅】&#10;有形固定資産減価償却率">
          <a:extLst>
            <a:ext uri="{FF2B5EF4-FFF2-40B4-BE49-F238E27FC236}">
              <a16:creationId xmlns="" xmlns:a16="http://schemas.microsoft.com/office/drawing/2014/main" id="{5A5FD6C6-A0F6-451C-9D36-735D1534B8FF}"/>
            </a:ext>
          </a:extLst>
        </xdr:cNvPr>
        <xdr:cNvSpPr txBox="1"/>
      </xdr:nvSpPr>
      <xdr:spPr>
        <a:xfrm>
          <a:off x="35820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147338</xdr:rowOff>
    </xdr:from>
    <xdr:ext cx="405111" cy="259045"/>
    <xdr:sp macro="" textlink="">
      <xdr:nvSpPr>
        <xdr:cNvPr id="293" name="n_2aveValue【公営住宅】&#10;有形固定資産減価償却率">
          <a:extLst>
            <a:ext uri="{FF2B5EF4-FFF2-40B4-BE49-F238E27FC236}">
              <a16:creationId xmlns="" xmlns:a16="http://schemas.microsoft.com/office/drawing/2014/main" id="{83ADFEF9-2156-4CC5-9B79-6837FD099341}"/>
            </a:ext>
          </a:extLst>
        </xdr:cNvPr>
        <xdr:cNvSpPr txBox="1"/>
      </xdr:nvSpPr>
      <xdr:spPr>
        <a:xfrm>
          <a:off x="2705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294" name="n_3aveValue【公営住宅】&#10;有形固定資産減価償却率">
          <a:extLst>
            <a:ext uri="{FF2B5EF4-FFF2-40B4-BE49-F238E27FC236}">
              <a16:creationId xmlns="" xmlns:a16="http://schemas.microsoft.com/office/drawing/2014/main" id="{85AA99D1-B271-4226-B387-249E066DB79A}"/>
            </a:ext>
          </a:extLst>
        </xdr:cNvPr>
        <xdr:cNvSpPr txBox="1"/>
      </xdr:nvSpPr>
      <xdr:spPr>
        <a:xfrm>
          <a:off x="1816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97172</xdr:rowOff>
    </xdr:from>
    <xdr:ext cx="405111" cy="259045"/>
    <xdr:sp macro="" textlink="">
      <xdr:nvSpPr>
        <xdr:cNvPr id="295" name="n_1mainValue【公営住宅】&#10;有形固定資産減価償却率">
          <a:extLst>
            <a:ext uri="{FF2B5EF4-FFF2-40B4-BE49-F238E27FC236}">
              <a16:creationId xmlns="" xmlns:a16="http://schemas.microsoft.com/office/drawing/2014/main" id="{BF52D4B7-F92A-46DA-962B-278AC993A092}"/>
            </a:ext>
          </a:extLst>
        </xdr:cNvPr>
        <xdr:cNvSpPr txBox="1"/>
      </xdr:nvSpPr>
      <xdr:spPr>
        <a:xfrm>
          <a:off x="358204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131463</xdr:rowOff>
    </xdr:from>
    <xdr:ext cx="405111" cy="259045"/>
    <xdr:sp macro="" textlink="">
      <xdr:nvSpPr>
        <xdr:cNvPr id="296" name="n_2mainValue【公営住宅】&#10;有形固定資産減価償却率">
          <a:extLst>
            <a:ext uri="{FF2B5EF4-FFF2-40B4-BE49-F238E27FC236}">
              <a16:creationId xmlns="" xmlns:a16="http://schemas.microsoft.com/office/drawing/2014/main" id="{0CFD136E-F6A8-4D79-9BFC-BE61EBE0A2AA}"/>
            </a:ext>
          </a:extLst>
        </xdr:cNvPr>
        <xdr:cNvSpPr txBox="1"/>
      </xdr:nvSpPr>
      <xdr:spPr>
        <a:xfrm>
          <a:off x="2705744" y="1401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36847</xdr:rowOff>
    </xdr:from>
    <xdr:ext cx="405111" cy="259045"/>
    <xdr:sp macro="" textlink="">
      <xdr:nvSpPr>
        <xdr:cNvPr id="297" name="n_3mainValue【公営住宅】&#10;有形固定資産減価償却率">
          <a:extLst>
            <a:ext uri="{FF2B5EF4-FFF2-40B4-BE49-F238E27FC236}">
              <a16:creationId xmlns="" xmlns:a16="http://schemas.microsoft.com/office/drawing/2014/main" id="{BC6261CE-8B7A-41F3-85AF-E6932A879CD4}"/>
            </a:ext>
          </a:extLst>
        </xdr:cNvPr>
        <xdr:cNvSpPr txBox="1"/>
      </xdr:nvSpPr>
      <xdr:spPr>
        <a:xfrm>
          <a:off x="1816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8" name="正方形/長方形 297">
          <a:extLst>
            <a:ext uri="{FF2B5EF4-FFF2-40B4-BE49-F238E27FC236}">
              <a16:creationId xmlns="" xmlns:a16="http://schemas.microsoft.com/office/drawing/2014/main" id="{FAC90AB2-2844-4B6E-B31A-38FC8677ABC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9" name="正方形/長方形 298">
          <a:extLst>
            <a:ext uri="{FF2B5EF4-FFF2-40B4-BE49-F238E27FC236}">
              <a16:creationId xmlns="" xmlns:a16="http://schemas.microsoft.com/office/drawing/2014/main" id="{6A6683C5-03A4-40B7-A71B-ECF624C619C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0" name="正方形/長方形 299">
          <a:extLst>
            <a:ext uri="{FF2B5EF4-FFF2-40B4-BE49-F238E27FC236}">
              <a16:creationId xmlns="" xmlns:a16="http://schemas.microsoft.com/office/drawing/2014/main" id="{75335AE1-A70A-4987-91A1-150650AC56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1" name="正方形/長方形 300">
          <a:extLst>
            <a:ext uri="{FF2B5EF4-FFF2-40B4-BE49-F238E27FC236}">
              <a16:creationId xmlns="" xmlns:a16="http://schemas.microsoft.com/office/drawing/2014/main" id="{0992CB0E-D68F-4794-A844-EE4025E7FD2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2" name="正方形/長方形 301">
          <a:extLst>
            <a:ext uri="{FF2B5EF4-FFF2-40B4-BE49-F238E27FC236}">
              <a16:creationId xmlns="" xmlns:a16="http://schemas.microsoft.com/office/drawing/2014/main" id="{1A352CD1-21D6-44CF-B9B5-86EE099383F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3" name="正方形/長方形 302">
          <a:extLst>
            <a:ext uri="{FF2B5EF4-FFF2-40B4-BE49-F238E27FC236}">
              <a16:creationId xmlns="" xmlns:a16="http://schemas.microsoft.com/office/drawing/2014/main" id="{CE17B8BB-3FC1-4B0C-A64B-155E14259B1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4" name="正方形/長方形 303">
          <a:extLst>
            <a:ext uri="{FF2B5EF4-FFF2-40B4-BE49-F238E27FC236}">
              <a16:creationId xmlns="" xmlns:a16="http://schemas.microsoft.com/office/drawing/2014/main" id="{8E316778-162A-44D1-A6D3-C0439FB2A88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5" name="正方形/長方形 304">
          <a:extLst>
            <a:ext uri="{FF2B5EF4-FFF2-40B4-BE49-F238E27FC236}">
              <a16:creationId xmlns="" xmlns:a16="http://schemas.microsoft.com/office/drawing/2014/main" id="{E07D8108-3ECF-45E4-A164-4BEEF5655C9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6" name="テキスト ボックス 305">
          <a:extLst>
            <a:ext uri="{FF2B5EF4-FFF2-40B4-BE49-F238E27FC236}">
              <a16:creationId xmlns="" xmlns:a16="http://schemas.microsoft.com/office/drawing/2014/main" id="{FC0A8960-9F32-457D-BD0F-2DA4444BB3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7" name="直線コネクタ 306">
          <a:extLst>
            <a:ext uri="{FF2B5EF4-FFF2-40B4-BE49-F238E27FC236}">
              <a16:creationId xmlns="" xmlns:a16="http://schemas.microsoft.com/office/drawing/2014/main" id="{2CE323F5-FD18-4DE6-A7FB-081678FD3D7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8" name="直線コネクタ 307">
          <a:extLst>
            <a:ext uri="{FF2B5EF4-FFF2-40B4-BE49-F238E27FC236}">
              <a16:creationId xmlns="" xmlns:a16="http://schemas.microsoft.com/office/drawing/2014/main" id="{553F6B76-8608-4A60-B810-40AF514F67C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9" name="テキスト ボックス 308">
          <a:extLst>
            <a:ext uri="{FF2B5EF4-FFF2-40B4-BE49-F238E27FC236}">
              <a16:creationId xmlns="" xmlns:a16="http://schemas.microsoft.com/office/drawing/2014/main" id="{F6E36F93-B40E-4811-9865-8E617583834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0" name="直線コネクタ 309">
          <a:extLst>
            <a:ext uri="{FF2B5EF4-FFF2-40B4-BE49-F238E27FC236}">
              <a16:creationId xmlns="" xmlns:a16="http://schemas.microsoft.com/office/drawing/2014/main" id="{248A6F9F-24AC-4DF1-97EB-3DFA2AF4935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1" name="テキスト ボックス 310">
          <a:extLst>
            <a:ext uri="{FF2B5EF4-FFF2-40B4-BE49-F238E27FC236}">
              <a16:creationId xmlns="" xmlns:a16="http://schemas.microsoft.com/office/drawing/2014/main" id="{712493FE-A48F-4B22-BF7D-B2ECAB1A7A2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2" name="直線コネクタ 311">
          <a:extLst>
            <a:ext uri="{FF2B5EF4-FFF2-40B4-BE49-F238E27FC236}">
              <a16:creationId xmlns="" xmlns:a16="http://schemas.microsoft.com/office/drawing/2014/main" id="{4FD87181-E6A6-45EF-9F94-9C7270AD635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3" name="テキスト ボックス 312">
          <a:extLst>
            <a:ext uri="{FF2B5EF4-FFF2-40B4-BE49-F238E27FC236}">
              <a16:creationId xmlns="" xmlns:a16="http://schemas.microsoft.com/office/drawing/2014/main" id="{4F889BD6-91C6-450C-9503-E91B2F002D1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4" name="直線コネクタ 313">
          <a:extLst>
            <a:ext uri="{FF2B5EF4-FFF2-40B4-BE49-F238E27FC236}">
              <a16:creationId xmlns="" xmlns:a16="http://schemas.microsoft.com/office/drawing/2014/main" id="{442E239D-6C8E-4149-B5D6-113BC41B0AC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5" name="テキスト ボックス 314">
          <a:extLst>
            <a:ext uri="{FF2B5EF4-FFF2-40B4-BE49-F238E27FC236}">
              <a16:creationId xmlns="" xmlns:a16="http://schemas.microsoft.com/office/drawing/2014/main" id="{9063C6FA-606F-4532-B78E-376F1E9E555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a:extLst>
            <a:ext uri="{FF2B5EF4-FFF2-40B4-BE49-F238E27FC236}">
              <a16:creationId xmlns="" xmlns:a16="http://schemas.microsoft.com/office/drawing/2014/main" id="{27BD42A7-7D1F-4FA4-82EE-2FAF8D1513E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a:extLst>
            <a:ext uri="{FF2B5EF4-FFF2-40B4-BE49-F238E27FC236}">
              <a16:creationId xmlns="" xmlns:a16="http://schemas.microsoft.com/office/drawing/2014/main" id="{180D78BE-7BB8-46B1-9C7A-510A05AF360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a:extLst>
            <a:ext uri="{FF2B5EF4-FFF2-40B4-BE49-F238E27FC236}">
              <a16:creationId xmlns="" xmlns:a16="http://schemas.microsoft.com/office/drawing/2014/main" id="{5B30A1E1-3D2A-4EEB-9786-936E0700F51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40842</xdr:rowOff>
    </xdr:from>
    <xdr:to>
      <xdr:col>54</xdr:col>
      <xdr:colOff>189865</xdr:colOff>
      <xdr:row>85</xdr:row>
      <xdr:rowOff>167487</xdr:rowOff>
    </xdr:to>
    <xdr:cxnSp macro="">
      <xdr:nvCxnSpPr>
        <xdr:cNvPr id="319" name="直線コネクタ 318">
          <a:extLst>
            <a:ext uri="{FF2B5EF4-FFF2-40B4-BE49-F238E27FC236}">
              <a16:creationId xmlns="" xmlns:a16="http://schemas.microsoft.com/office/drawing/2014/main" id="{409EC4EE-F900-4AC3-8344-26B5B03A6DD7}"/>
            </a:ext>
          </a:extLst>
        </xdr:cNvPr>
        <xdr:cNvCxnSpPr/>
      </xdr:nvCxnSpPr>
      <xdr:spPr>
        <a:xfrm flipV="1">
          <a:off x="10476865" y="13413942"/>
          <a:ext cx="0" cy="1326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171314</xdr:rowOff>
    </xdr:from>
    <xdr:ext cx="469744" cy="259045"/>
    <xdr:sp macro="" textlink="">
      <xdr:nvSpPr>
        <xdr:cNvPr id="320" name="【公営住宅】&#10;一人当たり面積最小値テキスト">
          <a:extLst>
            <a:ext uri="{FF2B5EF4-FFF2-40B4-BE49-F238E27FC236}">
              <a16:creationId xmlns="" xmlns:a16="http://schemas.microsoft.com/office/drawing/2014/main" id="{C9487B5C-C6C1-442C-8CF4-1A5F84ACAEF7}"/>
            </a:ext>
          </a:extLst>
        </xdr:cNvPr>
        <xdr:cNvSpPr txBox="1"/>
      </xdr:nvSpPr>
      <xdr:spPr>
        <a:xfrm>
          <a:off x="10515600" y="1474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167487</xdr:rowOff>
    </xdr:from>
    <xdr:to>
      <xdr:col>55</xdr:col>
      <xdr:colOff>88900</xdr:colOff>
      <xdr:row>85</xdr:row>
      <xdr:rowOff>167487</xdr:rowOff>
    </xdr:to>
    <xdr:cxnSp macro="">
      <xdr:nvCxnSpPr>
        <xdr:cNvPr id="321" name="直線コネクタ 320">
          <a:extLst>
            <a:ext uri="{FF2B5EF4-FFF2-40B4-BE49-F238E27FC236}">
              <a16:creationId xmlns="" xmlns:a16="http://schemas.microsoft.com/office/drawing/2014/main" id="{7F42F47C-C5A5-4334-BC76-5482C5D661B2}"/>
            </a:ext>
          </a:extLst>
        </xdr:cNvPr>
        <xdr:cNvCxnSpPr/>
      </xdr:nvCxnSpPr>
      <xdr:spPr>
        <a:xfrm>
          <a:off x="10388600" y="14740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158969</xdr:rowOff>
    </xdr:from>
    <xdr:ext cx="469744" cy="259045"/>
    <xdr:sp macro="" textlink="">
      <xdr:nvSpPr>
        <xdr:cNvPr id="322" name="【公営住宅】&#10;一人当たり面積最大値テキスト">
          <a:extLst>
            <a:ext uri="{FF2B5EF4-FFF2-40B4-BE49-F238E27FC236}">
              <a16:creationId xmlns="" xmlns:a16="http://schemas.microsoft.com/office/drawing/2014/main" id="{04FB64CE-C9CC-44C0-BB77-10549ECDB1A9}"/>
            </a:ext>
          </a:extLst>
        </xdr:cNvPr>
        <xdr:cNvSpPr txBox="1"/>
      </xdr:nvSpPr>
      <xdr:spPr>
        <a:xfrm>
          <a:off x="10515600" y="1318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40842</xdr:rowOff>
    </xdr:from>
    <xdr:to>
      <xdr:col>55</xdr:col>
      <xdr:colOff>88900</xdr:colOff>
      <xdr:row>78</xdr:row>
      <xdr:rowOff>40842</xdr:rowOff>
    </xdr:to>
    <xdr:cxnSp macro="">
      <xdr:nvCxnSpPr>
        <xdr:cNvPr id="323" name="直線コネクタ 322">
          <a:extLst>
            <a:ext uri="{FF2B5EF4-FFF2-40B4-BE49-F238E27FC236}">
              <a16:creationId xmlns="" xmlns:a16="http://schemas.microsoft.com/office/drawing/2014/main" id="{1A31DCA4-FAD1-4963-83B7-D8D5D19F68F9}"/>
            </a:ext>
          </a:extLst>
        </xdr:cNvPr>
        <xdr:cNvCxnSpPr/>
      </xdr:nvCxnSpPr>
      <xdr:spPr>
        <a:xfrm>
          <a:off x="10388600" y="1341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129506</xdr:rowOff>
    </xdr:from>
    <xdr:ext cx="469744" cy="259045"/>
    <xdr:sp macro="" textlink="">
      <xdr:nvSpPr>
        <xdr:cNvPr id="324" name="【公営住宅】&#10;一人当たり面積平均値テキスト">
          <a:extLst>
            <a:ext uri="{FF2B5EF4-FFF2-40B4-BE49-F238E27FC236}">
              <a16:creationId xmlns="" xmlns:a16="http://schemas.microsoft.com/office/drawing/2014/main" id="{DCFDC163-F7DF-4710-91ED-9F7083F7FFCC}"/>
            </a:ext>
          </a:extLst>
        </xdr:cNvPr>
        <xdr:cNvSpPr txBox="1"/>
      </xdr:nvSpPr>
      <xdr:spPr>
        <a:xfrm>
          <a:off x="10515600" y="141884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106629</xdr:rowOff>
    </xdr:from>
    <xdr:to>
      <xdr:col>55</xdr:col>
      <xdr:colOff>50800</xdr:colOff>
      <xdr:row>84</xdr:row>
      <xdr:rowOff>36779</xdr:rowOff>
    </xdr:to>
    <xdr:sp macro="" textlink="">
      <xdr:nvSpPr>
        <xdr:cNvPr id="325" name="フローチャート: 判断 324">
          <a:extLst>
            <a:ext uri="{FF2B5EF4-FFF2-40B4-BE49-F238E27FC236}">
              <a16:creationId xmlns="" xmlns:a16="http://schemas.microsoft.com/office/drawing/2014/main" id="{6B716283-9062-42E0-94EE-3DBEDBF1EBD0}"/>
            </a:ext>
          </a:extLst>
        </xdr:cNvPr>
        <xdr:cNvSpPr/>
      </xdr:nvSpPr>
      <xdr:spPr>
        <a:xfrm>
          <a:off x="10426700" y="1433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112573</xdr:rowOff>
    </xdr:from>
    <xdr:to>
      <xdr:col>50</xdr:col>
      <xdr:colOff>165100</xdr:colOff>
      <xdr:row>84</xdr:row>
      <xdr:rowOff>42723</xdr:rowOff>
    </xdr:to>
    <xdr:sp macro="" textlink="">
      <xdr:nvSpPr>
        <xdr:cNvPr id="326" name="フローチャート: 判断 325">
          <a:extLst>
            <a:ext uri="{FF2B5EF4-FFF2-40B4-BE49-F238E27FC236}">
              <a16:creationId xmlns="" xmlns:a16="http://schemas.microsoft.com/office/drawing/2014/main" id="{2BCCF390-9F20-4319-9A20-5642D4944ED2}"/>
            </a:ext>
          </a:extLst>
        </xdr:cNvPr>
        <xdr:cNvSpPr/>
      </xdr:nvSpPr>
      <xdr:spPr>
        <a:xfrm>
          <a:off x="9588500" y="14342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87885</xdr:rowOff>
    </xdr:from>
    <xdr:to>
      <xdr:col>46</xdr:col>
      <xdr:colOff>38100</xdr:colOff>
      <xdr:row>84</xdr:row>
      <xdr:rowOff>18035</xdr:rowOff>
    </xdr:to>
    <xdr:sp macro="" textlink="">
      <xdr:nvSpPr>
        <xdr:cNvPr id="327" name="フローチャート: 判断 326">
          <a:extLst>
            <a:ext uri="{FF2B5EF4-FFF2-40B4-BE49-F238E27FC236}">
              <a16:creationId xmlns="" xmlns:a16="http://schemas.microsoft.com/office/drawing/2014/main" id="{6050A1D2-42B9-4E24-8465-05CFF840F42E}"/>
            </a:ext>
          </a:extLst>
        </xdr:cNvPr>
        <xdr:cNvSpPr/>
      </xdr:nvSpPr>
      <xdr:spPr>
        <a:xfrm>
          <a:off x="8699500" y="143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52679</xdr:rowOff>
    </xdr:from>
    <xdr:to>
      <xdr:col>41</xdr:col>
      <xdr:colOff>101600</xdr:colOff>
      <xdr:row>83</xdr:row>
      <xdr:rowOff>154279</xdr:rowOff>
    </xdr:to>
    <xdr:sp macro="" textlink="">
      <xdr:nvSpPr>
        <xdr:cNvPr id="328" name="フローチャート: 判断 327">
          <a:extLst>
            <a:ext uri="{FF2B5EF4-FFF2-40B4-BE49-F238E27FC236}">
              <a16:creationId xmlns="" xmlns:a16="http://schemas.microsoft.com/office/drawing/2014/main" id="{F2C3A291-29CE-4655-806E-9FFCA8CD6D04}"/>
            </a:ext>
          </a:extLst>
        </xdr:cNvPr>
        <xdr:cNvSpPr/>
      </xdr:nvSpPr>
      <xdr:spPr>
        <a:xfrm>
          <a:off x="7810500" y="1428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9" name="テキスト ボックス 328">
          <a:extLst>
            <a:ext uri="{FF2B5EF4-FFF2-40B4-BE49-F238E27FC236}">
              <a16:creationId xmlns="" xmlns:a16="http://schemas.microsoft.com/office/drawing/2014/main" id="{D4EEDC69-3B9A-4A82-8153-3F16B71EA9D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0" name="テキスト ボックス 329">
          <a:extLst>
            <a:ext uri="{FF2B5EF4-FFF2-40B4-BE49-F238E27FC236}">
              <a16:creationId xmlns="" xmlns:a16="http://schemas.microsoft.com/office/drawing/2014/main" id="{5311C62D-C6F6-4A0C-BBA3-22AC2B1C77A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1" name="テキスト ボックス 330">
          <a:extLst>
            <a:ext uri="{FF2B5EF4-FFF2-40B4-BE49-F238E27FC236}">
              <a16:creationId xmlns="" xmlns:a16="http://schemas.microsoft.com/office/drawing/2014/main" id="{00489DE6-B95D-4204-83A9-2D84059D6AB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2" name="テキスト ボックス 331">
          <a:extLst>
            <a:ext uri="{FF2B5EF4-FFF2-40B4-BE49-F238E27FC236}">
              <a16:creationId xmlns="" xmlns:a16="http://schemas.microsoft.com/office/drawing/2014/main" id="{9C8166C3-04AE-440F-8BF7-103E689613F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3" name="テキスト ボックス 332">
          <a:extLst>
            <a:ext uri="{FF2B5EF4-FFF2-40B4-BE49-F238E27FC236}">
              <a16:creationId xmlns="" xmlns:a16="http://schemas.microsoft.com/office/drawing/2014/main" id="{E66880EE-FBAA-42C6-B49E-82D6FD55FF5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40336</xdr:rowOff>
    </xdr:from>
    <xdr:to>
      <xdr:col>55</xdr:col>
      <xdr:colOff>50800</xdr:colOff>
      <xdr:row>85</xdr:row>
      <xdr:rowOff>141936</xdr:rowOff>
    </xdr:to>
    <xdr:sp macro="" textlink="">
      <xdr:nvSpPr>
        <xdr:cNvPr id="334" name="楕円 333">
          <a:extLst>
            <a:ext uri="{FF2B5EF4-FFF2-40B4-BE49-F238E27FC236}">
              <a16:creationId xmlns="" xmlns:a16="http://schemas.microsoft.com/office/drawing/2014/main" id="{76601877-C879-4C80-9256-CDF8397CA57C}"/>
            </a:ext>
          </a:extLst>
        </xdr:cNvPr>
        <xdr:cNvSpPr/>
      </xdr:nvSpPr>
      <xdr:spPr>
        <a:xfrm>
          <a:off x="10426700" y="1461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126713</xdr:rowOff>
    </xdr:from>
    <xdr:ext cx="469744" cy="259045"/>
    <xdr:sp macro="" textlink="">
      <xdr:nvSpPr>
        <xdr:cNvPr id="335" name="【公営住宅】&#10;一人当たり面積該当値テキスト">
          <a:extLst>
            <a:ext uri="{FF2B5EF4-FFF2-40B4-BE49-F238E27FC236}">
              <a16:creationId xmlns="" xmlns:a16="http://schemas.microsoft.com/office/drawing/2014/main" id="{092CE0CF-7911-4729-9CBD-7F30DAF021C2}"/>
            </a:ext>
          </a:extLst>
        </xdr:cNvPr>
        <xdr:cNvSpPr txBox="1"/>
      </xdr:nvSpPr>
      <xdr:spPr>
        <a:xfrm>
          <a:off x="10515600" y="1452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39421</xdr:rowOff>
    </xdr:from>
    <xdr:to>
      <xdr:col>50</xdr:col>
      <xdr:colOff>165100</xdr:colOff>
      <xdr:row>85</xdr:row>
      <xdr:rowOff>141021</xdr:rowOff>
    </xdr:to>
    <xdr:sp macro="" textlink="">
      <xdr:nvSpPr>
        <xdr:cNvPr id="336" name="楕円 335">
          <a:extLst>
            <a:ext uri="{FF2B5EF4-FFF2-40B4-BE49-F238E27FC236}">
              <a16:creationId xmlns="" xmlns:a16="http://schemas.microsoft.com/office/drawing/2014/main" id="{C79B60B7-B8B7-452A-9E9B-FD24926890C7}"/>
            </a:ext>
          </a:extLst>
        </xdr:cNvPr>
        <xdr:cNvSpPr/>
      </xdr:nvSpPr>
      <xdr:spPr>
        <a:xfrm>
          <a:off x="9588500" y="1461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90221</xdr:rowOff>
    </xdr:from>
    <xdr:to>
      <xdr:col>55</xdr:col>
      <xdr:colOff>0</xdr:colOff>
      <xdr:row>85</xdr:row>
      <xdr:rowOff>91136</xdr:rowOff>
    </xdr:to>
    <xdr:cxnSp macro="">
      <xdr:nvCxnSpPr>
        <xdr:cNvPr id="337" name="直線コネクタ 336">
          <a:extLst>
            <a:ext uri="{FF2B5EF4-FFF2-40B4-BE49-F238E27FC236}">
              <a16:creationId xmlns="" xmlns:a16="http://schemas.microsoft.com/office/drawing/2014/main" id="{FAD88957-5A6B-43DA-BF6C-7B4B40C70E4E}"/>
            </a:ext>
          </a:extLst>
        </xdr:cNvPr>
        <xdr:cNvCxnSpPr/>
      </xdr:nvCxnSpPr>
      <xdr:spPr>
        <a:xfrm>
          <a:off x="9639300" y="1466347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36677</xdr:rowOff>
    </xdr:from>
    <xdr:to>
      <xdr:col>46</xdr:col>
      <xdr:colOff>38100</xdr:colOff>
      <xdr:row>85</xdr:row>
      <xdr:rowOff>138277</xdr:rowOff>
    </xdr:to>
    <xdr:sp macro="" textlink="">
      <xdr:nvSpPr>
        <xdr:cNvPr id="338" name="楕円 337">
          <a:extLst>
            <a:ext uri="{FF2B5EF4-FFF2-40B4-BE49-F238E27FC236}">
              <a16:creationId xmlns="" xmlns:a16="http://schemas.microsoft.com/office/drawing/2014/main" id="{68E5CCF6-2124-4C01-B58E-685BF0821F00}"/>
            </a:ext>
          </a:extLst>
        </xdr:cNvPr>
        <xdr:cNvSpPr/>
      </xdr:nvSpPr>
      <xdr:spPr>
        <a:xfrm>
          <a:off x="8699500" y="146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87477</xdr:rowOff>
    </xdr:from>
    <xdr:to>
      <xdr:col>50</xdr:col>
      <xdr:colOff>114300</xdr:colOff>
      <xdr:row>85</xdr:row>
      <xdr:rowOff>90221</xdr:rowOff>
    </xdr:to>
    <xdr:cxnSp macro="">
      <xdr:nvCxnSpPr>
        <xdr:cNvPr id="339" name="直線コネクタ 338">
          <a:extLst>
            <a:ext uri="{FF2B5EF4-FFF2-40B4-BE49-F238E27FC236}">
              <a16:creationId xmlns="" xmlns:a16="http://schemas.microsoft.com/office/drawing/2014/main" id="{2B5DF71F-82B0-446F-8A6B-1A76314CB246}"/>
            </a:ext>
          </a:extLst>
        </xdr:cNvPr>
        <xdr:cNvCxnSpPr/>
      </xdr:nvCxnSpPr>
      <xdr:spPr>
        <a:xfrm>
          <a:off x="8750300" y="1466072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36677</xdr:rowOff>
    </xdr:from>
    <xdr:to>
      <xdr:col>41</xdr:col>
      <xdr:colOff>101600</xdr:colOff>
      <xdr:row>85</xdr:row>
      <xdr:rowOff>138277</xdr:rowOff>
    </xdr:to>
    <xdr:sp macro="" textlink="">
      <xdr:nvSpPr>
        <xdr:cNvPr id="340" name="楕円 339">
          <a:extLst>
            <a:ext uri="{FF2B5EF4-FFF2-40B4-BE49-F238E27FC236}">
              <a16:creationId xmlns="" xmlns:a16="http://schemas.microsoft.com/office/drawing/2014/main" id="{0F1FAD5C-87FF-458A-BFFD-4FA9696C855A}"/>
            </a:ext>
          </a:extLst>
        </xdr:cNvPr>
        <xdr:cNvSpPr/>
      </xdr:nvSpPr>
      <xdr:spPr>
        <a:xfrm>
          <a:off x="7810500" y="146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87477</xdr:rowOff>
    </xdr:from>
    <xdr:to>
      <xdr:col>45</xdr:col>
      <xdr:colOff>177800</xdr:colOff>
      <xdr:row>85</xdr:row>
      <xdr:rowOff>87477</xdr:rowOff>
    </xdr:to>
    <xdr:cxnSp macro="">
      <xdr:nvCxnSpPr>
        <xdr:cNvPr id="341" name="直線コネクタ 340">
          <a:extLst>
            <a:ext uri="{FF2B5EF4-FFF2-40B4-BE49-F238E27FC236}">
              <a16:creationId xmlns="" xmlns:a16="http://schemas.microsoft.com/office/drawing/2014/main" id="{836FD6C1-CDD0-4797-8DDA-E4212D310D43}"/>
            </a:ext>
          </a:extLst>
        </xdr:cNvPr>
        <xdr:cNvCxnSpPr/>
      </xdr:nvCxnSpPr>
      <xdr:spPr>
        <a:xfrm>
          <a:off x="7861300" y="146607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59250</xdr:rowOff>
    </xdr:from>
    <xdr:ext cx="469744" cy="259045"/>
    <xdr:sp macro="" textlink="">
      <xdr:nvSpPr>
        <xdr:cNvPr id="342" name="n_1aveValue【公営住宅】&#10;一人当たり面積">
          <a:extLst>
            <a:ext uri="{FF2B5EF4-FFF2-40B4-BE49-F238E27FC236}">
              <a16:creationId xmlns="" xmlns:a16="http://schemas.microsoft.com/office/drawing/2014/main" id="{745611BE-81BF-474E-8D33-89847A7F613A}"/>
            </a:ext>
          </a:extLst>
        </xdr:cNvPr>
        <xdr:cNvSpPr txBox="1"/>
      </xdr:nvSpPr>
      <xdr:spPr>
        <a:xfrm>
          <a:off x="9391727" y="1411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34562</xdr:rowOff>
    </xdr:from>
    <xdr:ext cx="469744" cy="259045"/>
    <xdr:sp macro="" textlink="">
      <xdr:nvSpPr>
        <xdr:cNvPr id="343" name="n_2aveValue【公営住宅】&#10;一人当たり面積">
          <a:extLst>
            <a:ext uri="{FF2B5EF4-FFF2-40B4-BE49-F238E27FC236}">
              <a16:creationId xmlns="" xmlns:a16="http://schemas.microsoft.com/office/drawing/2014/main" id="{115CE565-1A7B-47C2-AED9-FF91F561E361}"/>
            </a:ext>
          </a:extLst>
        </xdr:cNvPr>
        <xdr:cNvSpPr txBox="1"/>
      </xdr:nvSpPr>
      <xdr:spPr>
        <a:xfrm>
          <a:off x="85154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170806</xdr:rowOff>
    </xdr:from>
    <xdr:ext cx="469744" cy="259045"/>
    <xdr:sp macro="" textlink="">
      <xdr:nvSpPr>
        <xdr:cNvPr id="344" name="n_3aveValue【公営住宅】&#10;一人当たり面積">
          <a:extLst>
            <a:ext uri="{FF2B5EF4-FFF2-40B4-BE49-F238E27FC236}">
              <a16:creationId xmlns="" xmlns:a16="http://schemas.microsoft.com/office/drawing/2014/main" id="{1B0D8099-660F-4152-A540-587CAC98EC97}"/>
            </a:ext>
          </a:extLst>
        </xdr:cNvPr>
        <xdr:cNvSpPr txBox="1"/>
      </xdr:nvSpPr>
      <xdr:spPr>
        <a:xfrm>
          <a:off x="7626427" y="1405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132148</xdr:rowOff>
    </xdr:from>
    <xdr:ext cx="469744" cy="259045"/>
    <xdr:sp macro="" textlink="">
      <xdr:nvSpPr>
        <xdr:cNvPr id="345" name="n_1mainValue【公営住宅】&#10;一人当たり面積">
          <a:extLst>
            <a:ext uri="{FF2B5EF4-FFF2-40B4-BE49-F238E27FC236}">
              <a16:creationId xmlns="" xmlns:a16="http://schemas.microsoft.com/office/drawing/2014/main" id="{D3DB97BB-2AEE-4043-AAB3-60359A679C7D}"/>
            </a:ext>
          </a:extLst>
        </xdr:cNvPr>
        <xdr:cNvSpPr txBox="1"/>
      </xdr:nvSpPr>
      <xdr:spPr>
        <a:xfrm>
          <a:off x="9391727" y="1470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129404</xdr:rowOff>
    </xdr:from>
    <xdr:ext cx="469744" cy="259045"/>
    <xdr:sp macro="" textlink="">
      <xdr:nvSpPr>
        <xdr:cNvPr id="346" name="n_2mainValue【公営住宅】&#10;一人当たり面積">
          <a:extLst>
            <a:ext uri="{FF2B5EF4-FFF2-40B4-BE49-F238E27FC236}">
              <a16:creationId xmlns="" xmlns:a16="http://schemas.microsoft.com/office/drawing/2014/main" id="{9FB706FB-A029-489E-B4A6-9DDEEEB8D36B}"/>
            </a:ext>
          </a:extLst>
        </xdr:cNvPr>
        <xdr:cNvSpPr txBox="1"/>
      </xdr:nvSpPr>
      <xdr:spPr>
        <a:xfrm>
          <a:off x="8515427" y="1470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129404</xdr:rowOff>
    </xdr:from>
    <xdr:ext cx="469744" cy="259045"/>
    <xdr:sp macro="" textlink="">
      <xdr:nvSpPr>
        <xdr:cNvPr id="347" name="n_3mainValue【公営住宅】&#10;一人当たり面積">
          <a:extLst>
            <a:ext uri="{FF2B5EF4-FFF2-40B4-BE49-F238E27FC236}">
              <a16:creationId xmlns="" xmlns:a16="http://schemas.microsoft.com/office/drawing/2014/main" id="{1B8B92B6-4CF3-4B14-A20C-8829AF14ABFA}"/>
            </a:ext>
          </a:extLst>
        </xdr:cNvPr>
        <xdr:cNvSpPr txBox="1"/>
      </xdr:nvSpPr>
      <xdr:spPr>
        <a:xfrm>
          <a:off x="7626427" y="1470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8" name="正方形/長方形 347">
          <a:extLst>
            <a:ext uri="{FF2B5EF4-FFF2-40B4-BE49-F238E27FC236}">
              <a16:creationId xmlns="" xmlns:a16="http://schemas.microsoft.com/office/drawing/2014/main" id="{8545435A-02DE-4904-B5D8-1CC293EA82C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9" name="正方形/長方形 348">
          <a:extLst>
            <a:ext uri="{FF2B5EF4-FFF2-40B4-BE49-F238E27FC236}">
              <a16:creationId xmlns="" xmlns:a16="http://schemas.microsoft.com/office/drawing/2014/main" id="{CDCC463E-8A12-414D-918D-A42E400608B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0" name="正方形/長方形 349">
          <a:extLst>
            <a:ext uri="{FF2B5EF4-FFF2-40B4-BE49-F238E27FC236}">
              <a16:creationId xmlns="" xmlns:a16="http://schemas.microsoft.com/office/drawing/2014/main" id="{1B18F5F2-9E0E-45B2-9038-0870C7E1D44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1" name="正方形/長方形 350">
          <a:extLst>
            <a:ext uri="{FF2B5EF4-FFF2-40B4-BE49-F238E27FC236}">
              <a16:creationId xmlns="" xmlns:a16="http://schemas.microsoft.com/office/drawing/2014/main" id="{EFAEC4B8-05BF-4BC5-B921-31BB5A0398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2" name="正方形/長方形 351">
          <a:extLst>
            <a:ext uri="{FF2B5EF4-FFF2-40B4-BE49-F238E27FC236}">
              <a16:creationId xmlns="" xmlns:a16="http://schemas.microsoft.com/office/drawing/2014/main" id="{D784AF5B-265D-410C-8F39-549D47DB861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3" name="正方形/長方形 352">
          <a:extLst>
            <a:ext uri="{FF2B5EF4-FFF2-40B4-BE49-F238E27FC236}">
              <a16:creationId xmlns="" xmlns:a16="http://schemas.microsoft.com/office/drawing/2014/main" id="{3CF27E98-A000-4695-BAA0-BF147BDA357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4" name="正方形/長方形 353">
          <a:extLst>
            <a:ext uri="{FF2B5EF4-FFF2-40B4-BE49-F238E27FC236}">
              <a16:creationId xmlns="" xmlns:a16="http://schemas.microsoft.com/office/drawing/2014/main" id="{AC0B121C-E741-493F-880A-52CCDFE86AB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5" name="正方形/長方形 354">
          <a:extLst>
            <a:ext uri="{FF2B5EF4-FFF2-40B4-BE49-F238E27FC236}">
              <a16:creationId xmlns="" xmlns:a16="http://schemas.microsoft.com/office/drawing/2014/main" id="{B714F210-0FE9-41F5-B049-561A898458D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6" name="正方形/長方形 355">
          <a:extLst>
            <a:ext uri="{FF2B5EF4-FFF2-40B4-BE49-F238E27FC236}">
              <a16:creationId xmlns="" xmlns:a16="http://schemas.microsoft.com/office/drawing/2014/main" id="{B8E7D7B4-1FFA-475A-BD94-243B299CCF0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7" name="正方形/長方形 356">
          <a:extLst>
            <a:ext uri="{FF2B5EF4-FFF2-40B4-BE49-F238E27FC236}">
              <a16:creationId xmlns="" xmlns:a16="http://schemas.microsoft.com/office/drawing/2014/main" id="{B972747C-578E-4934-9917-2199EE886B5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8" name="正方形/長方形 357">
          <a:extLst>
            <a:ext uri="{FF2B5EF4-FFF2-40B4-BE49-F238E27FC236}">
              <a16:creationId xmlns="" xmlns:a16="http://schemas.microsoft.com/office/drawing/2014/main" id="{6EEF76AC-5D5C-4CE4-8B5B-D2D66A57E6B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9" name="正方形/長方形 358">
          <a:extLst>
            <a:ext uri="{FF2B5EF4-FFF2-40B4-BE49-F238E27FC236}">
              <a16:creationId xmlns="" xmlns:a16="http://schemas.microsoft.com/office/drawing/2014/main" id="{693C9AE4-4EB0-42F3-A38D-AB63C08C51E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0" name="正方形/長方形 359">
          <a:extLst>
            <a:ext uri="{FF2B5EF4-FFF2-40B4-BE49-F238E27FC236}">
              <a16:creationId xmlns="" xmlns:a16="http://schemas.microsoft.com/office/drawing/2014/main" id="{4C80FB73-E4C1-4D74-AE4C-9D0F9D4295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1" name="正方形/長方形 360">
          <a:extLst>
            <a:ext uri="{FF2B5EF4-FFF2-40B4-BE49-F238E27FC236}">
              <a16:creationId xmlns="" xmlns:a16="http://schemas.microsoft.com/office/drawing/2014/main" id="{03891D55-C99B-49AF-913F-1606CDF7E97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2" name="正方形/長方形 361">
          <a:extLst>
            <a:ext uri="{FF2B5EF4-FFF2-40B4-BE49-F238E27FC236}">
              <a16:creationId xmlns="" xmlns:a16="http://schemas.microsoft.com/office/drawing/2014/main" id="{E5C4DE55-5332-4801-A7A1-80CC20BFA8E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3" name="正方形/長方形 362">
          <a:extLst>
            <a:ext uri="{FF2B5EF4-FFF2-40B4-BE49-F238E27FC236}">
              <a16:creationId xmlns="" xmlns:a16="http://schemas.microsoft.com/office/drawing/2014/main" id="{BD64AAB8-1CD4-4E9C-B6FE-94D3132D3EF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4" name="正方形/長方形 363">
          <a:extLst>
            <a:ext uri="{FF2B5EF4-FFF2-40B4-BE49-F238E27FC236}">
              <a16:creationId xmlns="" xmlns:a16="http://schemas.microsoft.com/office/drawing/2014/main" id="{52A2C87C-59A9-40DE-B00D-A9999A76551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5" name="正方形/長方形 364">
          <a:extLst>
            <a:ext uri="{FF2B5EF4-FFF2-40B4-BE49-F238E27FC236}">
              <a16:creationId xmlns="" xmlns:a16="http://schemas.microsoft.com/office/drawing/2014/main" id="{6EE5766D-DEB0-499A-AC54-06C06D65DAA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6" name="正方形/長方形 365">
          <a:extLst>
            <a:ext uri="{FF2B5EF4-FFF2-40B4-BE49-F238E27FC236}">
              <a16:creationId xmlns="" xmlns:a16="http://schemas.microsoft.com/office/drawing/2014/main" id="{147EC40F-AAEF-4A61-BA85-EDFFB6A1011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7" name="正方形/長方形 366">
          <a:extLst>
            <a:ext uri="{FF2B5EF4-FFF2-40B4-BE49-F238E27FC236}">
              <a16:creationId xmlns="" xmlns:a16="http://schemas.microsoft.com/office/drawing/2014/main" id="{65A4DC8D-3121-4965-AA0E-43BECBE516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8" name="正方形/長方形 367">
          <a:extLst>
            <a:ext uri="{FF2B5EF4-FFF2-40B4-BE49-F238E27FC236}">
              <a16:creationId xmlns="" xmlns:a16="http://schemas.microsoft.com/office/drawing/2014/main" id="{41CEFDB0-0AFB-414B-ACF3-72B04E7C568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9" name="正方形/長方形 368">
          <a:extLst>
            <a:ext uri="{FF2B5EF4-FFF2-40B4-BE49-F238E27FC236}">
              <a16:creationId xmlns="" xmlns:a16="http://schemas.microsoft.com/office/drawing/2014/main" id="{FF310580-92E8-4372-860C-7B907F03EEC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0" name="正方形/長方形 369">
          <a:extLst>
            <a:ext uri="{FF2B5EF4-FFF2-40B4-BE49-F238E27FC236}">
              <a16:creationId xmlns="" xmlns:a16="http://schemas.microsoft.com/office/drawing/2014/main" id="{E7E893EB-CB41-46CD-AF27-8F8B79B0626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1" name="正方形/長方形 370">
          <a:extLst>
            <a:ext uri="{FF2B5EF4-FFF2-40B4-BE49-F238E27FC236}">
              <a16:creationId xmlns="" xmlns:a16="http://schemas.microsoft.com/office/drawing/2014/main" id="{93463371-80E6-4885-9531-1062E2ED1FD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2" name="テキスト ボックス 371">
          <a:extLst>
            <a:ext uri="{FF2B5EF4-FFF2-40B4-BE49-F238E27FC236}">
              <a16:creationId xmlns="" xmlns:a16="http://schemas.microsoft.com/office/drawing/2014/main" id="{D7F1C0AD-DC78-4D1A-B38C-8C0A39A9D10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3" name="直線コネクタ 372">
          <a:extLst>
            <a:ext uri="{FF2B5EF4-FFF2-40B4-BE49-F238E27FC236}">
              <a16:creationId xmlns="" xmlns:a16="http://schemas.microsoft.com/office/drawing/2014/main" id="{79EFFF46-F76E-4095-B342-D36B2D1F894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4" name="テキスト ボックス 373">
          <a:extLst>
            <a:ext uri="{FF2B5EF4-FFF2-40B4-BE49-F238E27FC236}">
              <a16:creationId xmlns="" xmlns:a16="http://schemas.microsoft.com/office/drawing/2014/main" id="{4408C44B-31D8-499C-B9E9-B1887EF2254D}"/>
            </a:ext>
          </a:extLst>
        </xdr:cNvPr>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5" name="直線コネクタ 374">
          <a:extLst>
            <a:ext uri="{FF2B5EF4-FFF2-40B4-BE49-F238E27FC236}">
              <a16:creationId xmlns="" xmlns:a16="http://schemas.microsoft.com/office/drawing/2014/main" id="{9AE3DA07-7964-429B-88BA-B96C10C5155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76" name="テキスト ボックス 375">
          <a:extLst>
            <a:ext uri="{FF2B5EF4-FFF2-40B4-BE49-F238E27FC236}">
              <a16:creationId xmlns="" xmlns:a16="http://schemas.microsoft.com/office/drawing/2014/main" id="{E78231C3-CB82-4B0C-B188-9FCA5E700087}"/>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7" name="直線コネクタ 376">
          <a:extLst>
            <a:ext uri="{FF2B5EF4-FFF2-40B4-BE49-F238E27FC236}">
              <a16:creationId xmlns="" xmlns:a16="http://schemas.microsoft.com/office/drawing/2014/main" id="{64C9582B-3A2C-4662-BCD3-DA75F8898C0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8" name="テキスト ボックス 377">
          <a:extLst>
            <a:ext uri="{FF2B5EF4-FFF2-40B4-BE49-F238E27FC236}">
              <a16:creationId xmlns="" xmlns:a16="http://schemas.microsoft.com/office/drawing/2014/main" id="{37D1045B-C36C-4308-B6CE-95AC549002E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9" name="直線コネクタ 378">
          <a:extLst>
            <a:ext uri="{FF2B5EF4-FFF2-40B4-BE49-F238E27FC236}">
              <a16:creationId xmlns="" xmlns:a16="http://schemas.microsoft.com/office/drawing/2014/main" id="{EF5B49DB-FF50-4846-9A86-5FC1417CC43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0" name="テキスト ボックス 379">
          <a:extLst>
            <a:ext uri="{FF2B5EF4-FFF2-40B4-BE49-F238E27FC236}">
              <a16:creationId xmlns="" xmlns:a16="http://schemas.microsoft.com/office/drawing/2014/main" id="{CA8F39DA-008A-42D7-AC47-8AD8B575720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1" name="直線コネクタ 380">
          <a:extLst>
            <a:ext uri="{FF2B5EF4-FFF2-40B4-BE49-F238E27FC236}">
              <a16:creationId xmlns="" xmlns:a16="http://schemas.microsoft.com/office/drawing/2014/main" id="{C5B8B837-B434-42DD-81E6-6CA8FA6A2D8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2" name="テキスト ボックス 381">
          <a:extLst>
            <a:ext uri="{FF2B5EF4-FFF2-40B4-BE49-F238E27FC236}">
              <a16:creationId xmlns="" xmlns:a16="http://schemas.microsoft.com/office/drawing/2014/main" id="{6CFB9EF2-D015-4E2D-B68D-47C50A26F2A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3" name="直線コネクタ 382">
          <a:extLst>
            <a:ext uri="{FF2B5EF4-FFF2-40B4-BE49-F238E27FC236}">
              <a16:creationId xmlns="" xmlns:a16="http://schemas.microsoft.com/office/drawing/2014/main" id="{4530D097-3045-4C72-B53F-20E075F724A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4" name="テキスト ボックス 383">
          <a:extLst>
            <a:ext uri="{FF2B5EF4-FFF2-40B4-BE49-F238E27FC236}">
              <a16:creationId xmlns="" xmlns:a16="http://schemas.microsoft.com/office/drawing/2014/main" id="{958B5608-FB5B-44D7-8E99-7E6EA3DB68A9}"/>
            </a:ext>
          </a:extLst>
        </xdr:cNvPr>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5" name="直線コネクタ 384">
          <a:extLst>
            <a:ext uri="{FF2B5EF4-FFF2-40B4-BE49-F238E27FC236}">
              <a16:creationId xmlns="" xmlns:a16="http://schemas.microsoft.com/office/drawing/2014/main" id="{CA14451F-2913-4504-BD3A-6577CDD84BE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6" name="テキスト ボックス 385">
          <a:extLst>
            <a:ext uri="{FF2B5EF4-FFF2-40B4-BE49-F238E27FC236}">
              <a16:creationId xmlns="" xmlns:a16="http://schemas.microsoft.com/office/drawing/2014/main" id="{DB1A05F8-9CD7-4924-9C45-83BB797423DF}"/>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7" name="【認定こども園・幼稚園・保育所】&#10;有形固定資産減価償却率グラフ枠">
          <a:extLst>
            <a:ext uri="{FF2B5EF4-FFF2-40B4-BE49-F238E27FC236}">
              <a16:creationId xmlns="" xmlns:a16="http://schemas.microsoft.com/office/drawing/2014/main" id="{10365079-7AE2-4B32-9442-F981292A348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41</xdr:row>
      <xdr:rowOff>137160</xdr:rowOff>
    </xdr:to>
    <xdr:cxnSp macro="">
      <xdr:nvCxnSpPr>
        <xdr:cNvPr id="388" name="直線コネクタ 387">
          <a:extLst>
            <a:ext uri="{FF2B5EF4-FFF2-40B4-BE49-F238E27FC236}">
              <a16:creationId xmlns="" xmlns:a16="http://schemas.microsoft.com/office/drawing/2014/main" id="{70DF35F5-E1F7-4C05-AEC8-5EF72B0B28BD}"/>
            </a:ext>
          </a:extLst>
        </xdr:cNvPr>
        <xdr:cNvCxnSpPr/>
      </xdr:nvCxnSpPr>
      <xdr:spPr>
        <a:xfrm flipV="1">
          <a:off x="16318864" y="571500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140987</xdr:rowOff>
    </xdr:from>
    <xdr:ext cx="405111" cy="259045"/>
    <xdr:sp macro="" textlink="">
      <xdr:nvSpPr>
        <xdr:cNvPr id="389" name="【認定こども園・幼稚園・保育所】&#10;有形固定資産減価償却率最小値テキスト">
          <a:extLst>
            <a:ext uri="{FF2B5EF4-FFF2-40B4-BE49-F238E27FC236}">
              <a16:creationId xmlns="" xmlns:a16="http://schemas.microsoft.com/office/drawing/2014/main" id="{9F66BE1A-2662-45C5-A609-8FF82F378941}"/>
            </a:ext>
          </a:extLst>
        </xdr:cNvPr>
        <xdr:cNvSpPr txBox="1"/>
      </xdr:nvSpPr>
      <xdr:spPr>
        <a:xfrm>
          <a:off x="16357600"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137160</xdr:rowOff>
    </xdr:from>
    <xdr:to>
      <xdr:col>86</xdr:col>
      <xdr:colOff>25400</xdr:colOff>
      <xdr:row>41</xdr:row>
      <xdr:rowOff>137160</xdr:rowOff>
    </xdr:to>
    <xdr:cxnSp macro="">
      <xdr:nvCxnSpPr>
        <xdr:cNvPr id="390" name="直線コネクタ 389">
          <a:extLst>
            <a:ext uri="{FF2B5EF4-FFF2-40B4-BE49-F238E27FC236}">
              <a16:creationId xmlns="" xmlns:a16="http://schemas.microsoft.com/office/drawing/2014/main" id="{3FD43284-BE14-4D61-B4BB-793C87A47E09}"/>
            </a:ext>
          </a:extLst>
        </xdr:cNvPr>
        <xdr:cNvCxnSpPr/>
      </xdr:nvCxnSpPr>
      <xdr:spPr>
        <a:xfrm>
          <a:off x="16230600" y="716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91" name="【認定こども園・幼稚園・保育所】&#10;有形固定資産減価償却率最大値テキスト">
          <a:extLst>
            <a:ext uri="{FF2B5EF4-FFF2-40B4-BE49-F238E27FC236}">
              <a16:creationId xmlns="" xmlns:a16="http://schemas.microsoft.com/office/drawing/2014/main" id="{62CDCCA5-F52B-4677-8F09-74D542C35915}"/>
            </a:ext>
          </a:extLst>
        </xdr:cNvPr>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92" name="直線コネクタ 391">
          <a:extLst>
            <a:ext uri="{FF2B5EF4-FFF2-40B4-BE49-F238E27FC236}">
              <a16:creationId xmlns="" xmlns:a16="http://schemas.microsoft.com/office/drawing/2014/main" id="{9B1104D4-FFFA-4977-BF17-61696A76E4B7}"/>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4462</xdr:rowOff>
    </xdr:from>
    <xdr:ext cx="405111" cy="259045"/>
    <xdr:sp macro="" textlink="">
      <xdr:nvSpPr>
        <xdr:cNvPr id="393" name="【認定こども園・幼稚園・保育所】&#10;有形固定資産減価償却率平均値テキスト">
          <a:extLst>
            <a:ext uri="{FF2B5EF4-FFF2-40B4-BE49-F238E27FC236}">
              <a16:creationId xmlns="" xmlns:a16="http://schemas.microsoft.com/office/drawing/2014/main" id="{E2908A15-0A26-4136-9101-2289FC9B41A8}"/>
            </a:ext>
          </a:extLst>
        </xdr:cNvPr>
        <xdr:cNvSpPr txBox="1"/>
      </xdr:nvSpPr>
      <xdr:spPr>
        <a:xfrm>
          <a:off x="16357600" y="634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153035</xdr:rowOff>
    </xdr:from>
    <xdr:to>
      <xdr:col>85</xdr:col>
      <xdr:colOff>177800</xdr:colOff>
      <xdr:row>38</xdr:row>
      <xdr:rowOff>83185</xdr:rowOff>
    </xdr:to>
    <xdr:sp macro="" textlink="">
      <xdr:nvSpPr>
        <xdr:cNvPr id="394" name="フローチャート: 判断 393">
          <a:extLst>
            <a:ext uri="{FF2B5EF4-FFF2-40B4-BE49-F238E27FC236}">
              <a16:creationId xmlns="" xmlns:a16="http://schemas.microsoft.com/office/drawing/2014/main" id="{423ED351-DA6E-48E8-BAFE-B6F842D31273}"/>
            </a:ext>
          </a:extLst>
        </xdr:cNvPr>
        <xdr:cNvSpPr/>
      </xdr:nvSpPr>
      <xdr:spPr>
        <a:xfrm>
          <a:off x="162687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27305</xdr:rowOff>
    </xdr:from>
    <xdr:to>
      <xdr:col>81</xdr:col>
      <xdr:colOff>101600</xdr:colOff>
      <xdr:row>38</xdr:row>
      <xdr:rowOff>128905</xdr:rowOff>
    </xdr:to>
    <xdr:sp macro="" textlink="">
      <xdr:nvSpPr>
        <xdr:cNvPr id="395" name="フローチャート: 判断 394">
          <a:extLst>
            <a:ext uri="{FF2B5EF4-FFF2-40B4-BE49-F238E27FC236}">
              <a16:creationId xmlns="" xmlns:a16="http://schemas.microsoft.com/office/drawing/2014/main" id="{00193845-5E8F-4619-B986-96F1560FBA3A}"/>
            </a:ext>
          </a:extLst>
        </xdr:cNvPr>
        <xdr:cNvSpPr/>
      </xdr:nvSpPr>
      <xdr:spPr>
        <a:xfrm>
          <a:off x="15430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36830</xdr:rowOff>
    </xdr:from>
    <xdr:to>
      <xdr:col>76</xdr:col>
      <xdr:colOff>165100</xdr:colOff>
      <xdr:row>38</xdr:row>
      <xdr:rowOff>138430</xdr:rowOff>
    </xdr:to>
    <xdr:sp macro="" textlink="">
      <xdr:nvSpPr>
        <xdr:cNvPr id="396" name="フローチャート: 判断 395">
          <a:extLst>
            <a:ext uri="{FF2B5EF4-FFF2-40B4-BE49-F238E27FC236}">
              <a16:creationId xmlns="" xmlns:a16="http://schemas.microsoft.com/office/drawing/2014/main" id="{CDC5FA3D-5FCB-4419-92D0-9FE3BE5673D0}"/>
            </a:ext>
          </a:extLst>
        </xdr:cNvPr>
        <xdr:cNvSpPr/>
      </xdr:nvSpPr>
      <xdr:spPr>
        <a:xfrm>
          <a:off x="14541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12065</xdr:rowOff>
    </xdr:from>
    <xdr:to>
      <xdr:col>72</xdr:col>
      <xdr:colOff>38100</xdr:colOff>
      <xdr:row>38</xdr:row>
      <xdr:rowOff>113665</xdr:rowOff>
    </xdr:to>
    <xdr:sp macro="" textlink="">
      <xdr:nvSpPr>
        <xdr:cNvPr id="397" name="フローチャート: 判断 396">
          <a:extLst>
            <a:ext uri="{FF2B5EF4-FFF2-40B4-BE49-F238E27FC236}">
              <a16:creationId xmlns="" xmlns:a16="http://schemas.microsoft.com/office/drawing/2014/main" id="{4C725609-8A53-419B-AFA9-0A133514473F}"/>
            </a:ext>
          </a:extLst>
        </xdr:cNvPr>
        <xdr:cNvSpPr/>
      </xdr:nvSpPr>
      <xdr:spPr>
        <a:xfrm>
          <a:off x="13652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8" name="テキスト ボックス 397">
          <a:extLst>
            <a:ext uri="{FF2B5EF4-FFF2-40B4-BE49-F238E27FC236}">
              <a16:creationId xmlns="" xmlns:a16="http://schemas.microsoft.com/office/drawing/2014/main" id="{F44587BE-B35E-43BA-9473-42A6902EE7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9" name="テキスト ボックス 398">
          <a:extLst>
            <a:ext uri="{FF2B5EF4-FFF2-40B4-BE49-F238E27FC236}">
              <a16:creationId xmlns="" xmlns:a16="http://schemas.microsoft.com/office/drawing/2014/main" id="{7203639E-2BB6-4141-8FBB-654338B120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0" name="テキスト ボックス 399">
          <a:extLst>
            <a:ext uri="{FF2B5EF4-FFF2-40B4-BE49-F238E27FC236}">
              <a16:creationId xmlns="" xmlns:a16="http://schemas.microsoft.com/office/drawing/2014/main" id="{D12A7B7A-5C06-4217-B9BF-7399DBB099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1" name="テキスト ボックス 400">
          <a:extLst>
            <a:ext uri="{FF2B5EF4-FFF2-40B4-BE49-F238E27FC236}">
              <a16:creationId xmlns="" xmlns:a16="http://schemas.microsoft.com/office/drawing/2014/main" id="{18611518-75C8-4A32-B154-8F82162F0B9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2" name="テキスト ボックス 401">
          <a:extLst>
            <a:ext uri="{FF2B5EF4-FFF2-40B4-BE49-F238E27FC236}">
              <a16:creationId xmlns="" xmlns:a16="http://schemas.microsoft.com/office/drawing/2014/main" id="{6CD224A4-4327-4DFE-B39D-B30730EC343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101600</xdr:rowOff>
    </xdr:from>
    <xdr:to>
      <xdr:col>85</xdr:col>
      <xdr:colOff>177800</xdr:colOff>
      <xdr:row>39</xdr:row>
      <xdr:rowOff>31750</xdr:rowOff>
    </xdr:to>
    <xdr:sp macro="" textlink="">
      <xdr:nvSpPr>
        <xdr:cNvPr id="403" name="楕円 402">
          <a:extLst>
            <a:ext uri="{FF2B5EF4-FFF2-40B4-BE49-F238E27FC236}">
              <a16:creationId xmlns="" xmlns:a16="http://schemas.microsoft.com/office/drawing/2014/main" id="{24DD14D4-F3D7-41C8-BF40-486083D51D4C}"/>
            </a:ext>
          </a:extLst>
        </xdr:cNvPr>
        <xdr:cNvSpPr/>
      </xdr:nvSpPr>
      <xdr:spPr>
        <a:xfrm>
          <a:off x="16268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80027</xdr:rowOff>
    </xdr:from>
    <xdr:ext cx="405111" cy="259045"/>
    <xdr:sp macro="" textlink="">
      <xdr:nvSpPr>
        <xdr:cNvPr id="404" name="【認定こども園・幼稚園・保育所】&#10;有形固定資産減価償却率該当値テキスト">
          <a:extLst>
            <a:ext uri="{FF2B5EF4-FFF2-40B4-BE49-F238E27FC236}">
              <a16:creationId xmlns="" xmlns:a16="http://schemas.microsoft.com/office/drawing/2014/main" id="{1D5144DE-1C6F-4018-AD3E-846D932FD2AB}"/>
            </a:ext>
          </a:extLst>
        </xdr:cNvPr>
        <xdr:cNvSpPr txBox="1"/>
      </xdr:nvSpPr>
      <xdr:spPr>
        <a:xfrm>
          <a:off x="16357600"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137795</xdr:rowOff>
    </xdr:from>
    <xdr:to>
      <xdr:col>81</xdr:col>
      <xdr:colOff>101600</xdr:colOff>
      <xdr:row>39</xdr:row>
      <xdr:rowOff>67945</xdr:rowOff>
    </xdr:to>
    <xdr:sp macro="" textlink="">
      <xdr:nvSpPr>
        <xdr:cNvPr id="405" name="楕円 404">
          <a:extLst>
            <a:ext uri="{FF2B5EF4-FFF2-40B4-BE49-F238E27FC236}">
              <a16:creationId xmlns="" xmlns:a16="http://schemas.microsoft.com/office/drawing/2014/main" id="{80F399BD-82B7-4D92-8289-0EBDD597FB73}"/>
            </a:ext>
          </a:extLst>
        </xdr:cNvPr>
        <xdr:cNvSpPr/>
      </xdr:nvSpPr>
      <xdr:spPr>
        <a:xfrm>
          <a:off x="15430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152400</xdr:rowOff>
    </xdr:from>
    <xdr:to>
      <xdr:col>85</xdr:col>
      <xdr:colOff>127000</xdr:colOff>
      <xdr:row>39</xdr:row>
      <xdr:rowOff>17145</xdr:rowOff>
    </xdr:to>
    <xdr:cxnSp macro="">
      <xdr:nvCxnSpPr>
        <xdr:cNvPr id="406" name="直線コネクタ 405">
          <a:extLst>
            <a:ext uri="{FF2B5EF4-FFF2-40B4-BE49-F238E27FC236}">
              <a16:creationId xmlns="" xmlns:a16="http://schemas.microsoft.com/office/drawing/2014/main" id="{3EC01A4E-82B0-441F-AD74-DF65D851BE80}"/>
            </a:ext>
          </a:extLst>
        </xdr:cNvPr>
        <xdr:cNvCxnSpPr/>
      </xdr:nvCxnSpPr>
      <xdr:spPr>
        <a:xfrm flipV="1">
          <a:off x="15481300" y="66675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114935</xdr:rowOff>
    </xdr:from>
    <xdr:to>
      <xdr:col>76</xdr:col>
      <xdr:colOff>165100</xdr:colOff>
      <xdr:row>39</xdr:row>
      <xdr:rowOff>45085</xdr:rowOff>
    </xdr:to>
    <xdr:sp macro="" textlink="">
      <xdr:nvSpPr>
        <xdr:cNvPr id="407" name="楕円 406">
          <a:extLst>
            <a:ext uri="{FF2B5EF4-FFF2-40B4-BE49-F238E27FC236}">
              <a16:creationId xmlns="" xmlns:a16="http://schemas.microsoft.com/office/drawing/2014/main" id="{72553802-7C04-47C7-90BB-EA14095E3EBA}"/>
            </a:ext>
          </a:extLst>
        </xdr:cNvPr>
        <xdr:cNvSpPr/>
      </xdr:nvSpPr>
      <xdr:spPr>
        <a:xfrm>
          <a:off x="14541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165735</xdr:rowOff>
    </xdr:from>
    <xdr:to>
      <xdr:col>81</xdr:col>
      <xdr:colOff>50800</xdr:colOff>
      <xdr:row>39</xdr:row>
      <xdr:rowOff>17145</xdr:rowOff>
    </xdr:to>
    <xdr:cxnSp macro="">
      <xdr:nvCxnSpPr>
        <xdr:cNvPr id="408" name="直線コネクタ 407">
          <a:extLst>
            <a:ext uri="{FF2B5EF4-FFF2-40B4-BE49-F238E27FC236}">
              <a16:creationId xmlns="" xmlns:a16="http://schemas.microsoft.com/office/drawing/2014/main" id="{6D88A2FA-D5E5-4418-8D24-669E7394FE79}"/>
            </a:ext>
          </a:extLst>
        </xdr:cNvPr>
        <xdr:cNvCxnSpPr/>
      </xdr:nvCxnSpPr>
      <xdr:spPr>
        <a:xfrm>
          <a:off x="14592300" y="66808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409" name="楕円 408">
          <a:extLst>
            <a:ext uri="{FF2B5EF4-FFF2-40B4-BE49-F238E27FC236}">
              <a16:creationId xmlns="" xmlns:a16="http://schemas.microsoft.com/office/drawing/2014/main" id="{9901609A-0CFA-4291-8067-5622284BE972}"/>
            </a:ext>
          </a:extLst>
        </xdr:cNvPr>
        <xdr:cNvSpPr/>
      </xdr:nvSpPr>
      <xdr:spPr>
        <a:xfrm>
          <a:off x="1365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165735</xdr:rowOff>
    </xdr:from>
    <xdr:to>
      <xdr:col>76</xdr:col>
      <xdr:colOff>114300</xdr:colOff>
      <xdr:row>39</xdr:row>
      <xdr:rowOff>64770</xdr:rowOff>
    </xdr:to>
    <xdr:cxnSp macro="">
      <xdr:nvCxnSpPr>
        <xdr:cNvPr id="410" name="直線コネクタ 409">
          <a:extLst>
            <a:ext uri="{FF2B5EF4-FFF2-40B4-BE49-F238E27FC236}">
              <a16:creationId xmlns="" xmlns:a16="http://schemas.microsoft.com/office/drawing/2014/main" id="{8507AB95-831F-40BD-9610-1676CDBF8BEF}"/>
            </a:ext>
          </a:extLst>
        </xdr:cNvPr>
        <xdr:cNvCxnSpPr/>
      </xdr:nvCxnSpPr>
      <xdr:spPr>
        <a:xfrm flipV="1">
          <a:off x="13703300" y="668083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145432</xdr:rowOff>
    </xdr:from>
    <xdr:ext cx="405111" cy="259045"/>
    <xdr:sp macro="" textlink="">
      <xdr:nvSpPr>
        <xdr:cNvPr id="411" name="n_1aveValue【認定こども園・幼稚園・保育所】&#10;有形固定資産減価償却率">
          <a:extLst>
            <a:ext uri="{FF2B5EF4-FFF2-40B4-BE49-F238E27FC236}">
              <a16:creationId xmlns="" xmlns:a16="http://schemas.microsoft.com/office/drawing/2014/main" id="{B61D085A-F28A-4C22-8B14-FFEA3C76541F}"/>
            </a:ext>
          </a:extLst>
        </xdr:cNvPr>
        <xdr:cNvSpPr txBox="1"/>
      </xdr:nvSpPr>
      <xdr:spPr>
        <a:xfrm>
          <a:off x="152660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154957</xdr:rowOff>
    </xdr:from>
    <xdr:ext cx="405111" cy="259045"/>
    <xdr:sp macro="" textlink="">
      <xdr:nvSpPr>
        <xdr:cNvPr id="412" name="n_2aveValue【認定こども園・幼稚園・保育所】&#10;有形固定資産減価償却率">
          <a:extLst>
            <a:ext uri="{FF2B5EF4-FFF2-40B4-BE49-F238E27FC236}">
              <a16:creationId xmlns="" xmlns:a16="http://schemas.microsoft.com/office/drawing/2014/main" id="{A0DBBD44-4E6C-421B-B59C-A498E1AF274E}"/>
            </a:ext>
          </a:extLst>
        </xdr:cNvPr>
        <xdr:cNvSpPr txBox="1"/>
      </xdr:nvSpPr>
      <xdr:spPr>
        <a:xfrm>
          <a:off x="14389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130192</xdr:rowOff>
    </xdr:from>
    <xdr:ext cx="405111" cy="259045"/>
    <xdr:sp macro="" textlink="">
      <xdr:nvSpPr>
        <xdr:cNvPr id="413" name="n_3aveValue【認定こども園・幼稚園・保育所】&#10;有形固定資産減価償却率">
          <a:extLst>
            <a:ext uri="{FF2B5EF4-FFF2-40B4-BE49-F238E27FC236}">
              <a16:creationId xmlns="" xmlns:a16="http://schemas.microsoft.com/office/drawing/2014/main" id="{AC1F9BE4-B1EF-42E1-BC30-BF5EA2B44051}"/>
            </a:ext>
          </a:extLst>
        </xdr:cNvPr>
        <xdr:cNvSpPr txBox="1"/>
      </xdr:nvSpPr>
      <xdr:spPr>
        <a:xfrm>
          <a:off x="13500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59072</xdr:rowOff>
    </xdr:from>
    <xdr:ext cx="405111" cy="259045"/>
    <xdr:sp macro="" textlink="">
      <xdr:nvSpPr>
        <xdr:cNvPr id="414" name="n_1mainValue【認定こども園・幼稚園・保育所】&#10;有形固定資産減価償却率">
          <a:extLst>
            <a:ext uri="{FF2B5EF4-FFF2-40B4-BE49-F238E27FC236}">
              <a16:creationId xmlns="" xmlns:a16="http://schemas.microsoft.com/office/drawing/2014/main" id="{CC6BE40C-920B-4AEC-9E70-E4FD0AE42BFF}"/>
            </a:ext>
          </a:extLst>
        </xdr:cNvPr>
        <xdr:cNvSpPr txBox="1"/>
      </xdr:nvSpPr>
      <xdr:spPr>
        <a:xfrm>
          <a:off x="152660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36212</xdr:rowOff>
    </xdr:from>
    <xdr:ext cx="405111" cy="259045"/>
    <xdr:sp macro="" textlink="">
      <xdr:nvSpPr>
        <xdr:cNvPr id="415" name="n_2mainValue【認定こども園・幼稚園・保育所】&#10;有形固定資産減価償却率">
          <a:extLst>
            <a:ext uri="{FF2B5EF4-FFF2-40B4-BE49-F238E27FC236}">
              <a16:creationId xmlns="" xmlns:a16="http://schemas.microsoft.com/office/drawing/2014/main" id="{C69C626F-DF4D-4936-A80B-E1DE63947DE7}"/>
            </a:ext>
          </a:extLst>
        </xdr:cNvPr>
        <xdr:cNvSpPr txBox="1"/>
      </xdr:nvSpPr>
      <xdr:spPr>
        <a:xfrm>
          <a:off x="14389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416" name="n_3mainValue【認定こども園・幼稚園・保育所】&#10;有形固定資産減価償却率">
          <a:extLst>
            <a:ext uri="{FF2B5EF4-FFF2-40B4-BE49-F238E27FC236}">
              <a16:creationId xmlns="" xmlns:a16="http://schemas.microsoft.com/office/drawing/2014/main" id="{7CE8205A-F42D-4D0D-A621-0B9B6934AC6F}"/>
            </a:ext>
          </a:extLst>
        </xdr:cNvPr>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7" name="正方形/長方形 416">
          <a:extLst>
            <a:ext uri="{FF2B5EF4-FFF2-40B4-BE49-F238E27FC236}">
              <a16:creationId xmlns="" xmlns:a16="http://schemas.microsoft.com/office/drawing/2014/main" id="{663513E1-F9A9-4130-95D3-8B819989B89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8" name="正方形/長方形 417">
          <a:extLst>
            <a:ext uri="{FF2B5EF4-FFF2-40B4-BE49-F238E27FC236}">
              <a16:creationId xmlns="" xmlns:a16="http://schemas.microsoft.com/office/drawing/2014/main" id="{38F7B141-1439-454B-8189-5E12D36BD63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9" name="正方形/長方形 418">
          <a:extLst>
            <a:ext uri="{FF2B5EF4-FFF2-40B4-BE49-F238E27FC236}">
              <a16:creationId xmlns="" xmlns:a16="http://schemas.microsoft.com/office/drawing/2014/main" id="{3949EECE-A92B-4DE4-BB17-40EE352AA0F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0" name="正方形/長方形 419">
          <a:extLst>
            <a:ext uri="{FF2B5EF4-FFF2-40B4-BE49-F238E27FC236}">
              <a16:creationId xmlns="" xmlns:a16="http://schemas.microsoft.com/office/drawing/2014/main" id="{BB989C23-25DF-4889-BC02-6A7DB5D2BC9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1" name="正方形/長方形 420">
          <a:extLst>
            <a:ext uri="{FF2B5EF4-FFF2-40B4-BE49-F238E27FC236}">
              <a16:creationId xmlns="" xmlns:a16="http://schemas.microsoft.com/office/drawing/2014/main" id="{C879AC05-FE74-4A30-8661-524D153EAAE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2" name="正方形/長方形 421">
          <a:extLst>
            <a:ext uri="{FF2B5EF4-FFF2-40B4-BE49-F238E27FC236}">
              <a16:creationId xmlns="" xmlns:a16="http://schemas.microsoft.com/office/drawing/2014/main" id="{FD6E2E82-7CDF-4143-BEA6-9A27024C75A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3" name="正方形/長方形 422">
          <a:extLst>
            <a:ext uri="{FF2B5EF4-FFF2-40B4-BE49-F238E27FC236}">
              <a16:creationId xmlns="" xmlns:a16="http://schemas.microsoft.com/office/drawing/2014/main" id="{089E26FE-81EA-4E32-89A0-7366DBB7D12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4" name="正方形/長方形 423">
          <a:extLst>
            <a:ext uri="{FF2B5EF4-FFF2-40B4-BE49-F238E27FC236}">
              <a16:creationId xmlns="" xmlns:a16="http://schemas.microsoft.com/office/drawing/2014/main" id="{437A9B54-914B-4AA4-9B44-16129EB4DF9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5" name="テキスト ボックス 424">
          <a:extLst>
            <a:ext uri="{FF2B5EF4-FFF2-40B4-BE49-F238E27FC236}">
              <a16:creationId xmlns="" xmlns:a16="http://schemas.microsoft.com/office/drawing/2014/main" id="{8E84F106-169F-4652-B04E-C89FCAFFB17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6" name="直線コネクタ 425">
          <a:extLst>
            <a:ext uri="{FF2B5EF4-FFF2-40B4-BE49-F238E27FC236}">
              <a16:creationId xmlns="" xmlns:a16="http://schemas.microsoft.com/office/drawing/2014/main" id="{08E036EC-4B12-45F4-AE79-39C2158132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7" name="直線コネクタ 426">
          <a:extLst>
            <a:ext uri="{FF2B5EF4-FFF2-40B4-BE49-F238E27FC236}">
              <a16:creationId xmlns="" xmlns:a16="http://schemas.microsoft.com/office/drawing/2014/main" id="{07F7C8E1-720D-4DE9-8E76-7029F28A0DF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8" name="テキスト ボックス 427">
          <a:extLst>
            <a:ext uri="{FF2B5EF4-FFF2-40B4-BE49-F238E27FC236}">
              <a16:creationId xmlns="" xmlns:a16="http://schemas.microsoft.com/office/drawing/2014/main" id="{16B257E4-9C76-48AE-8F21-FBCED027A55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9" name="直線コネクタ 428">
          <a:extLst>
            <a:ext uri="{FF2B5EF4-FFF2-40B4-BE49-F238E27FC236}">
              <a16:creationId xmlns="" xmlns:a16="http://schemas.microsoft.com/office/drawing/2014/main" id="{CCFCAD75-17FD-424D-8F7E-4816F639642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30" name="テキスト ボックス 429">
          <a:extLst>
            <a:ext uri="{FF2B5EF4-FFF2-40B4-BE49-F238E27FC236}">
              <a16:creationId xmlns="" xmlns:a16="http://schemas.microsoft.com/office/drawing/2014/main" id="{9C3518CE-6CDE-49E6-8219-E0B525F9775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1" name="直線コネクタ 430">
          <a:extLst>
            <a:ext uri="{FF2B5EF4-FFF2-40B4-BE49-F238E27FC236}">
              <a16:creationId xmlns="" xmlns:a16="http://schemas.microsoft.com/office/drawing/2014/main" id="{54DF3794-C4B0-4BE3-A214-375F0415A95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2" name="テキスト ボックス 431">
          <a:extLst>
            <a:ext uri="{FF2B5EF4-FFF2-40B4-BE49-F238E27FC236}">
              <a16:creationId xmlns="" xmlns:a16="http://schemas.microsoft.com/office/drawing/2014/main" id="{092F56E1-EA01-457A-A7F4-81284845EA8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3" name="直線コネクタ 432">
          <a:extLst>
            <a:ext uri="{FF2B5EF4-FFF2-40B4-BE49-F238E27FC236}">
              <a16:creationId xmlns="" xmlns:a16="http://schemas.microsoft.com/office/drawing/2014/main" id="{2E15EDAE-5E5D-43B2-831C-2468D24F69B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4" name="テキスト ボックス 433">
          <a:extLst>
            <a:ext uri="{FF2B5EF4-FFF2-40B4-BE49-F238E27FC236}">
              <a16:creationId xmlns="" xmlns:a16="http://schemas.microsoft.com/office/drawing/2014/main" id="{F4FF1E47-7D63-4766-85DF-6BAB71584A7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5" name="直線コネクタ 434">
          <a:extLst>
            <a:ext uri="{FF2B5EF4-FFF2-40B4-BE49-F238E27FC236}">
              <a16:creationId xmlns="" xmlns:a16="http://schemas.microsoft.com/office/drawing/2014/main" id="{E53B36F4-566D-48EC-BDDB-5A239CBD032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6" name="テキスト ボックス 435">
          <a:extLst>
            <a:ext uri="{FF2B5EF4-FFF2-40B4-BE49-F238E27FC236}">
              <a16:creationId xmlns="" xmlns:a16="http://schemas.microsoft.com/office/drawing/2014/main" id="{857EB1E7-2925-4D11-8806-06CE9D7E00F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7" name="直線コネクタ 436">
          <a:extLst>
            <a:ext uri="{FF2B5EF4-FFF2-40B4-BE49-F238E27FC236}">
              <a16:creationId xmlns="" xmlns:a16="http://schemas.microsoft.com/office/drawing/2014/main" id="{E8488DC1-A709-42F3-9336-C4310A9DD55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8" name="テキスト ボックス 437">
          <a:extLst>
            <a:ext uri="{FF2B5EF4-FFF2-40B4-BE49-F238E27FC236}">
              <a16:creationId xmlns="" xmlns:a16="http://schemas.microsoft.com/office/drawing/2014/main" id="{2AB880E5-CE64-4355-B259-17B3949636F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9" name="【認定こども園・幼稚園・保育所】&#10;一人当たり面積グラフ枠">
          <a:extLst>
            <a:ext uri="{FF2B5EF4-FFF2-40B4-BE49-F238E27FC236}">
              <a16:creationId xmlns="" xmlns:a16="http://schemas.microsoft.com/office/drawing/2014/main" id="{B4A01797-61FD-4AF3-B2C0-39D49A49AF1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148590</xdr:rowOff>
    </xdr:to>
    <xdr:cxnSp macro="">
      <xdr:nvCxnSpPr>
        <xdr:cNvPr id="440" name="直線コネクタ 439">
          <a:extLst>
            <a:ext uri="{FF2B5EF4-FFF2-40B4-BE49-F238E27FC236}">
              <a16:creationId xmlns="" xmlns:a16="http://schemas.microsoft.com/office/drawing/2014/main" id="{948F0873-4FEA-4743-B1BF-F8B82C460F7E}"/>
            </a:ext>
          </a:extLst>
        </xdr:cNvPr>
        <xdr:cNvCxnSpPr/>
      </xdr:nvCxnSpPr>
      <xdr:spPr>
        <a:xfrm flipV="1">
          <a:off x="22160864" y="57302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152417</xdr:rowOff>
    </xdr:from>
    <xdr:ext cx="469744" cy="259045"/>
    <xdr:sp macro="" textlink="">
      <xdr:nvSpPr>
        <xdr:cNvPr id="441" name="【認定こども園・幼稚園・保育所】&#10;一人当たり面積最小値テキスト">
          <a:extLst>
            <a:ext uri="{FF2B5EF4-FFF2-40B4-BE49-F238E27FC236}">
              <a16:creationId xmlns="" xmlns:a16="http://schemas.microsoft.com/office/drawing/2014/main" id="{B7B74257-057D-4566-93E6-26FE663A1C7C}"/>
            </a:ext>
          </a:extLst>
        </xdr:cNvPr>
        <xdr:cNvSpPr txBox="1"/>
      </xdr:nvSpPr>
      <xdr:spPr>
        <a:xfrm>
          <a:off x="22199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148590</xdr:rowOff>
    </xdr:from>
    <xdr:to>
      <xdr:col>116</xdr:col>
      <xdr:colOff>152400</xdr:colOff>
      <xdr:row>41</xdr:row>
      <xdr:rowOff>148590</xdr:rowOff>
    </xdr:to>
    <xdr:cxnSp macro="">
      <xdr:nvCxnSpPr>
        <xdr:cNvPr id="442" name="直線コネクタ 441">
          <a:extLst>
            <a:ext uri="{FF2B5EF4-FFF2-40B4-BE49-F238E27FC236}">
              <a16:creationId xmlns="" xmlns:a16="http://schemas.microsoft.com/office/drawing/2014/main" id="{A0B9FEFE-F199-48BE-8512-0A275FE1AA69}"/>
            </a:ext>
          </a:extLst>
        </xdr:cNvPr>
        <xdr:cNvCxnSpPr/>
      </xdr:nvCxnSpPr>
      <xdr:spPr>
        <a:xfrm>
          <a:off x="22072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443" name="【認定こども園・幼稚園・保育所】&#10;一人当たり面積最大値テキスト">
          <a:extLst>
            <a:ext uri="{FF2B5EF4-FFF2-40B4-BE49-F238E27FC236}">
              <a16:creationId xmlns="" xmlns:a16="http://schemas.microsoft.com/office/drawing/2014/main" id="{2401F8FD-3496-4961-B508-910B7C791D5B}"/>
            </a:ext>
          </a:extLst>
        </xdr:cNvPr>
        <xdr:cNvSpPr txBox="1"/>
      </xdr:nvSpPr>
      <xdr:spPr>
        <a:xfrm>
          <a:off x="22199600" y="550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444" name="直線コネクタ 443">
          <a:extLst>
            <a:ext uri="{FF2B5EF4-FFF2-40B4-BE49-F238E27FC236}">
              <a16:creationId xmlns="" xmlns:a16="http://schemas.microsoft.com/office/drawing/2014/main" id="{CBA41111-6936-4A3C-911E-ECF22455AB95}"/>
            </a:ext>
          </a:extLst>
        </xdr:cNvPr>
        <xdr:cNvCxnSpPr/>
      </xdr:nvCxnSpPr>
      <xdr:spPr>
        <a:xfrm>
          <a:off x="22072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74947</xdr:rowOff>
    </xdr:from>
    <xdr:ext cx="469744" cy="259045"/>
    <xdr:sp macro="" textlink="">
      <xdr:nvSpPr>
        <xdr:cNvPr id="445" name="【認定こども園・幼稚園・保育所】&#10;一人当たり面積平均値テキスト">
          <a:extLst>
            <a:ext uri="{FF2B5EF4-FFF2-40B4-BE49-F238E27FC236}">
              <a16:creationId xmlns="" xmlns:a16="http://schemas.microsoft.com/office/drawing/2014/main" id="{9C2A04DF-9BB9-441C-8F91-220077EA2918}"/>
            </a:ext>
          </a:extLst>
        </xdr:cNvPr>
        <xdr:cNvSpPr txBox="1"/>
      </xdr:nvSpPr>
      <xdr:spPr>
        <a:xfrm>
          <a:off x="22199600" y="6418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52070</xdr:rowOff>
    </xdr:from>
    <xdr:to>
      <xdr:col>116</xdr:col>
      <xdr:colOff>114300</xdr:colOff>
      <xdr:row>38</xdr:row>
      <xdr:rowOff>153670</xdr:rowOff>
    </xdr:to>
    <xdr:sp macro="" textlink="">
      <xdr:nvSpPr>
        <xdr:cNvPr id="446" name="フローチャート: 判断 445">
          <a:extLst>
            <a:ext uri="{FF2B5EF4-FFF2-40B4-BE49-F238E27FC236}">
              <a16:creationId xmlns="" xmlns:a16="http://schemas.microsoft.com/office/drawing/2014/main" id="{4683B927-5257-461B-B41E-FE4197FF3790}"/>
            </a:ext>
          </a:extLst>
        </xdr:cNvPr>
        <xdr:cNvSpPr/>
      </xdr:nvSpPr>
      <xdr:spPr>
        <a:xfrm>
          <a:off x="22110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447" name="フローチャート: 判断 446">
          <a:extLst>
            <a:ext uri="{FF2B5EF4-FFF2-40B4-BE49-F238E27FC236}">
              <a16:creationId xmlns="" xmlns:a16="http://schemas.microsoft.com/office/drawing/2014/main" id="{1C9C09C2-6561-4982-8950-EC2A4652FA74}"/>
            </a:ext>
          </a:extLst>
        </xdr:cNvPr>
        <xdr:cNvSpPr/>
      </xdr:nvSpPr>
      <xdr:spPr>
        <a:xfrm>
          <a:off x="21272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166370</xdr:rowOff>
    </xdr:from>
    <xdr:to>
      <xdr:col>107</xdr:col>
      <xdr:colOff>101600</xdr:colOff>
      <xdr:row>38</xdr:row>
      <xdr:rowOff>96520</xdr:rowOff>
    </xdr:to>
    <xdr:sp macro="" textlink="">
      <xdr:nvSpPr>
        <xdr:cNvPr id="448" name="フローチャート: 判断 447">
          <a:extLst>
            <a:ext uri="{FF2B5EF4-FFF2-40B4-BE49-F238E27FC236}">
              <a16:creationId xmlns="" xmlns:a16="http://schemas.microsoft.com/office/drawing/2014/main" id="{8501C846-6F1C-45F8-B329-3FDB48B071A5}"/>
            </a:ext>
          </a:extLst>
        </xdr:cNvPr>
        <xdr:cNvSpPr/>
      </xdr:nvSpPr>
      <xdr:spPr>
        <a:xfrm>
          <a:off x="20383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40640</xdr:rowOff>
    </xdr:from>
    <xdr:to>
      <xdr:col>102</xdr:col>
      <xdr:colOff>165100</xdr:colOff>
      <xdr:row>38</xdr:row>
      <xdr:rowOff>142240</xdr:rowOff>
    </xdr:to>
    <xdr:sp macro="" textlink="">
      <xdr:nvSpPr>
        <xdr:cNvPr id="449" name="フローチャート: 判断 448">
          <a:extLst>
            <a:ext uri="{FF2B5EF4-FFF2-40B4-BE49-F238E27FC236}">
              <a16:creationId xmlns="" xmlns:a16="http://schemas.microsoft.com/office/drawing/2014/main" id="{A74A764D-C398-46D9-8AC0-A89436A483F9}"/>
            </a:ext>
          </a:extLst>
        </xdr:cNvPr>
        <xdr:cNvSpPr/>
      </xdr:nvSpPr>
      <xdr:spPr>
        <a:xfrm>
          <a:off x="19494500" y="655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0" name="テキスト ボックス 449">
          <a:extLst>
            <a:ext uri="{FF2B5EF4-FFF2-40B4-BE49-F238E27FC236}">
              <a16:creationId xmlns="" xmlns:a16="http://schemas.microsoft.com/office/drawing/2014/main" id="{E1C615A7-4A3A-478A-8D61-8F9FA13B1A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1" name="テキスト ボックス 450">
          <a:extLst>
            <a:ext uri="{FF2B5EF4-FFF2-40B4-BE49-F238E27FC236}">
              <a16:creationId xmlns="" xmlns:a16="http://schemas.microsoft.com/office/drawing/2014/main" id="{32A739C9-7E15-4B57-84D4-155B1E5DFAE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2" name="テキスト ボックス 451">
          <a:extLst>
            <a:ext uri="{FF2B5EF4-FFF2-40B4-BE49-F238E27FC236}">
              <a16:creationId xmlns="" xmlns:a16="http://schemas.microsoft.com/office/drawing/2014/main" id="{E479843A-2034-4614-991F-C2BB55FCE45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3" name="テキスト ボックス 452">
          <a:extLst>
            <a:ext uri="{FF2B5EF4-FFF2-40B4-BE49-F238E27FC236}">
              <a16:creationId xmlns="" xmlns:a16="http://schemas.microsoft.com/office/drawing/2014/main" id="{74B4B3E2-EDE1-4DE9-BA4B-9F5A4E678CA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4" name="テキスト ボックス 453">
          <a:extLst>
            <a:ext uri="{FF2B5EF4-FFF2-40B4-BE49-F238E27FC236}">
              <a16:creationId xmlns="" xmlns:a16="http://schemas.microsoft.com/office/drawing/2014/main" id="{7C4B1731-D415-4491-971A-9CD6E54AC68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55" name="楕円 454">
          <a:extLst>
            <a:ext uri="{FF2B5EF4-FFF2-40B4-BE49-F238E27FC236}">
              <a16:creationId xmlns="" xmlns:a16="http://schemas.microsoft.com/office/drawing/2014/main" id="{10EC7F60-EE69-48FD-AFB5-76F8EDD71CDF}"/>
            </a:ext>
          </a:extLst>
        </xdr:cNvPr>
        <xdr:cNvSpPr/>
      </xdr:nvSpPr>
      <xdr:spPr>
        <a:xfrm>
          <a:off x="22110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56" name="【認定こども園・幼稚園・保育所】&#10;一人当たり面積該当値テキスト">
          <a:extLst>
            <a:ext uri="{FF2B5EF4-FFF2-40B4-BE49-F238E27FC236}">
              <a16:creationId xmlns="" xmlns:a16="http://schemas.microsoft.com/office/drawing/2014/main" id="{6EF83B0A-55A4-4DA7-BFBE-C953164455BB}"/>
            </a:ext>
          </a:extLst>
        </xdr:cNvPr>
        <xdr:cNvSpPr txBox="1"/>
      </xdr:nvSpPr>
      <xdr:spPr>
        <a:xfrm>
          <a:off x="22199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166370</xdr:rowOff>
    </xdr:from>
    <xdr:to>
      <xdr:col>112</xdr:col>
      <xdr:colOff>38100</xdr:colOff>
      <xdr:row>40</xdr:row>
      <xdr:rowOff>96520</xdr:rowOff>
    </xdr:to>
    <xdr:sp macro="" textlink="">
      <xdr:nvSpPr>
        <xdr:cNvPr id="457" name="楕円 456">
          <a:extLst>
            <a:ext uri="{FF2B5EF4-FFF2-40B4-BE49-F238E27FC236}">
              <a16:creationId xmlns="" xmlns:a16="http://schemas.microsoft.com/office/drawing/2014/main" id="{14146DCE-E023-4498-87F5-45D50DD0E7D8}"/>
            </a:ext>
          </a:extLst>
        </xdr:cNvPr>
        <xdr:cNvSpPr/>
      </xdr:nvSpPr>
      <xdr:spPr>
        <a:xfrm>
          <a:off x="21272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45720</xdr:rowOff>
    </xdr:from>
    <xdr:to>
      <xdr:col>116</xdr:col>
      <xdr:colOff>63500</xdr:colOff>
      <xdr:row>40</xdr:row>
      <xdr:rowOff>99060</xdr:rowOff>
    </xdr:to>
    <xdr:cxnSp macro="">
      <xdr:nvCxnSpPr>
        <xdr:cNvPr id="458" name="直線コネクタ 457">
          <a:extLst>
            <a:ext uri="{FF2B5EF4-FFF2-40B4-BE49-F238E27FC236}">
              <a16:creationId xmlns="" xmlns:a16="http://schemas.microsoft.com/office/drawing/2014/main" id="{9CFC63BA-AF1D-4DA1-BA3B-D860A66E5ED1}"/>
            </a:ext>
          </a:extLst>
        </xdr:cNvPr>
        <xdr:cNvCxnSpPr/>
      </xdr:nvCxnSpPr>
      <xdr:spPr>
        <a:xfrm>
          <a:off x="21323300" y="69037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113030</xdr:rowOff>
    </xdr:from>
    <xdr:to>
      <xdr:col>107</xdr:col>
      <xdr:colOff>101600</xdr:colOff>
      <xdr:row>40</xdr:row>
      <xdr:rowOff>43180</xdr:rowOff>
    </xdr:to>
    <xdr:sp macro="" textlink="">
      <xdr:nvSpPr>
        <xdr:cNvPr id="459" name="楕円 458">
          <a:extLst>
            <a:ext uri="{FF2B5EF4-FFF2-40B4-BE49-F238E27FC236}">
              <a16:creationId xmlns="" xmlns:a16="http://schemas.microsoft.com/office/drawing/2014/main" id="{683D0F94-67B1-4D37-AAD3-CB2E482A05A3}"/>
            </a:ext>
          </a:extLst>
        </xdr:cNvPr>
        <xdr:cNvSpPr/>
      </xdr:nvSpPr>
      <xdr:spPr>
        <a:xfrm>
          <a:off x="20383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163830</xdr:rowOff>
    </xdr:from>
    <xdr:to>
      <xdr:col>111</xdr:col>
      <xdr:colOff>177800</xdr:colOff>
      <xdr:row>40</xdr:row>
      <xdr:rowOff>45720</xdr:rowOff>
    </xdr:to>
    <xdr:cxnSp macro="">
      <xdr:nvCxnSpPr>
        <xdr:cNvPr id="460" name="直線コネクタ 459">
          <a:extLst>
            <a:ext uri="{FF2B5EF4-FFF2-40B4-BE49-F238E27FC236}">
              <a16:creationId xmlns="" xmlns:a16="http://schemas.microsoft.com/office/drawing/2014/main" id="{5E8255B3-A7FE-4D18-AE47-0CB6335E6DC5}"/>
            </a:ext>
          </a:extLst>
        </xdr:cNvPr>
        <xdr:cNvCxnSpPr/>
      </xdr:nvCxnSpPr>
      <xdr:spPr>
        <a:xfrm>
          <a:off x="20434300" y="6850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116840</xdr:rowOff>
    </xdr:from>
    <xdr:to>
      <xdr:col>102</xdr:col>
      <xdr:colOff>165100</xdr:colOff>
      <xdr:row>40</xdr:row>
      <xdr:rowOff>46990</xdr:rowOff>
    </xdr:to>
    <xdr:sp macro="" textlink="">
      <xdr:nvSpPr>
        <xdr:cNvPr id="461" name="楕円 460">
          <a:extLst>
            <a:ext uri="{FF2B5EF4-FFF2-40B4-BE49-F238E27FC236}">
              <a16:creationId xmlns="" xmlns:a16="http://schemas.microsoft.com/office/drawing/2014/main" id="{BB2FAA6E-0EC9-4B1F-8247-FBB83A3D7ED6}"/>
            </a:ext>
          </a:extLst>
        </xdr:cNvPr>
        <xdr:cNvSpPr/>
      </xdr:nvSpPr>
      <xdr:spPr>
        <a:xfrm>
          <a:off x="19494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163830</xdr:rowOff>
    </xdr:from>
    <xdr:to>
      <xdr:col>107</xdr:col>
      <xdr:colOff>50800</xdr:colOff>
      <xdr:row>39</xdr:row>
      <xdr:rowOff>167640</xdr:rowOff>
    </xdr:to>
    <xdr:cxnSp macro="">
      <xdr:nvCxnSpPr>
        <xdr:cNvPr id="462" name="直線コネクタ 461">
          <a:extLst>
            <a:ext uri="{FF2B5EF4-FFF2-40B4-BE49-F238E27FC236}">
              <a16:creationId xmlns="" xmlns:a16="http://schemas.microsoft.com/office/drawing/2014/main" id="{E296BD56-3E69-4816-B30D-850733A796DF}"/>
            </a:ext>
          </a:extLst>
        </xdr:cNvPr>
        <xdr:cNvCxnSpPr/>
      </xdr:nvCxnSpPr>
      <xdr:spPr>
        <a:xfrm flipV="1">
          <a:off x="19545300" y="68503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151147</xdr:rowOff>
    </xdr:from>
    <xdr:ext cx="469744" cy="259045"/>
    <xdr:sp macro="" textlink="">
      <xdr:nvSpPr>
        <xdr:cNvPr id="463" name="n_1aveValue【認定こども園・幼稚園・保育所】&#10;一人当たり面積">
          <a:extLst>
            <a:ext uri="{FF2B5EF4-FFF2-40B4-BE49-F238E27FC236}">
              <a16:creationId xmlns="" xmlns:a16="http://schemas.microsoft.com/office/drawing/2014/main" id="{CE368B5D-2AD3-40BF-BA4F-BE72D587ED33}"/>
            </a:ext>
          </a:extLst>
        </xdr:cNvPr>
        <xdr:cNvSpPr txBox="1"/>
      </xdr:nvSpPr>
      <xdr:spPr>
        <a:xfrm>
          <a:off x="210757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113047</xdr:rowOff>
    </xdr:from>
    <xdr:ext cx="469744" cy="259045"/>
    <xdr:sp macro="" textlink="">
      <xdr:nvSpPr>
        <xdr:cNvPr id="464" name="n_2aveValue【認定こども園・幼稚園・保育所】&#10;一人当たり面積">
          <a:extLst>
            <a:ext uri="{FF2B5EF4-FFF2-40B4-BE49-F238E27FC236}">
              <a16:creationId xmlns="" xmlns:a16="http://schemas.microsoft.com/office/drawing/2014/main" id="{C071A8B9-3643-41BE-AE7B-1FCF8595E98F}"/>
            </a:ext>
          </a:extLst>
        </xdr:cNvPr>
        <xdr:cNvSpPr txBox="1"/>
      </xdr:nvSpPr>
      <xdr:spPr>
        <a:xfrm>
          <a:off x="201994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158767</xdr:rowOff>
    </xdr:from>
    <xdr:ext cx="469744" cy="259045"/>
    <xdr:sp macro="" textlink="">
      <xdr:nvSpPr>
        <xdr:cNvPr id="465" name="n_3aveValue【認定こども園・幼稚園・保育所】&#10;一人当たり面積">
          <a:extLst>
            <a:ext uri="{FF2B5EF4-FFF2-40B4-BE49-F238E27FC236}">
              <a16:creationId xmlns="" xmlns:a16="http://schemas.microsoft.com/office/drawing/2014/main" id="{692FF006-E6E5-4D9C-BEE9-7629DC9074ED}"/>
            </a:ext>
          </a:extLst>
        </xdr:cNvPr>
        <xdr:cNvSpPr txBox="1"/>
      </xdr:nvSpPr>
      <xdr:spPr>
        <a:xfrm>
          <a:off x="193104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87647</xdr:rowOff>
    </xdr:from>
    <xdr:ext cx="469744" cy="259045"/>
    <xdr:sp macro="" textlink="">
      <xdr:nvSpPr>
        <xdr:cNvPr id="466" name="n_1mainValue【認定こども園・幼稚園・保育所】&#10;一人当たり面積">
          <a:extLst>
            <a:ext uri="{FF2B5EF4-FFF2-40B4-BE49-F238E27FC236}">
              <a16:creationId xmlns="" xmlns:a16="http://schemas.microsoft.com/office/drawing/2014/main" id="{5983B252-117B-414D-ACF4-FB3971C6E78E}"/>
            </a:ext>
          </a:extLst>
        </xdr:cNvPr>
        <xdr:cNvSpPr txBox="1"/>
      </xdr:nvSpPr>
      <xdr:spPr>
        <a:xfrm>
          <a:off x="210757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34307</xdr:rowOff>
    </xdr:from>
    <xdr:ext cx="469744" cy="259045"/>
    <xdr:sp macro="" textlink="">
      <xdr:nvSpPr>
        <xdr:cNvPr id="467" name="n_2mainValue【認定こども園・幼稚園・保育所】&#10;一人当たり面積">
          <a:extLst>
            <a:ext uri="{FF2B5EF4-FFF2-40B4-BE49-F238E27FC236}">
              <a16:creationId xmlns="" xmlns:a16="http://schemas.microsoft.com/office/drawing/2014/main" id="{CB4612F7-3427-445E-95A0-5F0AD9B90DFF}"/>
            </a:ext>
          </a:extLst>
        </xdr:cNvPr>
        <xdr:cNvSpPr txBox="1"/>
      </xdr:nvSpPr>
      <xdr:spPr>
        <a:xfrm>
          <a:off x="20199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38117</xdr:rowOff>
    </xdr:from>
    <xdr:ext cx="469744" cy="259045"/>
    <xdr:sp macro="" textlink="">
      <xdr:nvSpPr>
        <xdr:cNvPr id="468" name="n_3mainValue【認定こども園・幼稚園・保育所】&#10;一人当たり面積">
          <a:extLst>
            <a:ext uri="{FF2B5EF4-FFF2-40B4-BE49-F238E27FC236}">
              <a16:creationId xmlns="" xmlns:a16="http://schemas.microsoft.com/office/drawing/2014/main" id="{C0692F61-865E-4401-9E2C-003689F22E09}"/>
            </a:ext>
          </a:extLst>
        </xdr:cNvPr>
        <xdr:cNvSpPr txBox="1"/>
      </xdr:nvSpPr>
      <xdr:spPr>
        <a:xfrm>
          <a:off x="19310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9" name="正方形/長方形 468">
          <a:extLst>
            <a:ext uri="{FF2B5EF4-FFF2-40B4-BE49-F238E27FC236}">
              <a16:creationId xmlns="" xmlns:a16="http://schemas.microsoft.com/office/drawing/2014/main" id="{86E7C8F5-2F79-42F6-9C3D-9CCD5D266EB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0" name="正方形/長方形 469">
          <a:extLst>
            <a:ext uri="{FF2B5EF4-FFF2-40B4-BE49-F238E27FC236}">
              <a16:creationId xmlns="" xmlns:a16="http://schemas.microsoft.com/office/drawing/2014/main" id="{1D7FE252-BF17-4BF3-B3AA-AA57CBA842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1" name="正方形/長方形 470">
          <a:extLst>
            <a:ext uri="{FF2B5EF4-FFF2-40B4-BE49-F238E27FC236}">
              <a16:creationId xmlns="" xmlns:a16="http://schemas.microsoft.com/office/drawing/2014/main" id="{09E3B2B8-2F07-463F-8048-AB7E1395F5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2" name="正方形/長方形 471">
          <a:extLst>
            <a:ext uri="{FF2B5EF4-FFF2-40B4-BE49-F238E27FC236}">
              <a16:creationId xmlns="" xmlns:a16="http://schemas.microsoft.com/office/drawing/2014/main" id="{835851FC-8416-4179-AD10-77E66B380B8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3" name="正方形/長方形 472">
          <a:extLst>
            <a:ext uri="{FF2B5EF4-FFF2-40B4-BE49-F238E27FC236}">
              <a16:creationId xmlns="" xmlns:a16="http://schemas.microsoft.com/office/drawing/2014/main" id="{DAB6FD0E-3493-407D-BF1D-775ABD0931D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4" name="正方形/長方形 473">
          <a:extLst>
            <a:ext uri="{FF2B5EF4-FFF2-40B4-BE49-F238E27FC236}">
              <a16:creationId xmlns="" xmlns:a16="http://schemas.microsoft.com/office/drawing/2014/main" id="{85FDB1E7-17E5-4F70-8FF7-EC61B37DF26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5" name="正方形/長方形 474">
          <a:extLst>
            <a:ext uri="{FF2B5EF4-FFF2-40B4-BE49-F238E27FC236}">
              <a16:creationId xmlns="" xmlns:a16="http://schemas.microsoft.com/office/drawing/2014/main" id="{02FDC482-3432-4FD3-B053-03B85619F6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6" name="正方形/長方形 475">
          <a:extLst>
            <a:ext uri="{FF2B5EF4-FFF2-40B4-BE49-F238E27FC236}">
              <a16:creationId xmlns="" xmlns:a16="http://schemas.microsoft.com/office/drawing/2014/main" id="{ED439ACD-FE88-47DB-B11E-E94B2D55A1E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7" name="テキスト ボックス 476">
          <a:extLst>
            <a:ext uri="{FF2B5EF4-FFF2-40B4-BE49-F238E27FC236}">
              <a16:creationId xmlns="" xmlns:a16="http://schemas.microsoft.com/office/drawing/2014/main" id="{D3AD7908-6574-4083-B107-FCAEAE9513C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8" name="直線コネクタ 477">
          <a:extLst>
            <a:ext uri="{FF2B5EF4-FFF2-40B4-BE49-F238E27FC236}">
              <a16:creationId xmlns="" xmlns:a16="http://schemas.microsoft.com/office/drawing/2014/main" id="{EBF31BA7-29FF-4E03-9B59-7D80068C613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79" name="テキスト ボックス 478">
          <a:extLst>
            <a:ext uri="{FF2B5EF4-FFF2-40B4-BE49-F238E27FC236}">
              <a16:creationId xmlns="" xmlns:a16="http://schemas.microsoft.com/office/drawing/2014/main" id="{CC81F38E-3197-4CA8-B2A1-E876179B481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0" name="直線コネクタ 479">
          <a:extLst>
            <a:ext uri="{FF2B5EF4-FFF2-40B4-BE49-F238E27FC236}">
              <a16:creationId xmlns="" xmlns:a16="http://schemas.microsoft.com/office/drawing/2014/main" id="{16A2B0CA-EC12-4862-8563-09AAED3E82A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81" name="テキスト ボックス 480">
          <a:extLst>
            <a:ext uri="{FF2B5EF4-FFF2-40B4-BE49-F238E27FC236}">
              <a16:creationId xmlns="" xmlns:a16="http://schemas.microsoft.com/office/drawing/2014/main" id="{539520AC-49FE-41EE-B16F-0CE3B2806CE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2" name="直線コネクタ 481">
          <a:extLst>
            <a:ext uri="{FF2B5EF4-FFF2-40B4-BE49-F238E27FC236}">
              <a16:creationId xmlns="" xmlns:a16="http://schemas.microsoft.com/office/drawing/2014/main" id="{DAD85864-0952-4FA0-98BB-6E738CCD9BC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3" name="テキスト ボックス 482">
          <a:extLst>
            <a:ext uri="{FF2B5EF4-FFF2-40B4-BE49-F238E27FC236}">
              <a16:creationId xmlns="" xmlns:a16="http://schemas.microsoft.com/office/drawing/2014/main" id="{9C323960-B6D7-4585-BB45-91435E71ACE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4" name="直線コネクタ 483">
          <a:extLst>
            <a:ext uri="{FF2B5EF4-FFF2-40B4-BE49-F238E27FC236}">
              <a16:creationId xmlns="" xmlns:a16="http://schemas.microsoft.com/office/drawing/2014/main" id="{74524B95-AEFC-4644-AB2D-8EF19C94D07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5" name="テキスト ボックス 484">
          <a:extLst>
            <a:ext uri="{FF2B5EF4-FFF2-40B4-BE49-F238E27FC236}">
              <a16:creationId xmlns="" xmlns:a16="http://schemas.microsoft.com/office/drawing/2014/main" id="{93083831-0BE6-44E1-B517-3C02884B12D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6" name="直線コネクタ 485">
          <a:extLst>
            <a:ext uri="{FF2B5EF4-FFF2-40B4-BE49-F238E27FC236}">
              <a16:creationId xmlns="" xmlns:a16="http://schemas.microsoft.com/office/drawing/2014/main" id="{748F462C-6E8E-44F0-A335-06AA36DE2FE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7" name="テキスト ボックス 486">
          <a:extLst>
            <a:ext uri="{FF2B5EF4-FFF2-40B4-BE49-F238E27FC236}">
              <a16:creationId xmlns="" xmlns:a16="http://schemas.microsoft.com/office/drawing/2014/main" id="{A0ADB35C-918B-49F8-B6B3-70F66E5B55D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8" name="直線コネクタ 487">
          <a:extLst>
            <a:ext uri="{FF2B5EF4-FFF2-40B4-BE49-F238E27FC236}">
              <a16:creationId xmlns="" xmlns:a16="http://schemas.microsoft.com/office/drawing/2014/main" id="{8779E242-BB1E-43E0-B6A2-9E6F4725D65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9" name="テキスト ボックス 488">
          <a:extLst>
            <a:ext uri="{FF2B5EF4-FFF2-40B4-BE49-F238E27FC236}">
              <a16:creationId xmlns="" xmlns:a16="http://schemas.microsoft.com/office/drawing/2014/main" id="{DA4A784D-0638-46EE-848B-5C4652A0B3C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0" name="直線コネクタ 489">
          <a:extLst>
            <a:ext uri="{FF2B5EF4-FFF2-40B4-BE49-F238E27FC236}">
              <a16:creationId xmlns="" xmlns:a16="http://schemas.microsoft.com/office/drawing/2014/main" id="{F34C77BA-E885-49EB-9160-9B2B8D88845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91" name="テキスト ボックス 490">
          <a:extLst>
            <a:ext uri="{FF2B5EF4-FFF2-40B4-BE49-F238E27FC236}">
              <a16:creationId xmlns="" xmlns:a16="http://schemas.microsoft.com/office/drawing/2014/main" id="{5D25C2A5-CFD2-4D74-B7BC-B51F9866A273}"/>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2" name="直線コネクタ 491">
          <a:extLst>
            <a:ext uri="{FF2B5EF4-FFF2-40B4-BE49-F238E27FC236}">
              <a16:creationId xmlns="" xmlns:a16="http://schemas.microsoft.com/office/drawing/2014/main" id="{EF03880E-9AAA-45F6-90CA-B1EEF439A2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93" name="テキスト ボックス 492">
          <a:extLst>
            <a:ext uri="{FF2B5EF4-FFF2-40B4-BE49-F238E27FC236}">
              <a16:creationId xmlns="" xmlns:a16="http://schemas.microsoft.com/office/drawing/2014/main" id="{DBE632E2-E485-4D2E-979B-A38EB42A3BF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4" name="【学校施設】&#10;有形固定資産減価償却率グラフ枠">
          <a:extLst>
            <a:ext uri="{FF2B5EF4-FFF2-40B4-BE49-F238E27FC236}">
              <a16:creationId xmlns="" xmlns:a16="http://schemas.microsoft.com/office/drawing/2014/main" id="{589CE57F-E303-4493-B469-98B8FF853A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66947</xdr:rowOff>
    </xdr:from>
    <xdr:to>
      <xdr:col>85</xdr:col>
      <xdr:colOff>126364</xdr:colOff>
      <xdr:row>64</xdr:row>
      <xdr:rowOff>130628</xdr:rowOff>
    </xdr:to>
    <xdr:cxnSp macro="">
      <xdr:nvCxnSpPr>
        <xdr:cNvPr id="495" name="直線コネクタ 494">
          <a:extLst>
            <a:ext uri="{FF2B5EF4-FFF2-40B4-BE49-F238E27FC236}">
              <a16:creationId xmlns="" xmlns:a16="http://schemas.microsoft.com/office/drawing/2014/main" id="{83A9E5AD-CDBD-4D90-9F00-4DDA12805B70}"/>
            </a:ext>
          </a:extLst>
        </xdr:cNvPr>
        <xdr:cNvCxnSpPr/>
      </xdr:nvCxnSpPr>
      <xdr:spPr>
        <a:xfrm flipV="1">
          <a:off x="16318864" y="9496697"/>
          <a:ext cx="0" cy="1606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05111" cy="259045"/>
    <xdr:sp macro="" textlink="">
      <xdr:nvSpPr>
        <xdr:cNvPr id="496" name="【学校施設】&#10;有形固定資産減価償却率最小値テキスト">
          <a:extLst>
            <a:ext uri="{FF2B5EF4-FFF2-40B4-BE49-F238E27FC236}">
              <a16:creationId xmlns="" xmlns:a16="http://schemas.microsoft.com/office/drawing/2014/main" id="{6B9A5187-69AA-4F5B-98DA-4033319B9A72}"/>
            </a:ext>
          </a:extLst>
        </xdr:cNvPr>
        <xdr:cNvSpPr txBox="1"/>
      </xdr:nvSpPr>
      <xdr:spPr>
        <a:xfrm>
          <a:off x="16357600" y="1110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97" name="直線コネクタ 496">
          <a:extLst>
            <a:ext uri="{FF2B5EF4-FFF2-40B4-BE49-F238E27FC236}">
              <a16:creationId xmlns="" xmlns:a16="http://schemas.microsoft.com/office/drawing/2014/main" id="{F89E7C88-EDB9-4304-A58C-8A8183BCA87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13624</xdr:rowOff>
    </xdr:from>
    <xdr:ext cx="405111" cy="259045"/>
    <xdr:sp macro="" textlink="">
      <xdr:nvSpPr>
        <xdr:cNvPr id="498" name="【学校施設】&#10;有形固定資産減価償却率最大値テキスト">
          <a:extLst>
            <a:ext uri="{FF2B5EF4-FFF2-40B4-BE49-F238E27FC236}">
              <a16:creationId xmlns="" xmlns:a16="http://schemas.microsoft.com/office/drawing/2014/main" id="{3823773B-24E2-4336-AE33-300B0370073C}"/>
            </a:ext>
          </a:extLst>
        </xdr:cNvPr>
        <xdr:cNvSpPr txBox="1"/>
      </xdr:nvSpPr>
      <xdr:spPr>
        <a:xfrm>
          <a:off x="16357600" y="9271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66947</xdr:rowOff>
    </xdr:from>
    <xdr:to>
      <xdr:col>86</xdr:col>
      <xdr:colOff>25400</xdr:colOff>
      <xdr:row>55</xdr:row>
      <xdr:rowOff>66947</xdr:rowOff>
    </xdr:to>
    <xdr:cxnSp macro="">
      <xdr:nvCxnSpPr>
        <xdr:cNvPr id="499" name="直線コネクタ 498">
          <a:extLst>
            <a:ext uri="{FF2B5EF4-FFF2-40B4-BE49-F238E27FC236}">
              <a16:creationId xmlns="" xmlns:a16="http://schemas.microsoft.com/office/drawing/2014/main" id="{ACD26460-97E3-4A96-9270-6819FEDA6D7D}"/>
            </a:ext>
          </a:extLst>
        </xdr:cNvPr>
        <xdr:cNvCxnSpPr/>
      </xdr:nvCxnSpPr>
      <xdr:spPr>
        <a:xfrm>
          <a:off x="16230600" y="9496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122300</xdr:rowOff>
    </xdr:from>
    <xdr:ext cx="405111" cy="259045"/>
    <xdr:sp macro="" textlink="">
      <xdr:nvSpPr>
        <xdr:cNvPr id="500" name="【学校施設】&#10;有形固定資産減価償却率平均値テキスト">
          <a:extLst>
            <a:ext uri="{FF2B5EF4-FFF2-40B4-BE49-F238E27FC236}">
              <a16:creationId xmlns="" xmlns:a16="http://schemas.microsoft.com/office/drawing/2014/main" id="{00E85535-AA35-4C7C-B751-C489B890722D}"/>
            </a:ext>
          </a:extLst>
        </xdr:cNvPr>
        <xdr:cNvSpPr txBox="1"/>
      </xdr:nvSpPr>
      <xdr:spPr>
        <a:xfrm>
          <a:off x="16357600" y="989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99423</xdr:rowOff>
    </xdr:from>
    <xdr:to>
      <xdr:col>85</xdr:col>
      <xdr:colOff>177800</xdr:colOff>
      <xdr:row>59</xdr:row>
      <xdr:rowOff>29573</xdr:rowOff>
    </xdr:to>
    <xdr:sp macro="" textlink="">
      <xdr:nvSpPr>
        <xdr:cNvPr id="501" name="フローチャート: 判断 500">
          <a:extLst>
            <a:ext uri="{FF2B5EF4-FFF2-40B4-BE49-F238E27FC236}">
              <a16:creationId xmlns="" xmlns:a16="http://schemas.microsoft.com/office/drawing/2014/main" id="{49DC06D0-9E8E-4DC3-8F3B-201DE1E11A7D}"/>
            </a:ext>
          </a:extLst>
        </xdr:cNvPr>
        <xdr:cNvSpPr/>
      </xdr:nvSpPr>
      <xdr:spPr>
        <a:xfrm>
          <a:off x="16268700" y="1004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164737</xdr:rowOff>
    </xdr:from>
    <xdr:to>
      <xdr:col>81</xdr:col>
      <xdr:colOff>101600</xdr:colOff>
      <xdr:row>59</xdr:row>
      <xdr:rowOff>94887</xdr:rowOff>
    </xdr:to>
    <xdr:sp macro="" textlink="">
      <xdr:nvSpPr>
        <xdr:cNvPr id="502" name="フローチャート: 判断 501">
          <a:extLst>
            <a:ext uri="{FF2B5EF4-FFF2-40B4-BE49-F238E27FC236}">
              <a16:creationId xmlns="" xmlns:a16="http://schemas.microsoft.com/office/drawing/2014/main" id="{08BD29E7-8E85-403F-A16B-6BCD9DABAD27}"/>
            </a:ext>
          </a:extLst>
        </xdr:cNvPr>
        <xdr:cNvSpPr/>
      </xdr:nvSpPr>
      <xdr:spPr>
        <a:xfrm>
          <a:off x="15430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65133</xdr:rowOff>
    </xdr:from>
    <xdr:to>
      <xdr:col>76</xdr:col>
      <xdr:colOff>165100</xdr:colOff>
      <xdr:row>59</xdr:row>
      <xdr:rowOff>166733</xdr:rowOff>
    </xdr:to>
    <xdr:sp macro="" textlink="">
      <xdr:nvSpPr>
        <xdr:cNvPr id="503" name="フローチャート: 判断 502">
          <a:extLst>
            <a:ext uri="{FF2B5EF4-FFF2-40B4-BE49-F238E27FC236}">
              <a16:creationId xmlns="" xmlns:a16="http://schemas.microsoft.com/office/drawing/2014/main" id="{3E02BAF7-1E32-41D3-AA16-43CC92E4C1BD}"/>
            </a:ext>
          </a:extLst>
        </xdr:cNvPr>
        <xdr:cNvSpPr/>
      </xdr:nvSpPr>
      <xdr:spPr>
        <a:xfrm>
          <a:off x="14541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171269</xdr:rowOff>
    </xdr:from>
    <xdr:to>
      <xdr:col>72</xdr:col>
      <xdr:colOff>38100</xdr:colOff>
      <xdr:row>59</xdr:row>
      <xdr:rowOff>101419</xdr:rowOff>
    </xdr:to>
    <xdr:sp macro="" textlink="">
      <xdr:nvSpPr>
        <xdr:cNvPr id="504" name="フローチャート: 判断 503">
          <a:extLst>
            <a:ext uri="{FF2B5EF4-FFF2-40B4-BE49-F238E27FC236}">
              <a16:creationId xmlns="" xmlns:a16="http://schemas.microsoft.com/office/drawing/2014/main" id="{D1A3C0DF-E7A2-47A2-9ABE-8AD3ED05A58E}"/>
            </a:ext>
          </a:extLst>
        </xdr:cNvPr>
        <xdr:cNvSpPr/>
      </xdr:nvSpPr>
      <xdr:spPr>
        <a:xfrm>
          <a:off x="13652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5" name="テキスト ボックス 504">
          <a:extLst>
            <a:ext uri="{FF2B5EF4-FFF2-40B4-BE49-F238E27FC236}">
              <a16:creationId xmlns="" xmlns:a16="http://schemas.microsoft.com/office/drawing/2014/main" id="{A15CBF39-017E-4EA6-A9DA-95C76D58B12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6" name="テキスト ボックス 505">
          <a:extLst>
            <a:ext uri="{FF2B5EF4-FFF2-40B4-BE49-F238E27FC236}">
              <a16:creationId xmlns="" xmlns:a16="http://schemas.microsoft.com/office/drawing/2014/main" id="{DAE8A138-5B1D-4721-A5DC-18CEAEA71C8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7" name="テキスト ボックス 506">
          <a:extLst>
            <a:ext uri="{FF2B5EF4-FFF2-40B4-BE49-F238E27FC236}">
              <a16:creationId xmlns="" xmlns:a16="http://schemas.microsoft.com/office/drawing/2014/main" id="{FD0E2649-B0B5-484B-9378-6B46E8D6EBC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8" name="テキスト ボックス 507">
          <a:extLst>
            <a:ext uri="{FF2B5EF4-FFF2-40B4-BE49-F238E27FC236}">
              <a16:creationId xmlns="" xmlns:a16="http://schemas.microsoft.com/office/drawing/2014/main" id="{174954C9-848B-412A-9EAF-7B93161F637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9" name="テキスト ボックス 508">
          <a:extLst>
            <a:ext uri="{FF2B5EF4-FFF2-40B4-BE49-F238E27FC236}">
              <a16:creationId xmlns="" xmlns:a16="http://schemas.microsoft.com/office/drawing/2014/main" id="{7A86A885-1664-4761-A281-BEEFB66EB5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161472</xdr:rowOff>
    </xdr:from>
    <xdr:to>
      <xdr:col>85</xdr:col>
      <xdr:colOff>177800</xdr:colOff>
      <xdr:row>61</xdr:row>
      <xdr:rowOff>91622</xdr:rowOff>
    </xdr:to>
    <xdr:sp macro="" textlink="">
      <xdr:nvSpPr>
        <xdr:cNvPr id="510" name="楕円 509">
          <a:extLst>
            <a:ext uri="{FF2B5EF4-FFF2-40B4-BE49-F238E27FC236}">
              <a16:creationId xmlns="" xmlns:a16="http://schemas.microsoft.com/office/drawing/2014/main" id="{E07C0715-24BD-477C-90EC-26BFD6FB2302}"/>
            </a:ext>
          </a:extLst>
        </xdr:cNvPr>
        <xdr:cNvSpPr/>
      </xdr:nvSpPr>
      <xdr:spPr>
        <a:xfrm>
          <a:off x="162687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139899</xdr:rowOff>
    </xdr:from>
    <xdr:ext cx="405111" cy="259045"/>
    <xdr:sp macro="" textlink="">
      <xdr:nvSpPr>
        <xdr:cNvPr id="511" name="【学校施設】&#10;有形固定資産減価償却率該当値テキスト">
          <a:extLst>
            <a:ext uri="{FF2B5EF4-FFF2-40B4-BE49-F238E27FC236}">
              <a16:creationId xmlns="" xmlns:a16="http://schemas.microsoft.com/office/drawing/2014/main" id="{4F2B1F9D-8D7C-4C5F-AB67-0353851D06ED}"/>
            </a:ext>
          </a:extLst>
        </xdr:cNvPr>
        <xdr:cNvSpPr txBox="1"/>
      </xdr:nvSpPr>
      <xdr:spPr>
        <a:xfrm>
          <a:off x="16357600"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45538</xdr:rowOff>
    </xdr:from>
    <xdr:to>
      <xdr:col>81</xdr:col>
      <xdr:colOff>101600</xdr:colOff>
      <xdr:row>61</xdr:row>
      <xdr:rowOff>147138</xdr:rowOff>
    </xdr:to>
    <xdr:sp macro="" textlink="">
      <xdr:nvSpPr>
        <xdr:cNvPr id="512" name="楕円 511">
          <a:extLst>
            <a:ext uri="{FF2B5EF4-FFF2-40B4-BE49-F238E27FC236}">
              <a16:creationId xmlns="" xmlns:a16="http://schemas.microsoft.com/office/drawing/2014/main" id="{3C4C2CDB-40AD-4010-8F36-AB0F5E576AEB}"/>
            </a:ext>
          </a:extLst>
        </xdr:cNvPr>
        <xdr:cNvSpPr/>
      </xdr:nvSpPr>
      <xdr:spPr>
        <a:xfrm>
          <a:off x="15430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40822</xdr:rowOff>
    </xdr:from>
    <xdr:to>
      <xdr:col>85</xdr:col>
      <xdr:colOff>127000</xdr:colOff>
      <xdr:row>61</xdr:row>
      <xdr:rowOff>96338</xdr:rowOff>
    </xdr:to>
    <xdr:cxnSp macro="">
      <xdr:nvCxnSpPr>
        <xdr:cNvPr id="513" name="直線コネクタ 512">
          <a:extLst>
            <a:ext uri="{FF2B5EF4-FFF2-40B4-BE49-F238E27FC236}">
              <a16:creationId xmlns="" xmlns:a16="http://schemas.microsoft.com/office/drawing/2014/main" id="{8BCE49DB-EFBA-4D17-AC8D-B4679C41B0F2}"/>
            </a:ext>
          </a:extLst>
        </xdr:cNvPr>
        <xdr:cNvCxnSpPr/>
      </xdr:nvCxnSpPr>
      <xdr:spPr>
        <a:xfrm flipV="1">
          <a:off x="15481300" y="10499272"/>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94524</xdr:rowOff>
    </xdr:from>
    <xdr:to>
      <xdr:col>76</xdr:col>
      <xdr:colOff>165100</xdr:colOff>
      <xdr:row>62</xdr:row>
      <xdr:rowOff>24674</xdr:rowOff>
    </xdr:to>
    <xdr:sp macro="" textlink="">
      <xdr:nvSpPr>
        <xdr:cNvPr id="514" name="楕円 513">
          <a:extLst>
            <a:ext uri="{FF2B5EF4-FFF2-40B4-BE49-F238E27FC236}">
              <a16:creationId xmlns="" xmlns:a16="http://schemas.microsoft.com/office/drawing/2014/main" id="{8A6F38EE-3045-450E-93A5-ADAA6FF7B25F}"/>
            </a:ext>
          </a:extLst>
        </xdr:cNvPr>
        <xdr:cNvSpPr/>
      </xdr:nvSpPr>
      <xdr:spPr>
        <a:xfrm>
          <a:off x="14541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96338</xdr:rowOff>
    </xdr:from>
    <xdr:to>
      <xdr:col>81</xdr:col>
      <xdr:colOff>50800</xdr:colOff>
      <xdr:row>61</xdr:row>
      <xdr:rowOff>145324</xdr:rowOff>
    </xdr:to>
    <xdr:cxnSp macro="">
      <xdr:nvCxnSpPr>
        <xdr:cNvPr id="515" name="直線コネクタ 514">
          <a:extLst>
            <a:ext uri="{FF2B5EF4-FFF2-40B4-BE49-F238E27FC236}">
              <a16:creationId xmlns="" xmlns:a16="http://schemas.microsoft.com/office/drawing/2014/main" id="{8678933E-4206-413D-A52C-A543B43EFDC4}"/>
            </a:ext>
          </a:extLst>
        </xdr:cNvPr>
        <xdr:cNvCxnSpPr/>
      </xdr:nvCxnSpPr>
      <xdr:spPr>
        <a:xfrm flipV="1">
          <a:off x="14592300" y="1055478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163104</xdr:rowOff>
    </xdr:from>
    <xdr:to>
      <xdr:col>72</xdr:col>
      <xdr:colOff>38100</xdr:colOff>
      <xdr:row>62</xdr:row>
      <xdr:rowOff>93254</xdr:rowOff>
    </xdr:to>
    <xdr:sp macro="" textlink="">
      <xdr:nvSpPr>
        <xdr:cNvPr id="516" name="楕円 515">
          <a:extLst>
            <a:ext uri="{FF2B5EF4-FFF2-40B4-BE49-F238E27FC236}">
              <a16:creationId xmlns="" xmlns:a16="http://schemas.microsoft.com/office/drawing/2014/main" id="{960CB91D-2972-48C3-B25D-BD995521658A}"/>
            </a:ext>
          </a:extLst>
        </xdr:cNvPr>
        <xdr:cNvSpPr/>
      </xdr:nvSpPr>
      <xdr:spPr>
        <a:xfrm>
          <a:off x="13652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145324</xdr:rowOff>
    </xdr:from>
    <xdr:to>
      <xdr:col>76</xdr:col>
      <xdr:colOff>114300</xdr:colOff>
      <xdr:row>62</xdr:row>
      <xdr:rowOff>42454</xdr:rowOff>
    </xdr:to>
    <xdr:cxnSp macro="">
      <xdr:nvCxnSpPr>
        <xdr:cNvPr id="517" name="直線コネクタ 516">
          <a:extLst>
            <a:ext uri="{FF2B5EF4-FFF2-40B4-BE49-F238E27FC236}">
              <a16:creationId xmlns="" xmlns:a16="http://schemas.microsoft.com/office/drawing/2014/main" id="{196BE4CB-4697-412F-830F-571FF9426D2F}"/>
            </a:ext>
          </a:extLst>
        </xdr:cNvPr>
        <xdr:cNvCxnSpPr/>
      </xdr:nvCxnSpPr>
      <xdr:spPr>
        <a:xfrm flipV="1">
          <a:off x="13703300" y="1060377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111414</xdr:rowOff>
    </xdr:from>
    <xdr:ext cx="405111" cy="259045"/>
    <xdr:sp macro="" textlink="">
      <xdr:nvSpPr>
        <xdr:cNvPr id="518" name="n_1aveValue【学校施設】&#10;有形固定資産減価償却率">
          <a:extLst>
            <a:ext uri="{FF2B5EF4-FFF2-40B4-BE49-F238E27FC236}">
              <a16:creationId xmlns="" xmlns:a16="http://schemas.microsoft.com/office/drawing/2014/main" id="{4D74C16A-C0FD-44E2-8C6E-5CA3394794F1}"/>
            </a:ext>
          </a:extLst>
        </xdr:cNvPr>
        <xdr:cNvSpPr txBox="1"/>
      </xdr:nvSpPr>
      <xdr:spPr>
        <a:xfrm>
          <a:off x="152660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11810</xdr:rowOff>
    </xdr:from>
    <xdr:ext cx="405111" cy="259045"/>
    <xdr:sp macro="" textlink="">
      <xdr:nvSpPr>
        <xdr:cNvPr id="519" name="n_2aveValue【学校施設】&#10;有形固定資産減価償却率">
          <a:extLst>
            <a:ext uri="{FF2B5EF4-FFF2-40B4-BE49-F238E27FC236}">
              <a16:creationId xmlns="" xmlns:a16="http://schemas.microsoft.com/office/drawing/2014/main" id="{8E9A9727-90E6-47E3-B628-DBE5D82FB475}"/>
            </a:ext>
          </a:extLst>
        </xdr:cNvPr>
        <xdr:cNvSpPr txBox="1"/>
      </xdr:nvSpPr>
      <xdr:spPr>
        <a:xfrm>
          <a:off x="14389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117946</xdr:rowOff>
    </xdr:from>
    <xdr:ext cx="405111" cy="259045"/>
    <xdr:sp macro="" textlink="">
      <xdr:nvSpPr>
        <xdr:cNvPr id="520" name="n_3aveValue【学校施設】&#10;有形固定資産減価償却率">
          <a:extLst>
            <a:ext uri="{FF2B5EF4-FFF2-40B4-BE49-F238E27FC236}">
              <a16:creationId xmlns="" xmlns:a16="http://schemas.microsoft.com/office/drawing/2014/main" id="{0DB43A61-7326-4D64-81BB-E8952B4F911E}"/>
            </a:ext>
          </a:extLst>
        </xdr:cNvPr>
        <xdr:cNvSpPr txBox="1"/>
      </xdr:nvSpPr>
      <xdr:spPr>
        <a:xfrm>
          <a:off x="13500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138265</xdr:rowOff>
    </xdr:from>
    <xdr:ext cx="405111" cy="259045"/>
    <xdr:sp macro="" textlink="">
      <xdr:nvSpPr>
        <xdr:cNvPr id="521" name="n_1mainValue【学校施設】&#10;有形固定資産減価償却率">
          <a:extLst>
            <a:ext uri="{FF2B5EF4-FFF2-40B4-BE49-F238E27FC236}">
              <a16:creationId xmlns="" xmlns:a16="http://schemas.microsoft.com/office/drawing/2014/main" id="{642828B9-2EB8-4517-8423-4A2EA030454D}"/>
            </a:ext>
          </a:extLst>
        </xdr:cNvPr>
        <xdr:cNvSpPr txBox="1"/>
      </xdr:nvSpPr>
      <xdr:spPr>
        <a:xfrm>
          <a:off x="152660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15801</xdr:rowOff>
    </xdr:from>
    <xdr:ext cx="405111" cy="259045"/>
    <xdr:sp macro="" textlink="">
      <xdr:nvSpPr>
        <xdr:cNvPr id="522" name="n_2mainValue【学校施設】&#10;有形固定資産減価償却率">
          <a:extLst>
            <a:ext uri="{FF2B5EF4-FFF2-40B4-BE49-F238E27FC236}">
              <a16:creationId xmlns="" xmlns:a16="http://schemas.microsoft.com/office/drawing/2014/main" id="{A912AF64-2CD2-4CD0-B3A1-43622D6EE3DA}"/>
            </a:ext>
          </a:extLst>
        </xdr:cNvPr>
        <xdr:cNvSpPr txBox="1"/>
      </xdr:nvSpPr>
      <xdr:spPr>
        <a:xfrm>
          <a:off x="14389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84381</xdr:rowOff>
    </xdr:from>
    <xdr:ext cx="405111" cy="259045"/>
    <xdr:sp macro="" textlink="">
      <xdr:nvSpPr>
        <xdr:cNvPr id="523" name="n_3mainValue【学校施設】&#10;有形固定資産減価償却率">
          <a:extLst>
            <a:ext uri="{FF2B5EF4-FFF2-40B4-BE49-F238E27FC236}">
              <a16:creationId xmlns="" xmlns:a16="http://schemas.microsoft.com/office/drawing/2014/main" id="{A5038C5B-2865-41DB-901E-77E040674095}"/>
            </a:ext>
          </a:extLst>
        </xdr:cNvPr>
        <xdr:cNvSpPr txBox="1"/>
      </xdr:nvSpPr>
      <xdr:spPr>
        <a:xfrm>
          <a:off x="13500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4" name="正方形/長方形 523">
          <a:extLst>
            <a:ext uri="{FF2B5EF4-FFF2-40B4-BE49-F238E27FC236}">
              <a16:creationId xmlns="" xmlns:a16="http://schemas.microsoft.com/office/drawing/2014/main" id="{AF92131C-04B1-48C7-A877-C703FDF2F76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5" name="正方形/長方形 524">
          <a:extLst>
            <a:ext uri="{FF2B5EF4-FFF2-40B4-BE49-F238E27FC236}">
              <a16:creationId xmlns="" xmlns:a16="http://schemas.microsoft.com/office/drawing/2014/main" id="{6A5E0AA9-D036-4305-B99B-7FCC7832B65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6" name="正方形/長方形 525">
          <a:extLst>
            <a:ext uri="{FF2B5EF4-FFF2-40B4-BE49-F238E27FC236}">
              <a16:creationId xmlns="" xmlns:a16="http://schemas.microsoft.com/office/drawing/2014/main" id="{57C18E35-9247-4094-A088-5234DBDDAD9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7" name="正方形/長方形 526">
          <a:extLst>
            <a:ext uri="{FF2B5EF4-FFF2-40B4-BE49-F238E27FC236}">
              <a16:creationId xmlns="" xmlns:a16="http://schemas.microsoft.com/office/drawing/2014/main" id="{0D2D9EC7-CB0E-447F-AB02-8D9CF7BDB0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8" name="正方形/長方形 527">
          <a:extLst>
            <a:ext uri="{FF2B5EF4-FFF2-40B4-BE49-F238E27FC236}">
              <a16:creationId xmlns="" xmlns:a16="http://schemas.microsoft.com/office/drawing/2014/main" id="{EC6C5DC1-8B2F-4464-984C-1927B855EDE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9" name="正方形/長方形 528">
          <a:extLst>
            <a:ext uri="{FF2B5EF4-FFF2-40B4-BE49-F238E27FC236}">
              <a16:creationId xmlns="" xmlns:a16="http://schemas.microsoft.com/office/drawing/2014/main" id="{640F90EF-1030-4801-8BB4-7186886132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0" name="正方形/長方形 529">
          <a:extLst>
            <a:ext uri="{FF2B5EF4-FFF2-40B4-BE49-F238E27FC236}">
              <a16:creationId xmlns="" xmlns:a16="http://schemas.microsoft.com/office/drawing/2014/main" id="{15AB9F5A-F069-424B-98D3-D4112C3E566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1" name="正方形/長方形 530">
          <a:extLst>
            <a:ext uri="{FF2B5EF4-FFF2-40B4-BE49-F238E27FC236}">
              <a16:creationId xmlns="" xmlns:a16="http://schemas.microsoft.com/office/drawing/2014/main" id="{50D98341-0C87-4C60-A43E-756B8049106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2" name="テキスト ボックス 531">
          <a:extLst>
            <a:ext uri="{FF2B5EF4-FFF2-40B4-BE49-F238E27FC236}">
              <a16:creationId xmlns="" xmlns:a16="http://schemas.microsoft.com/office/drawing/2014/main" id="{A8DD8EEE-48B6-41B1-B16E-5BC565DE7E0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3" name="直線コネクタ 532">
          <a:extLst>
            <a:ext uri="{FF2B5EF4-FFF2-40B4-BE49-F238E27FC236}">
              <a16:creationId xmlns="" xmlns:a16="http://schemas.microsoft.com/office/drawing/2014/main" id="{10645B95-06BC-41FE-BFCF-6AB2557429D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34" name="テキスト ボックス 533">
          <a:extLst>
            <a:ext uri="{FF2B5EF4-FFF2-40B4-BE49-F238E27FC236}">
              <a16:creationId xmlns="" xmlns:a16="http://schemas.microsoft.com/office/drawing/2014/main" id="{F09E4E47-A67B-4064-BF04-81FD4A9B761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35" name="直線コネクタ 534">
          <a:extLst>
            <a:ext uri="{FF2B5EF4-FFF2-40B4-BE49-F238E27FC236}">
              <a16:creationId xmlns="" xmlns:a16="http://schemas.microsoft.com/office/drawing/2014/main" id="{784838DC-C946-4C47-9BDD-A5AAA29FED5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6" name="テキスト ボックス 535">
          <a:extLst>
            <a:ext uri="{FF2B5EF4-FFF2-40B4-BE49-F238E27FC236}">
              <a16:creationId xmlns="" xmlns:a16="http://schemas.microsoft.com/office/drawing/2014/main" id="{7CF7BBE3-BB5E-41A8-8B1C-43A22AA22DD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7" name="直線コネクタ 536">
          <a:extLst>
            <a:ext uri="{FF2B5EF4-FFF2-40B4-BE49-F238E27FC236}">
              <a16:creationId xmlns="" xmlns:a16="http://schemas.microsoft.com/office/drawing/2014/main" id="{C7F19E63-E72C-46DA-BA2F-4C64D08BD64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8" name="テキスト ボックス 537">
          <a:extLst>
            <a:ext uri="{FF2B5EF4-FFF2-40B4-BE49-F238E27FC236}">
              <a16:creationId xmlns="" xmlns:a16="http://schemas.microsoft.com/office/drawing/2014/main" id="{15F9A7E1-74CD-44B1-AB75-DC6FCF62776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9" name="直線コネクタ 538">
          <a:extLst>
            <a:ext uri="{FF2B5EF4-FFF2-40B4-BE49-F238E27FC236}">
              <a16:creationId xmlns="" xmlns:a16="http://schemas.microsoft.com/office/drawing/2014/main" id="{E479E76E-EA67-42EC-84D2-884D9F2879A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0" name="テキスト ボックス 539">
          <a:extLst>
            <a:ext uri="{FF2B5EF4-FFF2-40B4-BE49-F238E27FC236}">
              <a16:creationId xmlns="" xmlns:a16="http://schemas.microsoft.com/office/drawing/2014/main" id="{5BD7278B-AE29-4A2D-88EF-C827480D019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41" name="直線コネクタ 540">
          <a:extLst>
            <a:ext uri="{FF2B5EF4-FFF2-40B4-BE49-F238E27FC236}">
              <a16:creationId xmlns="" xmlns:a16="http://schemas.microsoft.com/office/drawing/2014/main" id="{EB07283A-DC8C-4A00-976E-61EAE810BDA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42" name="テキスト ボックス 541">
          <a:extLst>
            <a:ext uri="{FF2B5EF4-FFF2-40B4-BE49-F238E27FC236}">
              <a16:creationId xmlns="" xmlns:a16="http://schemas.microsoft.com/office/drawing/2014/main" id="{793AF17D-9545-4DC8-824E-DB4966A03CD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3" name="直線コネクタ 542">
          <a:extLst>
            <a:ext uri="{FF2B5EF4-FFF2-40B4-BE49-F238E27FC236}">
              <a16:creationId xmlns="" xmlns:a16="http://schemas.microsoft.com/office/drawing/2014/main" id="{E2DCE669-396F-4E7C-BCAA-47E3EA09050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44" name="テキスト ボックス 543">
          <a:extLst>
            <a:ext uri="{FF2B5EF4-FFF2-40B4-BE49-F238E27FC236}">
              <a16:creationId xmlns="" xmlns:a16="http://schemas.microsoft.com/office/drawing/2014/main" id="{CFAA2C27-89C1-4E35-8C15-08E46F258C4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5" name="直線コネクタ 544">
          <a:extLst>
            <a:ext uri="{FF2B5EF4-FFF2-40B4-BE49-F238E27FC236}">
              <a16:creationId xmlns="" xmlns:a16="http://schemas.microsoft.com/office/drawing/2014/main" id="{4F5F6F30-D95A-480D-BF95-AEE814F79A8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6" name="テキスト ボックス 545">
          <a:extLst>
            <a:ext uri="{FF2B5EF4-FFF2-40B4-BE49-F238E27FC236}">
              <a16:creationId xmlns="" xmlns:a16="http://schemas.microsoft.com/office/drawing/2014/main" id="{AFE6B788-2685-414D-A30B-D93F03352E0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7" name="【学校施設】&#10;一人当たり面積グラフ枠">
          <a:extLst>
            <a:ext uri="{FF2B5EF4-FFF2-40B4-BE49-F238E27FC236}">
              <a16:creationId xmlns="" xmlns:a16="http://schemas.microsoft.com/office/drawing/2014/main" id="{3EAD6250-25F5-4BBC-A42C-50902617460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59055</xdr:rowOff>
    </xdr:from>
    <xdr:to>
      <xdr:col>116</xdr:col>
      <xdr:colOff>62864</xdr:colOff>
      <xdr:row>63</xdr:row>
      <xdr:rowOff>165735</xdr:rowOff>
    </xdr:to>
    <xdr:cxnSp macro="">
      <xdr:nvCxnSpPr>
        <xdr:cNvPr id="548" name="直線コネクタ 547">
          <a:extLst>
            <a:ext uri="{FF2B5EF4-FFF2-40B4-BE49-F238E27FC236}">
              <a16:creationId xmlns="" xmlns:a16="http://schemas.microsoft.com/office/drawing/2014/main" id="{B09D613C-C3DB-4EF4-9CBD-35847D479098}"/>
            </a:ext>
          </a:extLst>
        </xdr:cNvPr>
        <xdr:cNvCxnSpPr/>
      </xdr:nvCxnSpPr>
      <xdr:spPr>
        <a:xfrm flipV="1">
          <a:off x="22160864" y="948880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169562</xdr:rowOff>
    </xdr:from>
    <xdr:ext cx="469744" cy="259045"/>
    <xdr:sp macro="" textlink="">
      <xdr:nvSpPr>
        <xdr:cNvPr id="549" name="【学校施設】&#10;一人当たり面積最小値テキスト">
          <a:extLst>
            <a:ext uri="{FF2B5EF4-FFF2-40B4-BE49-F238E27FC236}">
              <a16:creationId xmlns="" xmlns:a16="http://schemas.microsoft.com/office/drawing/2014/main" id="{638A8603-3C5C-4F80-BBB0-D11DFDDAED84}"/>
            </a:ext>
          </a:extLst>
        </xdr:cNvPr>
        <xdr:cNvSpPr txBox="1"/>
      </xdr:nvSpPr>
      <xdr:spPr>
        <a:xfrm>
          <a:off x="22199600" y="1097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165735</xdr:rowOff>
    </xdr:from>
    <xdr:to>
      <xdr:col>116</xdr:col>
      <xdr:colOff>152400</xdr:colOff>
      <xdr:row>63</xdr:row>
      <xdr:rowOff>165735</xdr:rowOff>
    </xdr:to>
    <xdr:cxnSp macro="">
      <xdr:nvCxnSpPr>
        <xdr:cNvPr id="550" name="直線コネクタ 549">
          <a:extLst>
            <a:ext uri="{FF2B5EF4-FFF2-40B4-BE49-F238E27FC236}">
              <a16:creationId xmlns="" xmlns:a16="http://schemas.microsoft.com/office/drawing/2014/main" id="{EEE3279D-1A75-44A2-A5B2-63CE3DD5BDF7}"/>
            </a:ext>
          </a:extLst>
        </xdr:cNvPr>
        <xdr:cNvCxnSpPr/>
      </xdr:nvCxnSpPr>
      <xdr:spPr>
        <a:xfrm>
          <a:off x="22072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5732</xdr:rowOff>
    </xdr:from>
    <xdr:ext cx="469744" cy="259045"/>
    <xdr:sp macro="" textlink="">
      <xdr:nvSpPr>
        <xdr:cNvPr id="551" name="【学校施設】&#10;一人当たり面積最大値テキスト">
          <a:extLst>
            <a:ext uri="{FF2B5EF4-FFF2-40B4-BE49-F238E27FC236}">
              <a16:creationId xmlns="" xmlns:a16="http://schemas.microsoft.com/office/drawing/2014/main" id="{99534298-724E-4FCC-8E90-1264B25ECA83}"/>
            </a:ext>
          </a:extLst>
        </xdr:cNvPr>
        <xdr:cNvSpPr txBox="1"/>
      </xdr:nvSpPr>
      <xdr:spPr>
        <a:xfrm>
          <a:off x="22199600" y="926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59055</xdr:rowOff>
    </xdr:from>
    <xdr:to>
      <xdr:col>116</xdr:col>
      <xdr:colOff>152400</xdr:colOff>
      <xdr:row>55</xdr:row>
      <xdr:rowOff>59055</xdr:rowOff>
    </xdr:to>
    <xdr:cxnSp macro="">
      <xdr:nvCxnSpPr>
        <xdr:cNvPr id="552" name="直線コネクタ 551">
          <a:extLst>
            <a:ext uri="{FF2B5EF4-FFF2-40B4-BE49-F238E27FC236}">
              <a16:creationId xmlns="" xmlns:a16="http://schemas.microsoft.com/office/drawing/2014/main" id="{3E89666F-88D5-4B44-8DD5-10FC787DC954}"/>
            </a:ext>
          </a:extLst>
        </xdr:cNvPr>
        <xdr:cNvCxnSpPr/>
      </xdr:nvCxnSpPr>
      <xdr:spPr>
        <a:xfrm>
          <a:off x="22072600" y="9488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100474</xdr:rowOff>
    </xdr:from>
    <xdr:ext cx="469744" cy="259045"/>
    <xdr:sp macro="" textlink="">
      <xdr:nvSpPr>
        <xdr:cNvPr id="553" name="【学校施設】&#10;一人当たり面積平均値テキスト">
          <a:extLst>
            <a:ext uri="{FF2B5EF4-FFF2-40B4-BE49-F238E27FC236}">
              <a16:creationId xmlns="" xmlns:a16="http://schemas.microsoft.com/office/drawing/2014/main" id="{98B1E9DB-E8E4-48F6-9EA3-4BBD2815D2A9}"/>
            </a:ext>
          </a:extLst>
        </xdr:cNvPr>
        <xdr:cNvSpPr txBox="1"/>
      </xdr:nvSpPr>
      <xdr:spPr>
        <a:xfrm>
          <a:off x="22199600" y="10387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77597</xdr:rowOff>
    </xdr:from>
    <xdr:to>
      <xdr:col>116</xdr:col>
      <xdr:colOff>114300</xdr:colOff>
      <xdr:row>62</xdr:row>
      <xdr:rowOff>7747</xdr:rowOff>
    </xdr:to>
    <xdr:sp macro="" textlink="">
      <xdr:nvSpPr>
        <xdr:cNvPr id="554" name="フローチャート: 判断 553">
          <a:extLst>
            <a:ext uri="{FF2B5EF4-FFF2-40B4-BE49-F238E27FC236}">
              <a16:creationId xmlns="" xmlns:a16="http://schemas.microsoft.com/office/drawing/2014/main" id="{4008851D-3357-4E49-AA41-5984E8F5E389}"/>
            </a:ext>
          </a:extLst>
        </xdr:cNvPr>
        <xdr:cNvSpPr/>
      </xdr:nvSpPr>
      <xdr:spPr>
        <a:xfrm>
          <a:off x="22110700" y="1053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92075</xdr:rowOff>
    </xdr:from>
    <xdr:to>
      <xdr:col>112</xdr:col>
      <xdr:colOff>38100</xdr:colOff>
      <xdr:row>62</xdr:row>
      <xdr:rowOff>22225</xdr:rowOff>
    </xdr:to>
    <xdr:sp macro="" textlink="">
      <xdr:nvSpPr>
        <xdr:cNvPr id="555" name="フローチャート: 判断 554">
          <a:extLst>
            <a:ext uri="{FF2B5EF4-FFF2-40B4-BE49-F238E27FC236}">
              <a16:creationId xmlns="" xmlns:a16="http://schemas.microsoft.com/office/drawing/2014/main" id="{69E01515-1B50-4629-8B86-CC331EF3CD24}"/>
            </a:ext>
          </a:extLst>
        </xdr:cNvPr>
        <xdr:cNvSpPr/>
      </xdr:nvSpPr>
      <xdr:spPr>
        <a:xfrm>
          <a:off x="21272500" y="1055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114173</xdr:rowOff>
    </xdr:from>
    <xdr:to>
      <xdr:col>107</xdr:col>
      <xdr:colOff>101600</xdr:colOff>
      <xdr:row>62</xdr:row>
      <xdr:rowOff>44323</xdr:rowOff>
    </xdr:to>
    <xdr:sp macro="" textlink="">
      <xdr:nvSpPr>
        <xdr:cNvPr id="556" name="フローチャート: 判断 555">
          <a:extLst>
            <a:ext uri="{FF2B5EF4-FFF2-40B4-BE49-F238E27FC236}">
              <a16:creationId xmlns="" xmlns:a16="http://schemas.microsoft.com/office/drawing/2014/main" id="{1FBF1E7D-A324-4383-B18A-88EA1EEF830A}"/>
            </a:ext>
          </a:extLst>
        </xdr:cNvPr>
        <xdr:cNvSpPr/>
      </xdr:nvSpPr>
      <xdr:spPr>
        <a:xfrm>
          <a:off x="20383500" y="105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124841</xdr:rowOff>
    </xdr:from>
    <xdr:to>
      <xdr:col>102</xdr:col>
      <xdr:colOff>165100</xdr:colOff>
      <xdr:row>62</xdr:row>
      <xdr:rowOff>54991</xdr:rowOff>
    </xdr:to>
    <xdr:sp macro="" textlink="">
      <xdr:nvSpPr>
        <xdr:cNvPr id="557" name="フローチャート: 判断 556">
          <a:extLst>
            <a:ext uri="{FF2B5EF4-FFF2-40B4-BE49-F238E27FC236}">
              <a16:creationId xmlns="" xmlns:a16="http://schemas.microsoft.com/office/drawing/2014/main" id="{764F8C18-B106-45BB-AF23-0A84D40FBD73}"/>
            </a:ext>
          </a:extLst>
        </xdr:cNvPr>
        <xdr:cNvSpPr/>
      </xdr:nvSpPr>
      <xdr:spPr>
        <a:xfrm>
          <a:off x="19494500" y="1058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8" name="テキスト ボックス 557">
          <a:extLst>
            <a:ext uri="{FF2B5EF4-FFF2-40B4-BE49-F238E27FC236}">
              <a16:creationId xmlns="" xmlns:a16="http://schemas.microsoft.com/office/drawing/2014/main" id="{0A1A89B4-1188-424C-B432-342655089E8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9" name="テキスト ボックス 558">
          <a:extLst>
            <a:ext uri="{FF2B5EF4-FFF2-40B4-BE49-F238E27FC236}">
              <a16:creationId xmlns="" xmlns:a16="http://schemas.microsoft.com/office/drawing/2014/main" id="{F5E1448D-113F-435F-A4C7-AFA8CE9B464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0" name="テキスト ボックス 559">
          <a:extLst>
            <a:ext uri="{FF2B5EF4-FFF2-40B4-BE49-F238E27FC236}">
              <a16:creationId xmlns="" xmlns:a16="http://schemas.microsoft.com/office/drawing/2014/main" id="{E6F1F410-DB4E-44FA-BB43-9A39E8A1F00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1" name="テキスト ボックス 560">
          <a:extLst>
            <a:ext uri="{FF2B5EF4-FFF2-40B4-BE49-F238E27FC236}">
              <a16:creationId xmlns="" xmlns:a16="http://schemas.microsoft.com/office/drawing/2014/main" id="{DD06F5D1-BF29-4CEF-B5CE-0F76C185AEA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2" name="テキスト ボックス 561">
          <a:extLst>
            <a:ext uri="{FF2B5EF4-FFF2-40B4-BE49-F238E27FC236}">
              <a16:creationId xmlns="" xmlns:a16="http://schemas.microsoft.com/office/drawing/2014/main" id="{4C53DDE1-EF62-40CB-807E-9CA704F143D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67691</xdr:rowOff>
    </xdr:from>
    <xdr:to>
      <xdr:col>116</xdr:col>
      <xdr:colOff>114300</xdr:colOff>
      <xdr:row>62</xdr:row>
      <xdr:rowOff>169291</xdr:rowOff>
    </xdr:to>
    <xdr:sp macro="" textlink="">
      <xdr:nvSpPr>
        <xdr:cNvPr id="563" name="楕円 562">
          <a:extLst>
            <a:ext uri="{FF2B5EF4-FFF2-40B4-BE49-F238E27FC236}">
              <a16:creationId xmlns="" xmlns:a16="http://schemas.microsoft.com/office/drawing/2014/main" id="{0FF39C6D-B885-46A0-8C07-F33994BE55F1}"/>
            </a:ext>
          </a:extLst>
        </xdr:cNvPr>
        <xdr:cNvSpPr/>
      </xdr:nvSpPr>
      <xdr:spPr>
        <a:xfrm>
          <a:off x="22110700" y="1069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46118</xdr:rowOff>
    </xdr:from>
    <xdr:ext cx="469744" cy="259045"/>
    <xdr:sp macro="" textlink="">
      <xdr:nvSpPr>
        <xdr:cNvPr id="564" name="【学校施設】&#10;一人当たり面積該当値テキスト">
          <a:extLst>
            <a:ext uri="{FF2B5EF4-FFF2-40B4-BE49-F238E27FC236}">
              <a16:creationId xmlns="" xmlns:a16="http://schemas.microsoft.com/office/drawing/2014/main" id="{2CA1FA1F-7C38-40BF-8887-1BF1B6ABBF63}"/>
            </a:ext>
          </a:extLst>
        </xdr:cNvPr>
        <xdr:cNvSpPr txBox="1"/>
      </xdr:nvSpPr>
      <xdr:spPr>
        <a:xfrm>
          <a:off x="22199600" y="10676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68453</xdr:rowOff>
    </xdr:from>
    <xdr:to>
      <xdr:col>112</xdr:col>
      <xdr:colOff>38100</xdr:colOff>
      <xdr:row>62</xdr:row>
      <xdr:rowOff>170053</xdr:rowOff>
    </xdr:to>
    <xdr:sp macro="" textlink="">
      <xdr:nvSpPr>
        <xdr:cNvPr id="565" name="楕円 564">
          <a:extLst>
            <a:ext uri="{FF2B5EF4-FFF2-40B4-BE49-F238E27FC236}">
              <a16:creationId xmlns="" xmlns:a16="http://schemas.microsoft.com/office/drawing/2014/main" id="{4D2EC0BB-6CFD-404F-B14E-F22D63C9BA4F}"/>
            </a:ext>
          </a:extLst>
        </xdr:cNvPr>
        <xdr:cNvSpPr/>
      </xdr:nvSpPr>
      <xdr:spPr>
        <a:xfrm>
          <a:off x="212725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118491</xdr:rowOff>
    </xdr:from>
    <xdr:to>
      <xdr:col>116</xdr:col>
      <xdr:colOff>63500</xdr:colOff>
      <xdr:row>62</xdr:row>
      <xdr:rowOff>119253</xdr:rowOff>
    </xdr:to>
    <xdr:cxnSp macro="">
      <xdr:nvCxnSpPr>
        <xdr:cNvPr id="566" name="直線コネクタ 565">
          <a:extLst>
            <a:ext uri="{FF2B5EF4-FFF2-40B4-BE49-F238E27FC236}">
              <a16:creationId xmlns="" xmlns:a16="http://schemas.microsoft.com/office/drawing/2014/main" id="{29218696-94E5-4AE4-A0D5-A683B1D62D9A}"/>
            </a:ext>
          </a:extLst>
        </xdr:cNvPr>
        <xdr:cNvCxnSpPr/>
      </xdr:nvCxnSpPr>
      <xdr:spPr>
        <a:xfrm flipV="1">
          <a:off x="21323300" y="10748391"/>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66548</xdr:rowOff>
    </xdr:from>
    <xdr:to>
      <xdr:col>107</xdr:col>
      <xdr:colOff>101600</xdr:colOff>
      <xdr:row>62</xdr:row>
      <xdr:rowOff>168148</xdr:rowOff>
    </xdr:to>
    <xdr:sp macro="" textlink="">
      <xdr:nvSpPr>
        <xdr:cNvPr id="567" name="楕円 566">
          <a:extLst>
            <a:ext uri="{FF2B5EF4-FFF2-40B4-BE49-F238E27FC236}">
              <a16:creationId xmlns="" xmlns:a16="http://schemas.microsoft.com/office/drawing/2014/main" id="{406386A4-BF10-4807-8A9A-B2101999943A}"/>
            </a:ext>
          </a:extLst>
        </xdr:cNvPr>
        <xdr:cNvSpPr/>
      </xdr:nvSpPr>
      <xdr:spPr>
        <a:xfrm>
          <a:off x="20383500" y="106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117348</xdr:rowOff>
    </xdr:from>
    <xdr:to>
      <xdr:col>111</xdr:col>
      <xdr:colOff>177800</xdr:colOff>
      <xdr:row>62</xdr:row>
      <xdr:rowOff>119253</xdr:rowOff>
    </xdr:to>
    <xdr:cxnSp macro="">
      <xdr:nvCxnSpPr>
        <xdr:cNvPr id="568" name="直線コネクタ 567">
          <a:extLst>
            <a:ext uri="{FF2B5EF4-FFF2-40B4-BE49-F238E27FC236}">
              <a16:creationId xmlns="" xmlns:a16="http://schemas.microsoft.com/office/drawing/2014/main" id="{43DE95DD-BA25-4F62-87F9-8F8673D7F3EB}"/>
            </a:ext>
          </a:extLst>
        </xdr:cNvPr>
        <xdr:cNvCxnSpPr/>
      </xdr:nvCxnSpPr>
      <xdr:spPr>
        <a:xfrm>
          <a:off x="20434300" y="1074724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68453</xdr:rowOff>
    </xdr:from>
    <xdr:to>
      <xdr:col>102</xdr:col>
      <xdr:colOff>165100</xdr:colOff>
      <xdr:row>62</xdr:row>
      <xdr:rowOff>170053</xdr:rowOff>
    </xdr:to>
    <xdr:sp macro="" textlink="">
      <xdr:nvSpPr>
        <xdr:cNvPr id="569" name="楕円 568">
          <a:extLst>
            <a:ext uri="{FF2B5EF4-FFF2-40B4-BE49-F238E27FC236}">
              <a16:creationId xmlns="" xmlns:a16="http://schemas.microsoft.com/office/drawing/2014/main" id="{4565BF33-A083-42D9-924F-5CCECA145E39}"/>
            </a:ext>
          </a:extLst>
        </xdr:cNvPr>
        <xdr:cNvSpPr/>
      </xdr:nvSpPr>
      <xdr:spPr>
        <a:xfrm>
          <a:off x="194945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117348</xdr:rowOff>
    </xdr:from>
    <xdr:to>
      <xdr:col>107</xdr:col>
      <xdr:colOff>50800</xdr:colOff>
      <xdr:row>62</xdr:row>
      <xdr:rowOff>119253</xdr:rowOff>
    </xdr:to>
    <xdr:cxnSp macro="">
      <xdr:nvCxnSpPr>
        <xdr:cNvPr id="570" name="直線コネクタ 569">
          <a:extLst>
            <a:ext uri="{FF2B5EF4-FFF2-40B4-BE49-F238E27FC236}">
              <a16:creationId xmlns="" xmlns:a16="http://schemas.microsoft.com/office/drawing/2014/main" id="{40937622-2FAF-4642-8F17-6A496902640B}"/>
            </a:ext>
          </a:extLst>
        </xdr:cNvPr>
        <xdr:cNvCxnSpPr/>
      </xdr:nvCxnSpPr>
      <xdr:spPr>
        <a:xfrm flipV="1">
          <a:off x="19545300" y="1074724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38752</xdr:rowOff>
    </xdr:from>
    <xdr:ext cx="469744" cy="259045"/>
    <xdr:sp macro="" textlink="">
      <xdr:nvSpPr>
        <xdr:cNvPr id="571" name="n_1aveValue【学校施設】&#10;一人当たり面積">
          <a:extLst>
            <a:ext uri="{FF2B5EF4-FFF2-40B4-BE49-F238E27FC236}">
              <a16:creationId xmlns="" xmlns:a16="http://schemas.microsoft.com/office/drawing/2014/main" id="{52F9023D-F9A1-41CC-8AEF-B1C5B21A3830}"/>
            </a:ext>
          </a:extLst>
        </xdr:cNvPr>
        <xdr:cNvSpPr txBox="1"/>
      </xdr:nvSpPr>
      <xdr:spPr>
        <a:xfrm>
          <a:off x="21075727" y="1032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60850</xdr:rowOff>
    </xdr:from>
    <xdr:ext cx="469744" cy="259045"/>
    <xdr:sp macro="" textlink="">
      <xdr:nvSpPr>
        <xdr:cNvPr id="572" name="n_2aveValue【学校施設】&#10;一人当たり面積">
          <a:extLst>
            <a:ext uri="{FF2B5EF4-FFF2-40B4-BE49-F238E27FC236}">
              <a16:creationId xmlns="" xmlns:a16="http://schemas.microsoft.com/office/drawing/2014/main" id="{8DE4DD59-D565-48EF-9C33-6000480D6013}"/>
            </a:ext>
          </a:extLst>
        </xdr:cNvPr>
        <xdr:cNvSpPr txBox="1"/>
      </xdr:nvSpPr>
      <xdr:spPr>
        <a:xfrm>
          <a:off x="20199427" y="103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71518</xdr:rowOff>
    </xdr:from>
    <xdr:ext cx="469744" cy="259045"/>
    <xdr:sp macro="" textlink="">
      <xdr:nvSpPr>
        <xdr:cNvPr id="573" name="n_3aveValue【学校施設】&#10;一人当たり面積">
          <a:extLst>
            <a:ext uri="{FF2B5EF4-FFF2-40B4-BE49-F238E27FC236}">
              <a16:creationId xmlns="" xmlns:a16="http://schemas.microsoft.com/office/drawing/2014/main" id="{FA26234D-EF9D-427B-BD13-A72B3B7EDD52}"/>
            </a:ext>
          </a:extLst>
        </xdr:cNvPr>
        <xdr:cNvSpPr txBox="1"/>
      </xdr:nvSpPr>
      <xdr:spPr>
        <a:xfrm>
          <a:off x="19310427" y="1035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161180</xdr:rowOff>
    </xdr:from>
    <xdr:ext cx="469744" cy="259045"/>
    <xdr:sp macro="" textlink="">
      <xdr:nvSpPr>
        <xdr:cNvPr id="574" name="n_1mainValue【学校施設】&#10;一人当たり面積">
          <a:extLst>
            <a:ext uri="{FF2B5EF4-FFF2-40B4-BE49-F238E27FC236}">
              <a16:creationId xmlns="" xmlns:a16="http://schemas.microsoft.com/office/drawing/2014/main" id="{9CB38746-D909-4BE4-885E-D4EA87C137DD}"/>
            </a:ext>
          </a:extLst>
        </xdr:cNvPr>
        <xdr:cNvSpPr txBox="1"/>
      </xdr:nvSpPr>
      <xdr:spPr>
        <a:xfrm>
          <a:off x="21075727" y="1079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159275</xdr:rowOff>
    </xdr:from>
    <xdr:ext cx="469744" cy="259045"/>
    <xdr:sp macro="" textlink="">
      <xdr:nvSpPr>
        <xdr:cNvPr id="575" name="n_2mainValue【学校施設】&#10;一人当たり面積">
          <a:extLst>
            <a:ext uri="{FF2B5EF4-FFF2-40B4-BE49-F238E27FC236}">
              <a16:creationId xmlns="" xmlns:a16="http://schemas.microsoft.com/office/drawing/2014/main" id="{CEAADF45-7AAB-4721-8D22-78F487314BF1}"/>
            </a:ext>
          </a:extLst>
        </xdr:cNvPr>
        <xdr:cNvSpPr txBox="1"/>
      </xdr:nvSpPr>
      <xdr:spPr>
        <a:xfrm>
          <a:off x="20199427"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161180</xdr:rowOff>
    </xdr:from>
    <xdr:ext cx="469744" cy="259045"/>
    <xdr:sp macro="" textlink="">
      <xdr:nvSpPr>
        <xdr:cNvPr id="576" name="n_3mainValue【学校施設】&#10;一人当たり面積">
          <a:extLst>
            <a:ext uri="{FF2B5EF4-FFF2-40B4-BE49-F238E27FC236}">
              <a16:creationId xmlns="" xmlns:a16="http://schemas.microsoft.com/office/drawing/2014/main" id="{F0996A78-247D-4348-8D3C-2D3B800F4682}"/>
            </a:ext>
          </a:extLst>
        </xdr:cNvPr>
        <xdr:cNvSpPr txBox="1"/>
      </xdr:nvSpPr>
      <xdr:spPr>
        <a:xfrm>
          <a:off x="19310427" y="1079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7" name="正方形/長方形 576">
          <a:extLst>
            <a:ext uri="{FF2B5EF4-FFF2-40B4-BE49-F238E27FC236}">
              <a16:creationId xmlns="" xmlns:a16="http://schemas.microsoft.com/office/drawing/2014/main" id="{FDA5350D-5DAE-4703-AF66-7FA78E3FC0F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8" name="正方形/長方形 577">
          <a:extLst>
            <a:ext uri="{FF2B5EF4-FFF2-40B4-BE49-F238E27FC236}">
              <a16:creationId xmlns="" xmlns:a16="http://schemas.microsoft.com/office/drawing/2014/main" id="{C0A122F1-310C-4AFA-873E-D2A2875790F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9" name="正方形/長方形 578">
          <a:extLst>
            <a:ext uri="{FF2B5EF4-FFF2-40B4-BE49-F238E27FC236}">
              <a16:creationId xmlns="" xmlns:a16="http://schemas.microsoft.com/office/drawing/2014/main" id="{2D06477A-9A57-43B1-ABF9-4B69D0A1B39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0" name="正方形/長方形 579">
          <a:extLst>
            <a:ext uri="{FF2B5EF4-FFF2-40B4-BE49-F238E27FC236}">
              <a16:creationId xmlns="" xmlns:a16="http://schemas.microsoft.com/office/drawing/2014/main" id="{C8581438-D9A1-4F09-973B-7917FFC3434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1" name="正方形/長方形 580">
          <a:extLst>
            <a:ext uri="{FF2B5EF4-FFF2-40B4-BE49-F238E27FC236}">
              <a16:creationId xmlns="" xmlns:a16="http://schemas.microsoft.com/office/drawing/2014/main" id="{3E94BDCC-3404-4E17-8473-F11032DA6D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2" name="正方形/長方形 581">
          <a:extLst>
            <a:ext uri="{FF2B5EF4-FFF2-40B4-BE49-F238E27FC236}">
              <a16:creationId xmlns="" xmlns:a16="http://schemas.microsoft.com/office/drawing/2014/main" id="{109D904C-BA3F-446C-8C1B-2F0A98C9473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3" name="正方形/長方形 582">
          <a:extLst>
            <a:ext uri="{FF2B5EF4-FFF2-40B4-BE49-F238E27FC236}">
              <a16:creationId xmlns="" xmlns:a16="http://schemas.microsoft.com/office/drawing/2014/main" id="{C6F5F80E-579D-4B75-A2DC-A69DC39F8AC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4" name="正方形/長方形 583">
          <a:extLst>
            <a:ext uri="{FF2B5EF4-FFF2-40B4-BE49-F238E27FC236}">
              <a16:creationId xmlns="" xmlns:a16="http://schemas.microsoft.com/office/drawing/2014/main" id="{E0E99439-FD02-41CB-AD3F-79C227B6D36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5" name="テキスト ボックス 584">
          <a:extLst>
            <a:ext uri="{FF2B5EF4-FFF2-40B4-BE49-F238E27FC236}">
              <a16:creationId xmlns="" xmlns:a16="http://schemas.microsoft.com/office/drawing/2014/main" id="{F186E5F4-4D0B-4248-810D-D68285C294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6" name="直線コネクタ 585">
          <a:extLst>
            <a:ext uri="{FF2B5EF4-FFF2-40B4-BE49-F238E27FC236}">
              <a16:creationId xmlns="" xmlns:a16="http://schemas.microsoft.com/office/drawing/2014/main" id="{D7153B36-5230-407A-BB62-E0852539B99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87" name="テキスト ボックス 586">
          <a:extLst>
            <a:ext uri="{FF2B5EF4-FFF2-40B4-BE49-F238E27FC236}">
              <a16:creationId xmlns="" xmlns:a16="http://schemas.microsoft.com/office/drawing/2014/main" id="{06C84C50-D6B0-431D-B756-261D4A760A54}"/>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8" name="直線コネクタ 587">
          <a:extLst>
            <a:ext uri="{FF2B5EF4-FFF2-40B4-BE49-F238E27FC236}">
              <a16:creationId xmlns="" xmlns:a16="http://schemas.microsoft.com/office/drawing/2014/main" id="{A77F773D-ABF8-47EE-87D5-F51D3815711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89" name="テキスト ボックス 588">
          <a:extLst>
            <a:ext uri="{FF2B5EF4-FFF2-40B4-BE49-F238E27FC236}">
              <a16:creationId xmlns="" xmlns:a16="http://schemas.microsoft.com/office/drawing/2014/main" id="{A2940CD5-9101-4969-B4AE-0E9858B45255}"/>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0" name="直線コネクタ 589">
          <a:extLst>
            <a:ext uri="{FF2B5EF4-FFF2-40B4-BE49-F238E27FC236}">
              <a16:creationId xmlns="" xmlns:a16="http://schemas.microsoft.com/office/drawing/2014/main" id="{05E6FC70-297A-42A2-8F70-41CD8BCEEC8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91" name="テキスト ボックス 590">
          <a:extLst>
            <a:ext uri="{FF2B5EF4-FFF2-40B4-BE49-F238E27FC236}">
              <a16:creationId xmlns="" xmlns:a16="http://schemas.microsoft.com/office/drawing/2014/main" id="{8ADADDB2-0669-4602-93F2-13B445E70CC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2" name="直線コネクタ 591">
          <a:extLst>
            <a:ext uri="{FF2B5EF4-FFF2-40B4-BE49-F238E27FC236}">
              <a16:creationId xmlns="" xmlns:a16="http://schemas.microsoft.com/office/drawing/2014/main" id="{C9FEE61B-2121-40E3-9BE2-A3FDAB4ECAB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3" name="テキスト ボックス 592">
          <a:extLst>
            <a:ext uri="{FF2B5EF4-FFF2-40B4-BE49-F238E27FC236}">
              <a16:creationId xmlns="" xmlns:a16="http://schemas.microsoft.com/office/drawing/2014/main" id="{62091535-E693-41F7-B0E0-35771A125E2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4" name="直線コネクタ 593">
          <a:extLst>
            <a:ext uri="{FF2B5EF4-FFF2-40B4-BE49-F238E27FC236}">
              <a16:creationId xmlns="" xmlns:a16="http://schemas.microsoft.com/office/drawing/2014/main" id="{3725C376-5491-4F1B-AA36-4A0A0AAACAA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5" name="テキスト ボックス 594">
          <a:extLst>
            <a:ext uri="{FF2B5EF4-FFF2-40B4-BE49-F238E27FC236}">
              <a16:creationId xmlns="" xmlns:a16="http://schemas.microsoft.com/office/drawing/2014/main" id="{F391541B-8442-4182-A849-0CE67B6A8BE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6" name="直線コネクタ 595">
          <a:extLst>
            <a:ext uri="{FF2B5EF4-FFF2-40B4-BE49-F238E27FC236}">
              <a16:creationId xmlns="" xmlns:a16="http://schemas.microsoft.com/office/drawing/2014/main" id="{58374434-D97C-4FFE-A6A1-B57F934E321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97" name="テキスト ボックス 596">
          <a:extLst>
            <a:ext uri="{FF2B5EF4-FFF2-40B4-BE49-F238E27FC236}">
              <a16:creationId xmlns="" xmlns:a16="http://schemas.microsoft.com/office/drawing/2014/main" id="{0BD3652C-45A1-4683-9C13-948B2660F540}"/>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8" name="直線コネクタ 597">
          <a:extLst>
            <a:ext uri="{FF2B5EF4-FFF2-40B4-BE49-F238E27FC236}">
              <a16:creationId xmlns="" xmlns:a16="http://schemas.microsoft.com/office/drawing/2014/main" id="{8E8D2B42-D4D7-4C1E-AA96-3C82ACA139C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9" name="テキスト ボックス 598">
          <a:extLst>
            <a:ext uri="{FF2B5EF4-FFF2-40B4-BE49-F238E27FC236}">
              <a16:creationId xmlns="" xmlns:a16="http://schemas.microsoft.com/office/drawing/2014/main" id="{42A0B6DA-79A2-4C16-9169-5EF596EB8B0A}"/>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0" name="【児童館】&#10;有形固定資産減価償却率グラフ枠">
          <a:extLst>
            <a:ext uri="{FF2B5EF4-FFF2-40B4-BE49-F238E27FC236}">
              <a16:creationId xmlns="" xmlns:a16="http://schemas.microsoft.com/office/drawing/2014/main" id="{5ED57412-0FA5-47B1-B257-E29EE74E4AF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165736</xdr:rowOff>
    </xdr:to>
    <xdr:cxnSp macro="">
      <xdr:nvCxnSpPr>
        <xdr:cNvPr id="601" name="直線コネクタ 600">
          <a:extLst>
            <a:ext uri="{FF2B5EF4-FFF2-40B4-BE49-F238E27FC236}">
              <a16:creationId xmlns="" xmlns:a16="http://schemas.microsoft.com/office/drawing/2014/main" id="{4FDF6726-383F-471A-AD7B-60B8ECBD46D1}"/>
            </a:ext>
          </a:extLst>
        </xdr:cNvPr>
        <xdr:cNvCxnSpPr/>
      </xdr:nvCxnSpPr>
      <xdr:spPr>
        <a:xfrm flipV="1">
          <a:off x="16318864" y="13335000"/>
          <a:ext cx="0" cy="1403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169563</xdr:rowOff>
    </xdr:from>
    <xdr:ext cx="405111" cy="259045"/>
    <xdr:sp macro="" textlink="">
      <xdr:nvSpPr>
        <xdr:cNvPr id="602" name="【児童館】&#10;有形固定資産減価償却率最小値テキスト">
          <a:extLst>
            <a:ext uri="{FF2B5EF4-FFF2-40B4-BE49-F238E27FC236}">
              <a16:creationId xmlns="" xmlns:a16="http://schemas.microsoft.com/office/drawing/2014/main" id="{A8A2202E-4852-447F-B00B-41175C89ED8D}"/>
            </a:ext>
          </a:extLst>
        </xdr:cNvPr>
        <xdr:cNvSpPr txBox="1"/>
      </xdr:nvSpPr>
      <xdr:spPr>
        <a:xfrm>
          <a:off x="16357600" y="1474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165736</xdr:rowOff>
    </xdr:from>
    <xdr:to>
      <xdr:col>86</xdr:col>
      <xdr:colOff>25400</xdr:colOff>
      <xdr:row>85</xdr:row>
      <xdr:rowOff>165736</xdr:rowOff>
    </xdr:to>
    <xdr:cxnSp macro="">
      <xdr:nvCxnSpPr>
        <xdr:cNvPr id="603" name="直線コネクタ 602">
          <a:extLst>
            <a:ext uri="{FF2B5EF4-FFF2-40B4-BE49-F238E27FC236}">
              <a16:creationId xmlns="" xmlns:a16="http://schemas.microsoft.com/office/drawing/2014/main" id="{EDE0E1B3-6281-4340-8A40-F00B41BBA3B4}"/>
            </a:ext>
          </a:extLst>
        </xdr:cNvPr>
        <xdr:cNvCxnSpPr/>
      </xdr:nvCxnSpPr>
      <xdr:spPr>
        <a:xfrm>
          <a:off x="16230600" y="14738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604" name="【児童館】&#10;有形固定資産減価償却率最大値テキスト">
          <a:extLst>
            <a:ext uri="{FF2B5EF4-FFF2-40B4-BE49-F238E27FC236}">
              <a16:creationId xmlns="" xmlns:a16="http://schemas.microsoft.com/office/drawing/2014/main" id="{E0DEED25-6D59-4107-998D-2652AE5142AB}"/>
            </a:ext>
          </a:extLst>
        </xdr:cNvPr>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05" name="直線コネクタ 604">
          <a:extLst>
            <a:ext uri="{FF2B5EF4-FFF2-40B4-BE49-F238E27FC236}">
              <a16:creationId xmlns="" xmlns:a16="http://schemas.microsoft.com/office/drawing/2014/main" id="{2696BB49-52D9-419C-98BA-15784B9A6EAF}"/>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169563</xdr:rowOff>
    </xdr:from>
    <xdr:ext cx="405111" cy="259045"/>
    <xdr:sp macro="" textlink="">
      <xdr:nvSpPr>
        <xdr:cNvPr id="606" name="【児童館】&#10;有形固定資産減価償却率平均値テキスト">
          <a:extLst>
            <a:ext uri="{FF2B5EF4-FFF2-40B4-BE49-F238E27FC236}">
              <a16:creationId xmlns="" xmlns:a16="http://schemas.microsoft.com/office/drawing/2014/main" id="{9E0EBAC0-73DA-49C8-8095-4E54607C1C3E}"/>
            </a:ext>
          </a:extLst>
        </xdr:cNvPr>
        <xdr:cNvSpPr txBox="1"/>
      </xdr:nvSpPr>
      <xdr:spPr>
        <a:xfrm>
          <a:off x="16357600" y="14057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19686</xdr:rowOff>
    </xdr:from>
    <xdr:to>
      <xdr:col>85</xdr:col>
      <xdr:colOff>177800</xdr:colOff>
      <xdr:row>82</xdr:row>
      <xdr:rowOff>121286</xdr:rowOff>
    </xdr:to>
    <xdr:sp macro="" textlink="">
      <xdr:nvSpPr>
        <xdr:cNvPr id="607" name="フローチャート: 判断 606">
          <a:extLst>
            <a:ext uri="{FF2B5EF4-FFF2-40B4-BE49-F238E27FC236}">
              <a16:creationId xmlns="" xmlns:a16="http://schemas.microsoft.com/office/drawing/2014/main" id="{21F0390B-6F38-4C01-9DE3-766ABA9CD4A1}"/>
            </a:ext>
          </a:extLst>
        </xdr:cNvPr>
        <xdr:cNvSpPr/>
      </xdr:nvSpPr>
      <xdr:spPr>
        <a:xfrm>
          <a:off x="162687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67311</xdr:rowOff>
    </xdr:from>
    <xdr:to>
      <xdr:col>81</xdr:col>
      <xdr:colOff>101600</xdr:colOff>
      <xdr:row>82</xdr:row>
      <xdr:rowOff>168911</xdr:rowOff>
    </xdr:to>
    <xdr:sp macro="" textlink="">
      <xdr:nvSpPr>
        <xdr:cNvPr id="608" name="フローチャート: 判断 607">
          <a:extLst>
            <a:ext uri="{FF2B5EF4-FFF2-40B4-BE49-F238E27FC236}">
              <a16:creationId xmlns="" xmlns:a16="http://schemas.microsoft.com/office/drawing/2014/main" id="{CDE2B5DE-EDB6-40AB-A502-1BBCF2AEB9F4}"/>
            </a:ext>
          </a:extLst>
        </xdr:cNvPr>
        <xdr:cNvSpPr/>
      </xdr:nvSpPr>
      <xdr:spPr>
        <a:xfrm>
          <a:off x="154305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65405</xdr:rowOff>
    </xdr:from>
    <xdr:to>
      <xdr:col>76</xdr:col>
      <xdr:colOff>165100</xdr:colOff>
      <xdr:row>82</xdr:row>
      <xdr:rowOff>167005</xdr:rowOff>
    </xdr:to>
    <xdr:sp macro="" textlink="">
      <xdr:nvSpPr>
        <xdr:cNvPr id="609" name="フローチャート: 判断 608">
          <a:extLst>
            <a:ext uri="{FF2B5EF4-FFF2-40B4-BE49-F238E27FC236}">
              <a16:creationId xmlns="" xmlns:a16="http://schemas.microsoft.com/office/drawing/2014/main" id="{669E8F7F-509C-4743-8E6A-927C585DAB8D}"/>
            </a:ext>
          </a:extLst>
        </xdr:cNvPr>
        <xdr:cNvSpPr/>
      </xdr:nvSpPr>
      <xdr:spPr>
        <a:xfrm>
          <a:off x="14541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610" name="フローチャート: 判断 609">
          <a:extLst>
            <a:ext uri="{FF2B5EF4-FFF2-40B4-BE49-F238E27FC236}">
              <a16:creationId xmlns="" xmlns:a16="http://schemas.microsoft.com/office/drawing/2014/main" id="{8F667308-FC18-4F38-A0D5-844645901E05}"/>
            </a:ext>
          </a:extLst>
        </xdr:cNvPr>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1" name="テキスト ボックス 610">
          <a:extLst>
            <a:ext uri="{FF2B5EF4-FFF2-40B4-BE49-F238E27FC236}">
              <a16:creationId xmlns="" xmlns:a16="http://schemas.microsoft.com/office/drawing/2014/main" id="{5F027483-8ADE-4568-A568-53B318EAF09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2" name="テキスト ボックス 611">
          <a:extLst>
            <a:ext uri="{FF2B5EF4-FFF2-40B4-BE49-F238E27FC236}">
              <a16:creationId xmlns="" xmlns:a16="http://schemas.microsoft.com/office/drawing/2014/main" id="{E5D6B4E7-8A6B-43C8-AE23-26D4988FACF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3" name="テキスト ボックス 612">
          <a:extLst>
            <a:ext uri="{FF2B5EF4-FFF2-40B4-BE49-F238E27FC236}">
              <a16:creationId xmlns="" xmlns:a16="http://schemas.microsoft.com/office/drawing/2014/main" id="{B2983C8D-3929-46A3-AB7F-51B330EE6E6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4" name="テキスト ボックス 613">
          <a:extLst>
            <a:ext uri="{FF2B5EF4-FFF2-40B4-BE49-F238E27FC236}">
              <a16:creationId xmlns="" xmlns:a16="http://schemas.microsoft.com/office/drawing/2014/main" id="{E33CCB16-389F-4270-B364-FF3A2E38723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5" name="テキスト ボックス 614">
          <a:extLst>
            <a:ext uri="{FF2B5EF4-FFF2-40B4-BE49-F238E27FC236}">
              <a16:creationId xmlns="" xmlns:a16="http://schemas.microsoft.com/office/drawing/2014/main" id="{CCB798FF-D46A-483C-B225-035ABB318C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616" name="楕円 615">
          <a:extLst>
            <a:ext uri="{FF2B5EF4-FFF2-40B4-BE49-F238E27FC236}">
              <a16:creationId xmlns="" xmlns:a16="http://schemas.microsoft.com/office/drawing/2014/main" id="{CCDABE23-7CC7-48A5-9A5E-22599D8858C5}"/>
            </a:ext>
          </a:extLst>
        </xdr:cNvPr>
        <xdr:cNvSpPr/>
      </xdr:nvSpPr>
      <xdr:spPr>
        <a:xfrm>
          <a:off x="162687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73041</xdr:rowOff>
    </xdr:from>
    <xdr:ext cx="405111" cy="259045"/>
    <xdr:sp macro="" textlink="">
      <xdr:nvSpPr>
        <xdr:cNvPr id="617" name="【児童館】&#10;有形固定資産減価償却率該当値テキスト">
          <a:extLst>
            <a:ext uri="{FF2B5EF4-FFF2-40B4-BE49-F238E27FC236}">
              <a16:creationId xmlns="" xmlns:a16="http://schemas.microsoft.com/office/drawing/2014/main" id="{2929CA9E-432B-4973-AB96-AA2EF5DAE519}"/>
            </a:ext>
          </a:extLst>
        </xdr:cNvPr>
        <xdr:cNvSpPr txBox="1"/>
      </xdr:nvSpPr>
      <xdr:spPr>
        <a:xfrm>
          <a:off x="16357600"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93980</xdr:rowOff>
    </xdr:from>
    <xdr:to>
      <xdr:col>81</xdr:col>
      <xdr:colOff>101600</xdr:colOff>
      <xdr:row>81</xdr:row>
      <xdr:rowOff>24130</xdr:rowOff>
    </xdr:to>
    <xdr:sp macro="" textlink="">
      <xdr:nvSpPr>
        <xdr:cNvPr id="618" name="楕円 617">
          <a:extLst>
            <a:ext uri="{FF2B5EF4-FFF2-40B4-BE49-F238E27FC236}">
              <a16:creationId xmlns="" xmlns:a16="http://schemas.microsoft.com/office/drawing/2014/main" id="{F0012596-C51C-4CE6-BDCF-BA094BB470DF}"/>
            </a:ext>
          </a:extLst>
        </xdr:cNvPr>
        <xdr:cNvSpPr/>
      </xdr:nvSpPr>
      <xdr:spPr>
        <a:xfrm>
          <a:off x="15430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100964</xdr:rowOff>
    </xdr:from>
    <xdr:to>
      <xdr:col>85</xdr:col>
      <xdr:colOff>127000</xdr:colOff>
      <xdr:row>80</xdr:row>
      <xdr:rowOff>144780</xdr:rowOff>
    </xdr:to>
    <xdr:cxnSp macro="">
      <xdr:nvCxnSpPr>
        <xdr:cNvPr id="619" name="直線コネクタ 618">
          <a:extLst>
            <a:ext uri="{FF2B5EF4-FFF2-40B4-BE49-F238E27FC236}">
              <a16:creationId xmlns="" xmlns:a16="http://schemas.microsoft.com/office/drawing/2014/main" id="{FABC37CE-D08B-44F5-B2CC-E509748B9A22}"/>
            </a:ext>
          </a:extLst>
        </xdr:cNvPr>
        <xdr:cNvCxnSpPr/>
      </xdr:nvCxnSpPr>
      <xdr:spPr>
        <a:xfrm flipV="1">
          <a:off x="15481300" y="13645514"/>
          <a:ext cx="838200" cy="21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xdr:rowOff>
    </xdr:from>
    <xdr:to>
      <xdr:col>76</xdr:col>
      <xdr:colOff>165100</xdr:colOff>
      <xdr:row>80</xdr:row>
      <xdr:rowOff>117475</xdr:rowOff>
    </xdr:to>
    <xdr:sp macro="" textlink="">
      <xdr:nvSpPr>
        <xdr:cNvPr id="620" name="楕円 619">
          <a:extLst>
            <a:ext uri="{FF2B5EF4-FFF2-40B4-BE49-F238E27FC236}">
              <a16:creationId xmlns="" xmlns:a16="http://schemas.microsoft.com/office/drawing/2014/main" id="{0D99BBA6-6495-4E8E-B7ED-B6C68468C3BD}"/>
            </a:ext>
          </a:extLst>
        </xdr:cNvPr>
        <xdr:cNvSpPr/>
      </xdr:nvSpPr>
      <xdr:spPr>
        <a:xfrm>
          <a:off x="14541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66675</xdr:rowOff>
    </xdr:from>
    <xdr:to>
      <xdr:col>81</xdr:col>
      <xdr:colOff>50800</xdr:colOff>
      <xdr:row>80</xdr:row>
      <xdr:rowOff>144780</xdr:rowOff>
    </xdr:to>
    <xdr:cxnSp macro="">
      <xdr:nvCxnSpPr>
        <xdr:cNvPr id="621" name="直線コネクタ 620">
          <a:extLst>
            <a:ext uri="{FF2B5EF4-FFF2-40B4-BE49-F238E27FC236}">
              <a16:creationId xmlns="" xmlns:a16="http://schemas.microsoft.com/office/drawing/2014/main" id="{596B3AF0-3943-42A4-B805-34EB60114A37}"/>
            </a:ext>
          </a:extLst>
        </xdr:cNvPr>
        <xdr:cNvCxnSpPr/>
      </xdr:nvCxnSpPr>
      <xdr:spPr>
        <a:xfrm>
          <a:off x="14592300" y="1378267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57786</xdr:rowOff>
    </xdr:from>
    <xdr:to>
      <xdr:col>72</xdr:col>
      <xdr:colOff>38100</xdr:colOff>
      <xdr:row>80</xdr:row>
      <xdr:rowOff>159386</xdr:rowOff>
    </xdr:to>
    <xdr:sp macro="" textlink="">
      <xdr:nvSpPr>
        <xdr:cNvPr id="622" name="楕円 621">
          <a:extLst>
            <a:ext uri="{FF2B5EF4-FFF2-40B4-BE49-F238E27FC236}">
              <a16:creationId xmlns="" xmlns:a16="http://schemas.microsoft.com/office/drawing/2014/main" id="{1345A4B3-5B92-41B0-85D5-B33A63864CD6}"/>
            </a:ext>
          </a:extLst>
        </xdr:cNvPr>
        <xdr:cNvSpPr/>
      </xdr:nvSpPr>
      <xdr:spPr>
        <a:xfrm>
          <a:off x="13652500" y="1377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66675</xdr:rowOff>
    </xdr:from>
    <xdr:to>
      <xdr:col>76</xdr:col>
      <xdr:colOff>114300</xdr:colOff>
      <xdr:row>80</xdr:row>
      <xdr:rowOff>108586</xdr:rowOff>
    </xdr:to>
    <xdr:cxnSp macro="">
      <xdr:nvCxnSpPr>
        <xdr:cNvPr id="623" name="直線コネクタ 622">
          <a:extLst>
            <a:ext uri="{FF2B5EF4-FFF2-40B4-BE49-F238E27FC236}">
              <a16:creationId xmlns="" xmlns:a16="http://schemas.microsoft.com/office/drawing/2014/main" id="{F5202827-94AF-4D50-87CF-FE925FE18248}"/>
            </a:ext>
          </a:extLst>
        </xdr:cNvPr>
        <xdr:cNvCxnSpPr/>
      </xdr:nvCxnSpPr>
      <xdr:spPr>
        <a:xfrm flipV="1">
          <a:off x="13703300" y="137826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160038</xdr:rowOff>
    </xdr:from>
    <xdr:ext cx="405111" cy="259045"/>
    <xdr:sp macro="" textlink="">
      <xdr:nvSpPr>
        <xdr:cNvPr id="624" name="n_1aveValue【児童館】&#10;有形固定資産減価償却率">
          <a:extLst>
            <a:ext uri="{FF2B5EF4-FFF2-40B4-BE49-F238E27FC236}">
              <a16:creationId xmlns="" xmlns:a16="http://schemas.microsoft.com/office/drawing/2014/main" id="{974B0142-6CB6-409C-B66A-950838BF2A40}"/>
            </a:ext>
          </a:extLst>
        </xdr:cNvPr>
        <xdr:cNvSpPr txBox="1"/>
      </xdr:nvSpPr>
      <xdr:spPr>
        <a:xfrm>
          <a:off x="152660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158132</xdr:rowOff>
    </xdr:from>
    <xdr:ext cx="405111" cy="259045"/>
    <xdr:sp macro="" textlink="">
      <xdr:nvSpPr>
        <xdr:cNvPr id="625" name="n_2aveValue【児童館】&#10;有形固定資産減価償却率">
          <a:extLst>
            <a:ext uri="{FF2B5EF4-FFF2-40B4-BE49-F238E27FC236}">
              <a16:creationId xmlns="" xmlns:a16="http://schemas.microsoft.com/office/drawing/2014/main" id="{AAC7F55D-6F8A-4381-913A-EEC6A9D74A15}"/>
            </a:ext>
          </a:extLst>
        </xdr:cNvPr>
        <xdr:cNvSpPr txBox="1"/>
      </xdr:nvSpPr>
      <xdr:spPr>
        <a:xfrm>
          <a:off x="143897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91457</xdr:rowOff>
    </xdr:from>
    <xdr:ext cx="405111" cy="259045"/>
    <xdr:sp macro="" textlink="">
      <xdr:nvSpPr>
        <xdr:cNvPr id="626" name="n_3aveValue【児童館】&#10;有形固定資産減価償却率">
          <a:extLst>
            <a:ext uri="{FF2B5EF4-FFF2-40B4-BE49-F238E27FC236}">
              <a16:creationId xmlns="" xmlns:a16="http://schemas.microsoft.com/office/drawing/2014/main" id="{AC87CB90-7BB8-44F7-8A96-209F72B9D9D5}"/>
            </a:ext>
          </a:extLst>
        </xdr:cNvPr>
        <xdr:cNvSpPr txBox="1"/>
      </xdr:nvSpPr>
      <xdr:spPr>
        <a:xfrm>
          <a:off x="13500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40657</xdr:rowOff>
    </xdr:from>
    <xdr:ext cx="405111" cy="259045"/>
    <xdr:sp macro="" textlink="">
      <xdr:nvSpPr>
        <xdr:cNvPr id="627" name="n_1mainValue【児童館】&#10;有形固定資産減価償却率">
          <a:extLst>
            <a:ext uri="{FF2B5EF4-FFF2-40B4-BE49-F238E27FC236}">
              <a16:creationId xmlns="" xmlns:a16="http://schemas.microsoft.com/office/drawing/2014/main" id="{7C1782D9-EB52-4EAF-A46E-B82B920D82CC}"/>
            </a:ext>
          </a:extLst>
        </xdr:cNvPr>
        <xdr:cNvSpPr txBox="1"/>
      </xdr:nvSpPr>
      <xdr:spPr>
        <a:xfrm>
          <a:off x="152660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134002</xdr:rowOff>
    </xdr:from>
    <xdr:ext cx="405111" cy="259045"/>
    <xdr:sp macro="" textlink="">
      <xdr:nvSpPr>
        <xdr:cNvPr id="628" name="n_2mainValue【児童館】&#10;有形固定資産減価償却率">
          <a:extLst>
            <a:ext uri="{FF2B5EF4-FFF2-40B4-BE49-F238E27FC236}">
              <a16:creationId xmlns="" xmlns:a16="http://schemas.microsoft.com/office/drawing/2014/main" id="{97EC38FB-845B-4ADE-A9C3-FBAC2969F434}"/>
            </a:ext>
          </a:extLst>
        </xdr:cNvPr>
        <xdr:cNvSpPr txBox="1"/>
      </xdr:nvSpPr>
      <xdr:spPr>
        <a:xfrm>
          <a:off x="14389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4463</xdr:rowOff>
    </xdr:from>
    <xdr:ext cx="405111" cy="259045"/>
    <xdr:sp macro="" textlink="">
      <xdr:nvSpPr>
        <xdr:cNvPr id="629" name="n_3mainValue【児童館】&#10;有形固定資産減価償却率">
          <a:extLst>
            <a:ext uri="{FF2B5EF4-FFF2-40B4-BE49-F238E27FC236}">
              <a16:creationId xmlns="" xmlns:a16="http://schemas.microsoft.com/office/drawing/2014/main" id="{73AE6663-F25E-40F3-A1C2-2F1C64B3CFE4}"/>
            </a:ext>
          </a:extLst>
        </xdr:cNvPr>
        <xdr:cNvSpPr txBox="1"/>
      </xdr:nvSpPr>
      <xdr:spPr>
        <a:xfrm>
          <a:off x="13500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 xmlns:a16="http://schemas.microsoft.com/office/drawing/2014/main" id="{6BA6DD5C-802A-48EA-879B-C8A4C8C0EE0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 xmlns:a16="http://schemas.microsoft.com/office/drawing/2014/main" id="{AD4070F9-D9DE-4386-815D-A7B75109445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 xmlns:a16="http://schemas.microsoft.com/office/drawing/2014/main" id="{E1F42C76-FB39-4C7D-9FEC-C25845C1A25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 xmlns:a16="http://schemas.microsoft.com/office/drawing/2014/main" id="{63CB9EFF-9D83-4A6B-A3B5-F1CBE50C8AA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 xmlns:a16="http://schemas.microsoft.com/office/drawing/2014/main" id="{29F26A81-E34E-4D9D-BA69-0F2B4ECE29D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 xmlns:a16="http://schemas.microsoft.com/office/drawing/2014/main" id="{605D9027-5F78-49C9-B638-C4A118E9DBD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 xmlns:a16="http://schemas.microsoft.com/office/drawing/2014/main" id="{B3100213-1899-4633-B1F2-D9CFA2FFE7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 xmlns:a16="http://schemas.microsoft.com/office/drawing/2014/main" id="{BB6A5B0A-D55C-4995-B666-A8ACDFA0A2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8" name="テキスト ボックス 637">
          <a:extLst>
            <a:ext uri="{FF2B5EF4-FFF2-40B4-BE49-F238E27FC236}">
              <a16:creationId xmlns="" xmlns:a16="http://schemas.microsoft.com/office/drawing/2014/main" id="{43D66443-DA9C-4F7D-9E5D-ED5FC149BAE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9" name="直線コネクタ 638">
          <a:extLst>
            <a:ext uri="{FF2B5EF4-FFF2-40B4-BE49-F238E27FC236}">
              <a16:creationId xmlns="" xmlns:a16="http://schemas.microsoft.com/office/drawing/2014/main" id="{578DCC6A-EC89-4D15-898B-7F833F98FE0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40" name="直線コネクタ 639">
          <a:extLst>
            <a:ext uri="{FF2B5EF4-FFF2-40B4-BE49-F238E27FC236}">
              <a16:creationId xmlns="" xmlns:a16="http://schemas.microsoft.com/office/drawing/2014/main" id="{8ECC0F89-E879-43D2-96F5-D182DA51BD1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41" name="テキスト ボックス 640">
          <a:extLst>
            <a:ext uri="{FF2B5EF4-FFF2-40B4-BE49-F238E27FC236}">
              <a16:creationId xmlns="" xmlns:a16="http://schemas.microsoft.com/office/drawing/2014/main" id="{8CE86582-B5A7-4E0C-B9ED-62D66D0D6E3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42" name="直線コネクタ 641">
          <a:extLst>
            <a:ext uri="{FF2B5EF4-FFF2-40B4-BE49-F238E27FC236}">
              <a16:creationId xmlns="" xmlns:a16="http://schemas.microsoft.com/office/drawing/2014/main" id="{D187E35B-6E94-4C5C-AC0D-F9437AF73B4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43" name="テキスト ボックス 642">
          <a:extLst>
            <a:ext uri="{FF2B5EF4-FFF2-40B4-BE49-F238E27FC236}">
              <a16:creationId xmlns="" xmlns:a16="http://schemas.microsoft.com/office/drawing/2014/main" id="{F92B786C-262C-4763-8309-413A88814D1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44" name="直線コネクタ 643">
          <a:extLst>
            <a:ext uri="{FF2B5EF4-FFF2-40B4-BE49-F238E27FC236}">
              <a16:creationId xmlns="" xmlns:a16="http://schemas.microsoft.com/office/drawing/2014/main" id="{9A14B2D0-29F3-4F97-8F43-954A14B116B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45" name="テキスト ボックス 644">
          <a:extLst>
            <a:ext uri="{FF2B5EF4-FFF2-40B4-BE49-F238E27FC236}">
              <a16:creationId xmlns="" xmlns:a16="http://schemas.microsoft.com/office/drawing/2014/main" id="{8F14E41C-A563-4795-9FDC-5EDC971EC21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46" name="直線コネクタ 645">
          <a:extLst>
            <a:ext uri="{FF2B5EF4-FFF2-40B4-BE49-F238E27FC236}">
              <a16:creationId xmlns="" xmlns:a16="http://schemas.microsoft.com/office/drawing/2014/main" id="{6C7FBB61-0215-4C1E-BC09-56118FE40B1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47" name="テキスト ボックス 646">
          <a:extLst>
            <a:ext uri="{FF2B5EF4-FFF2-40B4-BE49-F238E27FC236}">
              <a16:creationId xmlns="" xmlns:a16="http://schemas.microsoft.com/office/drawing/2014/main" id="{3633C29C-D659-48DD-8924-FA718329A92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48" name="直線コネクタ 647">
          <a:extLst>
            <a:ext uri="{FF2B5EF4-FFF2-40B4-BE49-F238E27FC236}">
              <a16:creationId xmlns="" xmlns:a16="http://schemas.microsoft.com/office/drawing/2014/main" id="{35C3C21F-6DEC-4D23-A658-E8DB2478984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49" name="テキスト ボックス 648">
          <a:extLst>
            <a:ext uri="{FF2B5EF4-FFF2-40B4-BE49-F238E27FC236}">
              <a16:creationId xmlns="" xmlns:a16="http://schemas.microsoft.com/office/drawing/2014/main" id="{C06C9504-9CF4-4E3D-899B-597B35D773D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50" name="直線コネクタ 649">
          <a:extLst>
            <a:ext uri="{FF2B5EF4-FFF2-40B4-BE49-F238E27FC236}">
              <a16:creationId xmlns="" xmlns:a16="http://schemas.microsoft.com/office/drawing/2014/main" id="{BDF9E756-42FD-485C-B861-85B3DAE108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51" name="テキスト ボックス 650">
          <a:extLst>
            <a:ext uri="{FF2B5EF4-FFF2-40B4-BE49-F238E27FC236}">
              <a16:creationId xmlns="" xmlns:a16="http://schemas.microsoft.com/office/drawing/2014/main" id="{4625EDE8-6EA2-4134-AAE2-3B974E0CB32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2" name="直線コネクタ 651">
          <a:extLst>
            <a:ext uri="{FF2B5EF4-FFF2-40B4-BE49-F238E27FC236}">
              <a16:creationId xmlns="" xmlns:a16="http://schemas.microsoft.com/office/drawing/2014/main" id="{BB57C105-0CB3-4ACE-A540-AA0AEE5AE00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3" name="テキスト ボックス 652">
          <a:extLst>
            <a:ext uri="{FF2B5EF4-FFF2-40B4-BE49-F238E27FC236}">
              <a16:creationId xmlns="" xmlns:a16="http://schemas.microsoft.com/office/drawing/2014/main" id="{7D37E296-5084-410D-9E0A-42DDD91ECBD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4" name="【児童館】&#10;一人当たり面積グラフ枠">
          <a:extLst>
            <a:ext uri="{FF2B5EF4-FFF2-40B4-BE49-F238E27FC236}">
              <a16:creationId xmlns="" xmlns:a16="http://schemas.microsoft.com/office/drawing/2014/main" id="{AF28F638-8E0E-4AFB-A1DE-03C4E1B4052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119743</xdr:rowOff>
    </xdr:from>
    <xdr:to>
      <xdr:col>116</xdr:col>
      <xdr:colOff>62864</xdr:colOff>
      <xdr:row>86</xdr:row>
      <xdr:rowOff>87086</xdr:rowOff>
    </xdr:to>
    <xdr:cxnSp macro="">
      <xdr:nvCxnSpPr>
        <xdr:cNvPr id="655" name="直線コネクタ 654">
          <a:extLst>
            <a:ext uri="{FF2B5EF4-FFF2-40B4-BE49-F238E27FC236}">
              <a16:creationId xmlns="" xmlns:a16="http://schemas.microsoft.com/office/drawing/2014/main" id="{0ABD4F0B-EF19-4F32-9442-D1BAC64B2423}"/>
            </a:ext>
          </a:extLst>
        </xdr:cNvPr>
        <xdr:cNvCxnSpPr/>
      </xdr:nvCxnSpPr>
      <xdr:spPr>
        <a:xfrm flipV="1">
          <a:off x="22160864" y="13492843"/>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656" name="【児童館】&#10;一人当たり面積最小値テキスト">
          <a:extLst>
            <a:ext uri="{FF2B5EF4-FFF2-40B4-BE49-F238E27FC236}">
              <a16:creationId xmlns="" xmlns:a16="http://schemas.microsoft.com/office/drawing/2014/main" id="{429404A8-CEA7-474F-A33A-9FC4C3B36BDD}"/>
            </a:ext>
          </a:extLst>
        </xdr:cNvPr>
        <xdr:cNvSpPr txBox="1"/>
      </xdr:nvSpPr>
      <xdr:spPr>
        <a:xfrm>
          <a:off x="22199600"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657" name="直線コネクタ 656">
          <a:extLst>
            <a:ext uri="{FF2B5EF4-FFF2-40B4-BE49-F238E27FC236}">
              <a16:creationId xmlns="" xmlns:a16="http://schemas.microsoft.com/office/drawing/2014/main" id="{E31BC66B-6A69-4082-B9F5-34D1C4C424E8}"/>
            </a:ext>
          </a:extLst>
        </xdr:cNvPr>
        <xdr:cNvCxnSpPr/>
      </xdr:nvCxnSpPr>
      <xdr:spPr>
        <a:xfrm>
          <a:off x="22072600" y="14831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66420</xdr:rowOff>
    </xdr:from>
    <xdr:ext cx="469744" cy="259045"/>
    <xdr:sp macro="" textlink="">
      <xdr:nvSpPr>
        <xdr:cNvPr id="658" name="【児童館】&#10;一人当たり面積最大値テキスト">
          <a:extLst>
            <a:ext uri="{FF2B5EF4-FFF2-40B4-BE49-F238E27FC236}">
              <a16:creationId xmlns="" xmlns:a16="http://schemas.microsoft.com/office/drawing/2014/main" id="{42F0693D-9DCE-403D-AA35-7CB021EA6BDD}"/>
            </a:ext>
          </a:extLst>
        </xdr:cNvPr>
        <xdr:cNvSpPr txBox="1"/>
      </xdr:nvSpPr>
      <xdr:spPr>
        <a:xfrm>
          <a:off x="22199600" y="1326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119743</xdr:rowOff>
    </xdr:from>
    <xdr:to>
      <xdr:col>116</xdr:col>
      <xdr:colOff>152400</xdr:colOff>
      <xdr:row>78</xdr:row>
      <xdr:rowOff>119743</xdr:rowOff>
    </xdr:to>
    <xdr:cxnSp macro="">
      <xdr:nvCxnSpPr>
        <xdr:cNvPr id="659" name="直線コネクタ 658">
          <a:extLst>
            <a:ext uri="{FF2B5EF4-FFF2-40B4-BE49-F238E27FC236}">
              <a16:creationId xmlns="" xmlns:a16="http://schemas.microsoft.com/office/drawing/2014/main" id="{D16E4AB9-6E12-4B9A-AF5C-4A945E640D97}"/>
            </a:ext>
          </a:extLst>
        </xdr:cNvPr>
        <xdr:cNvCxnSpPr/>
      </xdr:nvCxnSpPr>
      <xdr:spPr>
        <a:xfrm>
          <a:off x="22072600" y="1349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660" name="【児童館】&#10;一人当たり面積平均値テキスト">
          <a:extLst>
            <a:ext uri="{FF2B5EF4-FFF2-40B4-BE49-F238E27FC236}">
              <a16:creationId xmlns="" xmlns:a16="http://schemas.microsoft.com/office/drawing/2014/main" id="{270E7E9E-7BA4-4CD0-8EFF-0E6C03CD3DC6}"/>
            </a:ext>
          </a:extLst>
        </xdr:cNvPr>
        <xdr:cNvSpPr txBox="1"/>
      </xdr:nvSpPr>
      <xdr:spPr>
        <a:xfrm>
          <a:off x="22199600" y="1441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661" name="フローチャート: 判断 660">
          <a:extLst>
            <a:ext uri="{FF2B5EF4-FFF2-40B4-BE49-F238E27FC236}">
              <a16:creationId xmlns="" xmlns:a16="http://schemas.microsoft.com/office/drawing/2014/main" id="{DA4B243F-51F8-41CE-8122-21ACF2578C7C}"/>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662" name="フローチャート: 判断 661">
          <a:extLst>
            <a:ext uri="{FF2B5EF4-FFF2-40B4-BE49-F238E27FC236}">
              <a16:creationId xmlns="" xmlns:a16="http://schemas.microsoft.com/office/drawing/2014/main" id="{F304D334-9B5D-4411-AA24-41A1F60B2751}"/>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19957</xdr:rowOff>
    </xdr:from>
    <xdr:to>
      <xdr:col>107</xdr:col>
      <xdr:colOff>101600</xdr:colOff>
      <xdr:row>84</xdr:row>
      <xdr:rowOff>121557</xdr:rowOff>
    </xdr:to>
    <xdr:sp macro="" textlink="">
      <xdr:nvSpPr>
        <xdr:cNvPr id="663" name="フローチャート: 判断 662">
          <a:extLst>
            <a:ext uri="{FF2B5EF4-FFF2-40B4-BE49-F238E27FC236}">
              <a16:creationId xmlns="" xmlns:a16="http://schemas.microsoft.com/office/drawing/2014/main" id="{1C3B2356-5D2A-44EE-8E29-697BFEB31D66}"/>
            </a:ext>
          </a:extLst>
        </xdr:cNvPr>
        <xdr:cNvSpPr/>
      </xdr:nvSpPr>
      <xdr:spPr>
        <a:xfrm>
          <a:off x="20383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85271</xdr:rowOff>
    </xdr:from>
    <xdr:to>
      <xdr:col>102</xdr:col>
      <xdr:colOff>165100</xdr:colOff>
      <xdr:row>85</xdr:row>
      <xdr:rowOff>15421</xdr:rowOff>
    </xdr:to>
    <xdr:sp macro="" textlink="">
      <xdr:nvSpPr>
        <xdr:cNvPr id="664" name="フローチャート: 判断 663">
          <a:extLst>
            <a:ext uri="{FF2B5EF4-FFF2-40B4-BE49-F238E27FC236}">
              <a16:creationId xmlns="" xmlns:a16="http://schemas.microsoft.com/office/drawing/2014/main" id="{08C14065-CE39-4219-BFA8-2FFCFC923C6D}"/>
            </a:ext>
          </a:extLst>
        </xdr:cNvPr>
        <xdr:cNvSpPr/>
      </xdr:nvSpPr>
      <xdr:spPr>
        <a:xfrm>
          <a:off x="19494500" y="1448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5" name="テキスト ボックス 664">
          <a:extLst>
            <a:ext uri="{FF2B5EF4-FFF2-40B4-BE49-F238E27FC236}">
              <a16:creationId xmlns="" xmlns:a16="http://schemas.microsoft.com/office/drawing/2014/main" id="{71C2898D-926C-4DD4-AC33-DF11420E42B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6" name="テキスト ボックス 665">
          <a:extLst>
            <a:ext uri="{FF2B5EF4-FFF2-40B4-BE49-F238E27FC236}">
              <a16:creationId xmlns="" xmlns:a16="http://schemas.microsoft.com/office/drawing/2014/main" id="{555A0D8E-D5D1-435B-AB11-16E15780EC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7" name="テキスト ボックス 666">
          <a:extLst>
            <a:ext uri="{FF2B5EF4-FFF2-40B4-BE49-F238E27FC236}">
              <a16:creationId xmlns="" xmlns:a16="http://schemas.microsoft.com/office/drawing/2014/main" id="{C9EA4191-1D13-4538-BCD0-164B21714B4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8" name="テキスト ボックス 667">
          <a:extLst>
            <a:ext uri="{FF2B5EF4-FFF2-40B4-BE49-F238E27FC236}">
              <a16:creationId xmlns="" xmlns:a16="http://schemas.microsoft.com/office/drawing/2014/main" id="{9CA7E7C4-143F-4815-93FB-9A48474504C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9" name="テキスト ボックス 668">
          <a:extLst>
            <a:ext uri="{FF2B5EF4-FFF2-40B4-BE49-F238E27FC236}">
              <a16:creationId xmlns="" xmlns:a16="http://schemas.microsoft.com/office/drawing/2014/main" id="{0C6C9A35-9BC8-44F5-BA6F-B02559004DB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60779</xdr:rowOff>
    </xdr:from>
    <xdr:to>
      <xdr:col>116</xdr:col>
      <xdr:colOff>114300</xdr:colOff>
      <xdr:row>83</xdr:row>
      <xdr:rowOff>162379</xdr:rowOff>
    </xdr:to>
    <xdr:sp macro="" textlink="">
      <xdr:nvSpPr>
        <xdr:cNvPr id="670" name="楕円 669">
          <a:extLst>
            <a:ext uri="{FF2B5EF4-FFF2-40B4-BE49-F238E27FC236}">
              <a16:creationId xmlns="" xmlns:a16="http://schemas.microsoft.com/office/drawing/2014/main" id="{2BF993C0-FC35-442B-B2A9-F7444000EB30}"/>
            </a:ext>
          </a:extLst>
        </xdr:cNvPr>
        <xdr:cNvSpPr/>
      </xdr:nvSpPr>
      <xdr:spPr>
        <a:xfrm>
          <a:off x="221107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83656</xdr:rowOff>
    </xdr:from>
    <xdr:ext cx="469744" cy="259045"/>
    <xdr:sp macro="" textlink="">
      <xdr:nvSpPr>
        <xdr:cNvPr id="671" name="【児童館】&#10;一人当たり面積該当値テキスト">
          <a:extLst>
            <a:ext uri="{FF2B5EF4-FFF2-40B4-BE49-F238E27FC236}">
              <a16:creationId xmlns="" xmlns:a16="http://schemas.microsoft.com/office/drawing/2014/main" id="{F6AAE4D3-9DA7-4F60-AC75-AE4422A76304}"/>
            </a:ext>
          </a:extLst>
        </xdr:cNvPr>
        <xdr:cNvSpPr txBox="1"/>
      </xdr:nvSpPr>
      <xdr:spPr>
        <a:xfrm>
          <a:off x="22199600" y="14142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126093</xdr:rowOff>
    </xdr:from>
    <xdr:to>
      <xdr:col>112</xdr:col>
      <xdr:colOff>38100</xdr:colOff>
      <xdr:row>82</xdr:row>
      <xdr:rowOff>56243</xdr:rowOff>
    </xdr:to>
    <xdr:sp macro="" textlink="">
      <xdr:nvSpPr>
        <xdr:cNvPr id="672" name="楕円 671">
          <a:extLst>
            <a:ext uri="{FF2B5EF4-FFF2-40B4-BE49-F238E27FC236}">
              <a16:creationId xmlns="" xmlns:a16="http://schemas.microsoft.com/office/drawing/2014/main" id="{633603AF-826F-4024-B76F-8E9A958AE738}"/>
            </a:ext>
          </a:extLst>
        </xdr:cNvPr>
        <xdr:cNvSpPr/>
      </xdr:nvSpPr>
      <xdr:spPr>
        <a:xfrm>
          <a:off x="21272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5443</xdr:rowOff>
    </xdr:from>
    <xdr:to>
      <xdr:col>116</xdr:col>
      <xdr:colOff>63500</xdr:colOff>
      <xdr:row>83</xdr:row>
      <xdr:rowOff>111579</xdr:rowOff>
    </xdr:to>
    <xdr:cxnSp macro="">
      <xdr:nvCxnSpPr>
        <xdr:cNvPr id="673" name="直線コネクタ 672">
          <a:extLst>
            <a:ext uri="{FF2B5EF4-FFF2-40B4-BE49-F238E27FC236}">
              <a16:creationId xmlns="" xmlns:a16="http://schemas.microsoft.com/office/drawing/2014/main" id="{08ECA95F-8257-4F1E-8785-71AD8680C5C7}"/>
            </a:ext>
          </a:extLst>
        </xdr:cNvPr>
        <xdr:cNvCxnSpPr/>
      </xdr:nvCxnSpPr>
      <xdr:spPr>
        <a:xfrm>
          <a:off x="21323300" y="14064343"/>
          <a:ext cx="8382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109764</xdr:rowOff>
    </xdr:from>
    <xdr:to>
      <xdr:col>107</xdr:col>
      <xdr:colOff>101600</xdr:colOff>
      <xdr:row>82</xdr:row>
      <xdr:rowOff>39914</xdr:rowOff>
    </xdr:to>
    <xdr:sp macro="" textlink="">
      <xdr:nvSpPr>
        <xdr:cNvPr id="674" name="楕円 673">
          <a:extLst>
            <a:ext uri="{FF2B5EF4-FFF2-40B4-BE49-F238E27FC236}">
              <a16:creationId xmlns="" xmlns:a16="http://schemas.microsoft.com/office/drawing/2014/main" id="{74C6A8DB-8159-4F34-ACD2-9DFCA72FDC5C}"/>
            </a:ext>
          </a:extLst>
        </xdr:cNvPr>
        <xdr:cNvSpPr/>
      </xdr:nvSpPr>
      <xdr:spPr>
        <a:xfrm>
          <a:off x="20383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160564</xdr:rowOff>
    </xdr:from>
    <xdr:to>
      <xdr:col>111</xdr:col>
      <xdr:colOff>177800</xdr:colOff>
      <xdr:row>82</xdr:row>
      <xdr:rowOff>5443</xdr:rowOff>
    </xdr:to>
    <xdr:cxnSp macro="">
      <xdr:nvCxnSpPr>
        <xdr:cNvPr id="675" name="直線コネクタ 674">
          <a:extLst>
            <a:ext uri="{FF2B5EF4-FFF2-40B4-BE49-F238E27FC236}">
              <a16:creationId xmlns="" xmlns:a16="http://schemas.microsoft.com/office/drawing/2014/main" id="{A4651BEB-AEA5-4287-9184-3B4CC9F0B112}"/>
            </a:ext>
          </a:extLst>
        </xdr:cNvPr>
        <xdr:cNvCxnSpPr/>
      </xdr:nvCxnSpPr>
      <xdr:spPr>
        <a:xfrm>
          <a:off x="20434300" y="140480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126093</xdr:rowOff>
    </xdr:from>
    <xdr:to>
      <xdr:col>102</xdr:col>
      <xdr:colOff>165100</xdr:colOff>
      <xdr:row>82</xdr:row>
      <xdr:rowOff>56243</xdr:rowOff>
    </xdr:to>
    <xdr:sp macro="" textlink="">
      <xdr:nvSpPr>
        <xdr:cNvPr id="676" name="楕円 675">
          <a:extLst>
            <a:ext uri="{FF2B5EF4-FFF2-40B4-BE49-F238E27FC236}">
              <a16:creationId xmlns="" xmlns:a16="http://schemas.microsoft.com/office/drawing/2014/main" id="{EF51B142-38E1-42BB-8799-891C658F235D}"/>
            </a:ext>
          </a:extLst>
        </xdr:cNvPr>
        <xdr:cNvSpPr/>
      </xdr:nvSpPr>
      <xdr:spPr>
        <a:xfrm>
          <a:off x="19494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160564</xdr:rowOff>
    </xdr:from>
    <xdr:to>
      <xdr:col>107</xdr:col>
      <xdr:colOff>50800</xdr:colOff>
      <xdr:row>82</xdr:row>
      <xdr:rowOff>5443</xdr:rowOff>
    </xdr:to>
    <xdr:cxnSp macro="">
      <xdr:nvCxnSpPr>
        <xdr:cNvPr id="677" name="直線コネクタ 676">
          <a:extLst>
            <a:ext uri="{FF2B5EF4-FFF2-40B4-BE49-F238E27FC236}">
              <a16:creationId xmlns="" xmlns:a16="http://schemas.microsoft.com/office/drawing/2014/main" id="{05B869E8-B81B-4ED8-B8A1-D633D6103F3C}"/>
            </a:ext>
          </a:extLst>
        </xdr:cNvPr>
        <xdr:cNvCxnSpPr/>
      </xdr:nvCxnSpPr>
      <xdr:spPr>
        <a:xfrm flipV="1">
          <a:off x="19545300" y="140480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678" name="n_1aveValue【児童館】&#10;一人当たり面積">
          <a:extLst>
            <a:ext uri="{FF2B5EF4-FFF2-40B4-BE49-F238E27FC236}">
              <a16:creationId xmlns="" xmlns:a16="http://schemas.microsoft.com/office/drawing/2014/main" id="{47967230-9982-46D6-AD92-C240AA341047}"/>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112684</xdr:rowOff>
    </xdr:from>
    <xdr:ext cx="469744" cy="259045"/>
    <xdr:sp macro="" textlink="">
      <xdr:nvSpPr>
        <xdr:cNvPr id="679" name="n_2aveValue【児童館】&#10;一人当たり面積">
          <a:extLst>
            <a:ext uri="{FF2B5EF4-FFF2-40B4-BE49-F238E27FC236}">
              <a16:creationId xmlns="" xmlns:a16="http://schemas.microsoft.com/office/drawing/2014/main" id="{C9A386A3-EDFA-41D0-B473-C5EC30A10C21}"/>
            </a:ext>
          </a:extLst>
        </xdr:cNvPr>
        <xdr:cNvSpPr txBox="1"/>
      </xdr:nvSpPr>
      <xdr:spPr>
        <a:xfrm>
          <a:off x="20199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6548</xdr:rowOff>
    </xdr:from>
    <xdr:ext cx="469744" cy="259045"/>
    <xdr:sp macro="" textlink="">
      <xdr:nvSpPr>
        <xdr:cNvPr id="680" name="n_3aveValue【児童館】&#10;一人当たり面積">
          <a:extLst>
            <a:ext uri="{FF2B5EF4-FFF2-40B4-BE49-F238E27FC236}">
              <a16:creationId xmlns="" xmlns:a16="http://schemas.microsoft.com/office/drawing/2014/main" id="{6CA9944C-D8F4-4515-B46B-D42D82915645}"/>
            </a:ext>
          </a:extLst>
        </xdr:cNvPr>
        <xdr:cNvSpPr txBox="1"/>
      </xdr:nvSpPr>
      <xdr:spPr>
        <a:xfrm>
          <a:off x="19310427"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72770</xdr:rowOff>
    </xdr:from>
    <xdr:ext cx="469744" cy="259045"/>
    <xdr:sp macro="" textlink="">
      <xdr:nvSpPr>
        <xdr:cNvPr id="681" name="n_1mainValue【児童館】&#10;一人当たり面積">
          <a:extLst>
            <a:ext uri="{FF2B5EF4-FFF2-40B4-BE49-F238E27FC236}">
              <a16:creationId xmlns="" xmlns:a16="http://schemas.microsoft.com/office/drawing/2014/main" id="{62672AD9-65E9-4E5E-B550-210CA43A38AF}"/>
            </a:ext>
          </a:extLst>
        </xdr:cNvPr>
        <xdr:cNvSpPr txBox="1"/>
      </xdr:nvSpPr>
      <xdr:spPr>
        <a:xfrm>
          <a:off x="210757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56441</xdr:rowOff>
    </xdr:from>
    <xdr:ext cx="469744" cy="259045"/>
    <xdr:sp macro="" textlink="">
      <xdr:nvSpPr>
        <xdr:cNvPr id="682" name="n_2mainValue【児童館】&#10;一人当たり面積">
          <a:extLst>
            <a:ext uri="{FF2B5EF4-FFF2-40B4-BE49-F238E27FC236}">
              <a16:creationId xmlns="" xmlns:a16="http://schemas.microsoft.com/office/drawing/2014/main" id="{5DC79399-CB17-44A9-8944-C10D2259889F}"/>
            </a:ext>
          </a:extLst>
        </xdr:cNvPr>
        <xdr:cNvSpPr txBox="1"/>
      </xdr:nvSpPr>
      <xdr:spPr>
        <a:xfrm>
          <a:off x="20199427" y="1377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72770</xdr:rowOff>
    </xdr:from>
    <xdr:ext cx="469744" cy="259045"/>
    <xdr:sp macro="" textlink="">
      <xdr:nvSpPr>
        <xdr:cNvPr id="683" name="n_3mainValue【児童館】&#10;一人当たり面積">
          <a:extLst>
            <a:ext uri="{FF2B5EF4-FFF2-40B4-BE49-F238E27FC236}">
              <a16:creationId xmlns="" xmlns:a16="http://schemas.microsoft.com/office/drawing/2014/main" id="{9D2A5DDA-EA4A-45DE-BB89-EC853B1EA022}"/>
            </a:ext>
          </a:extLst>
        </xdr:cNvPr>
        <xdr:cNvSpPr txBox="1"/>
      </xdr:nvSpPr>
      <xdr:spPr>
        <a:xfrm>
          <a:off x="19310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4" name="正方形/長方形 683">
          <a:extLst>
            <a:ext uri="{FF2B5EF4-FFF2-40B4-BE49-F238E27FC236}">
              <a16:creationId xmlns="" xmlns:a16="http://schemas.microsoft.com/office/drawing/2014/main" id="{5C5468A9-552C-41C8-93C2-4FB5EB14C46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5" name="正方形/長方形 684">
          <a:extLst>
            <a:ext uri="{FF2B5EF4-FFF2-40B4-BE49-F238E27FC236}">
              <a16:creationId xmlns="" xmlns:a16="http://schemas.microsoft.com/office/drawing/2014/main" id="{6C0CB1A3-6648-4D89-A39D-95F6666FFC3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6" name="正方形/長方形 685">
          <a:extLst>
            <a:ext uri="{FF2B5EF4-FFF2-40B4-BE49-F238E27FC236}">
              <a16:creationId xmlns="" xmlns:a16="http://schemas.microsoft.com/office/drawing/2014/main" id="{10D9F0E5-C4C9-493B-914A-D27DE4E9183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7" name="正方形/長方形 686">
          <a:extLst>
            <a:ext uri="{FF2B5EF4-FFF2-40B4-BE49-F238E27FC236}">
              <a16:creationId xmlns="" xmlns:a16="http://schemas.microsoft.com/office/drawing/2014/main" id="{571F3DAA-0AA2-4B65-BC1F-B3F311AE79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8" name="正方形/長方形 687">
          <a:extLst>
            <a:ext uri="{FF2B5EF4-FFF2-40B4-BE49-F238E27FC236}">
              <a16:creationId xmlns="" xmlns:a16="http://schemas.microsoft.com/office/drawing/2014/main" id="{15006FDD-0422-40BC-9B9A-6EF0963FE01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9" name="正方形/長方形 688">
          <a:extLst>
            <a:ext uri="{FF2B5EF4-FFF2-40B4-BE49-F238E27FC236}">
              <a16:creationId xmlns="" xmlns:a16="http://schemas.microsoft.com/office/drawing/2014/main" id="{84A00999-30D4-4564-9A96-66E2F5A83FC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0" name="正方形/長方形 689">
          <a:extLst>
            <a:ext uri="{FF2B5EF4-FFF2-40B4-BE49-F238E27FC236}">
              <a16:creationId xmlns="" xmlns:a16="http://schemas.microsoft.com/office/drawing/2014/main" id="{6B932B35-FF30-4C18-A350-5DF5964DE90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1" name="正方形/長方形 690">
          <a:extLst>
            <a:ext uri="{FF2B5EF4-FFF2-40B4-BE49-F238E27FC236}">
              <a16:creationId xmlns="" xmlns:a16="http://schemas.microsoft.com/office/drawing/2014/main" id="{B5044D22-96E7-4984-A969-E9699345760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2" name="テキスト ボックス 691">
          <a:extLst>
            <a:ext uri="{FF2B5EF4-FFF2-40B4-BE49-F238E27FC236}">
              <a16:creationId xmlns="" xmlns:a16="http://schemas.microsoft.com/office/drawing/2014/main" id="{D69F5AD1-4F77-4569-9853-D754F5EAB92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3" name="直線コネクタ 692">
          <a:extLst>
            <a:ext uri="{FF2B5EF4-FFF2-40B4-BE49-F238E27FC236}">
              <a16:creationId xmlns="" xmlns:a16="http://schemas.microsoft.com/office/drawing/2014/main" id="{513860D9-EF36-4277-979B-FA0410B81FA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94" name="テキスト ボックス 693">
          <a:extLst>
            <a:ext uri="{FF2B5EF4-FFF2-40B4-BE49-F238E27FC236}">
              <a16:creationId xmlns="" xmlns:a16="http://schemas.microsoft.com/office/drawing/2014/main" id="{3AD7BD94-78CA-4B18-B088-0BB6B9064E91}"/>
            </a:ext>
          </a:extLst>
        </xdr:cNvPr>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95" name="直線コネクタ 694">
          <a:extLst>
            <a:ext uri="{FF2B5EF4-FFF2-40B4-BE49-F238E27FC236}">
              <a16:creationId xmlns="" xmlns:a16="http://schemas.microsoft.com/office/drawing/2014/main" id="{57193B06-E235-4FBF-83EF-AF5F604212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96" name="テキスト ボックス 695">
          <a:extLst>
            <a:ext uri="{FF2B5EF4-FFF2-40B4-BE49-F238E27FC236}">
              <a16:creationId xmlns="" xmlns:a16="http://schemas.microsoft.com/office/drawing/2014/main" id="{67746A82-0F33-4A9F-A7F6-6DFA2927B27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97" name="直線コネクタ 696">
          <a:extLst>
            <a:ext uri="{FF2B5EF4-FFF2-40B4-BE49-F238E27FC236}">
              <a16:creationId xmlns="" xmlns:a16="http://schemas.microsoft.com/office/drawing/2014/main" id="{3D0AA60C-D6C3-44CA-811B-A3BFA852D1F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98" name="テキスト ボックス 697">
          <a:extLst>
            <a:ext uri="{FF2B5EF4-FFF2-40B4-BE49-F238E27FC236}">
              <a16:creationId xmlns="" xmlns:a16="http://schemas.microsoft.com/office/drawing/2014/main" id="{5F30E397-D46C-4164-A31D-4ECDDEAFA9A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99" name="直線コネクタ 698">
          <a:extLst>
            <a:ext uri="{FF2B5EF4-FFF2-40B4-BE49-F238E27FC236}">
              <a16:creationId xmlns="" xmlns:a16="http://schemas.microsoft.com/office/drawing/2014/main" id="{1EDBAD63-94FB-425B-9A1F-9849247B80B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0" name="テキスト ボックス 699">
          <a:extLst>
            <a:ext uri="{FF2B5EF4-FFF2-40B4-BE49-F238E27FC236}">
              <a16:creationId xmlns="" xmlns:a16="http://schemas.microsoft.com/office/drawing/2014/main" id="{38459121-4B01-4CA1-876B-E90DB028418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1" name="直線コネクタ 700">
          <a:extLst>
            <a:ext uri="{FF2B5EF4-FFF2-40B4-BE49-F238E27FC236}">
              <a16:creationId xmlns="" xmlns:a16="http://schemas.microsoft.com/office/drawing/2014/main" id="{1E6E39B6-4DAD-418D-8C8F-2C7E168CA15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02" name="テキスト ボックス 701">
          <a:extLst>
            <a:ext uri="{FF2B5EF4-FFF2-40B4-BE49-F238E27FC236}">
              <a16:creationId xmlns="" xmlns:a16="http://schemas.microsoft.com/office/drawing/2014/main" id="{2749714A-DD3B-405A-84E9-45E268AC4EC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03" name="直線コネクタ 702">
          <a:extLst>
            <a:ext uri="{FF2B5EF4-FFF2-40B4-BE49-F238E27FC236}">
              <a16:creationId xmlns="" xmlns:a16="http://schemas.microsoft.com/office/drawing/2014/main" id="{BC6E0B98-F8B6-45A4-85FB-DB4320A3306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04" name="テキスト ボックス 703">
          <a:extLst>
            <a:ext uri="{FF2B5EF4-FFF2-40B4-BE49-F238E27FC236}">
              <a16:creationId xmlns="" xmlns:a16="http://schemas.microsoft.com/office/drawing/2014/main" id="{09803B3D-E902-497E-BD1C-A0D53668D0F0}"/>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5" name="直線コネクタ 704">
          <a:extLst>
            <a:ext uri="{FF2B5EF4-FFF2-40B4-BE49-F238E27FC236}">
              <a16:creationId xmlns="" xmlns:a16="http://schemas.microsoft.com/office/drawing/2014/main" id="{670839FC-4FE4-4F4E-87CA-478382DF847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6" name="テキスト ボックス 705">
          <a:extLst>
            <a:ext uri="{FF2B5EF4-FFF2-40B4-BE49-F238E27FC236}">
              <a16:creationId xmlns="" xmlns:a16="http://schemas.microsoft.com/office/drawing/2014/main" id="{2F888855-7731-48A8-BE86-718ABE9EB01C}"/>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7" name="【公民館】&#10;有形固定資産減価償却率グラフ枠">
          <a:extLst>
            <a:ext uri="{FF2B5EF4-FFF2-40B4-BE49-F238E27FC236}">
              <a16:creationId xmlns="" xmlns:a16="http://schemas.microsoft.com/office/drawing/2014/main" id="{E43261F9-ACA0-4D88-A71A-DB84C849266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11430</xdr:rowOff>
    </xdr:from>
    <xdr:to>
      <xdr:col>85</xdr:col>
      <xdr:colOff>126364</xdr:colOff>
      <xdr:row>108</xdr:row>
      <xdr:rowOff>127636</xdr:rowOff>
    </xdr:to>
    <xdr:cxnSp macro="">
      <xdr:nvCxnSpPr>
        <xdr:cNvPr id="708" name="直線コネクタ 707">
          <a:extLst>
            <a:ext uri="{FF2B5EF4-FFF2-40B4-BE49-F238E27FC236}">
              <a16:creationId xmlns="" xmlns:a16="http://schemas.microsoft.com/office/drawing/2014/main" id="{AE5AB690-045D-4C18-AA25-C15BDC329FB5}"/>
            </a:ext>
          </a:extLst>
        </xdr:cNvPr>
        <xdr:cNvCxnSpPr/>
      </xdr:nvCxnSpPr>
      <xdr:spPr>
        <a:xfrm flipV="1">
          <a:off x="16318864" y="17327880"/>
          <a:ext cx="0" cy="1316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131463</xdr:rowOff>
    </xdr:from>
    <xdr:ext cx="405111" cy="259045"/>
    <xdr:sp macro="" textlink="">
      <xdr:nvSpPr>
        <xdr:cNvPr id="709" name="【公民館】&#10;有形固定資産減価償却率最小値テキスト">
          <a:extLst>
            <a:ext uri="{FF2B5EF4-FFF2-40B4-BE49-F238E27FC236}">
              <a16:creationId xmlns="" xmlns:a16="http://schemas.microsoft.com/office/drawing/2014/main" id="{53BE4975-40DC-4C1B-BF96-49FAEF56F696}"/>
            </a:ext>
          </a:extLst>
        </xdr:cNvPr>
        <xdr:cNvSpPr txBox="1"/>
      </xdr:nvSpPr>
      <xdr:spPr>
        <a:xfrm>
          <a:off x="16357600" y="1864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127636</xdr:rowOff>
    </xdr:from>
    <xdr:to>
      <xdr:col>86</xdr:col>
      <xdr:colOff>25400</xdr:colOff>
      <xdr:row>108</xdr:row>
      <xdr:rowOff>127636</xdr:rowOff>
    </xdr:to>
    <xdr:cxnSp macro="">
      <xdr:nvCxnSpPr>
        <xdr:cNvPr id="710" name="直線コネクタ 709">
          <a:extLst>
            <a:ext uri="{FF2B5EF4-FFF2-40B4-BE49-F238E27FC236}">
              <a16:creationId xmlns="" xmlns:a16="http://schemas.microsoft.com/office/drawing/2014/main" id="{2BAA9F19-1322-47F9-BC39-25268A60F00C}"/>
            </a:ext>
          </a:extLst>
        </xdr:cNvPr>
        <xdr:cNvCxnSpPr/>
      </xdr:nvCxnSpPr>
      <xdr:spPr>
        <a:xfrm>
          <a:off x="16230600" y="1864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129557</xdr:rowOff>
    </xdr:from>
    <xdr:ext cx="405111" cy="259045"/>
    <xdr:sp macro="" textlink="">
      <xdr:nvSpPr>
        <xdr:cNvPr id="711" name="【公民館】&#10;有形固定資産減価償却率最大値テキスト">
          <a:extLst>
            <a:ext uri="{FF2B5EF4-FFF2-40B4-BE49-F238E27FC236}">
              <a16:creationId xmlns="" xmlns:a16="http://schemas.microsoft.com/office/drawing/2014/main" id="{A0D17FBC-0EAA-4E9F-B78F-9984844E5D70}"/>
            </a:ext>
          </a:extLst>
        </xdr:cNvPr>
        <xdr:cNvSpPr txBox="1"/>
      </xdr:nvSpPr>
      <xdr:spPr>
        <a:xfrm>
          <a:off x="16357600" y="1710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11430</xdr:rowOff>
    </xdr:from>
    <xdr:to>
      <xdr:col>86</xdr:col>
      <xdr:colOff>25400</xdr:colOff>
      <xdr:row>101</xdr:row>
      <xdr:rowOff>11430</xdr:rowOff>
    </xdr:to>
    <xdr:cxnSp macro="">
      <xdr:nvCxnSpPr>
        <xdr:cNvPr id="712" name="直線コネクタ 711">
          <a:extLst>
            <a:ext uri="{FF2B5EF4-FFF2-40B4-BE49-F238E27FC236}">
              <a16:creationId xmlns="" xmlns:a16="http://schemas.microsoft.com/office/drawing/2014/main" id="{23C25E19-C846-44DD-9E5D-657A9F044C86}"/>
            </a:ext>
          </a:extLst>
        </xdr:cNvPr>
        <xdr:cNvCxnSpPr/>
      </xdr:nvCxnSpPr>
      <xdr:spPr>
        <a:xfrm>
          <a:off x="16230600" y="1732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134002</xdr:rowOff>
    </xdr:from>
    <xdr:ext cx="405111" cy="259045"/>
    <xdr:sp macro="" textlink="">
      <xdr:nvSpPr>
        <xdr:cNvPr id="713" name="【公民館】&#10;有形固定資産減価償却率平均値テキスト">
          <a:extLst>
            <a:ext uri="{FF2B5EF4-FFF2-40B4-BE49-F238E27FC236}">
              <a16:creationId xmlns="" xmlns:a16="http://schemas.microsoft.com/office/drawing/2014/main" id="{7459A19C-FCBF-46F3-B858-7B86343AB8F8}"/>
            </a:ext>
          </a:extLst>
        </xdr:cNvPr>
        <xdr:cNvSpPr txBox="1"/>
      </xdr:nvSpPr>
      <xdr:spPr>
        <a:xfrm>
          <a:off x="16357600" y="17450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111125</xdr:rowOff>
    </xdr:from>
    <xdr:to>
      <xdr:col>85</xdr:col>
      <xdr:colOff>177800</xdr:colOff>
      <xdr:row>103</xdr:row>
      <xdr:rowOff>41275</xdr:rowOff>
    </xdr:to>
    <xdr:sp macro="" textlink="">
      <xdr:nvSpPr>
        <xdr:cNvPr id="714" name="フローチャート: 判断 713">
          <a:extLst>
            <a:ext uri="{FF2B5EF4-FFF2-40B4-BE49-F238E27FC236}">
              <a16:creationId xmlns="" xmlns:a16="http://schemas.microsoft.com/office/drawing/2014/main" id="{EB43EC02-B24E-4DDC-8842-BABC81096796}"/>
            </a:ext>
          </a:extLst>
        </xdr:cNvPr>
        <xdr:cNvSpPr/>
      </xdr:nvSpPr>
      <xdr:spPr>
        <a:xfrm>
          <a:off x="16268700" y="1759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132080</xdr:rowOff>
    </xdr:from>
    <xdr:to>
      <xdr:col>81</xdr:col>
      <xdr:colOff>101600</xdr:colOff>
      <xdr:row>103</xdr:row>
      <xdr:rowOff>62230</xdr:rowOff>
    </xdr:to>
    <xdr:sp macro="" textlink="">
      <xdr:nvSpPr>
        <xdr:cNvPr id="715" name="フローチャート: 判断 714">
          <a:extLst>
            <a:ext uri="{FF2B5EF4-FFF2-40B4-BE49-F238E27FC236}">
              <a16:creationId xmlns="" xmlns:a16="http://schemas.microsoft.com/office/drawing/2014/main" id="{9C8B5309-CDA9-42B8-A87A-A3353EA40DAA}"/>
            </a:ext>
          </a:extLst>
        </xdr:cNvPr>
        <xdr:cNvSpPr/>
      </xdr:nvSpPr>
      <xdr:spPr>
        <a:xfrm>
          <a:off x="15430500" y="1761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25400</xdr:rowOff>
    </xdr:from>
    <xdr:to>
      <xdr:col>76</xdr:col>
      <xdr:colOff>165100</xdr:colOff>
      <xdr:row>104</xdr:row>
      <xdr:rowOff>127000</xdr:rowOff>
    </xdr:to>
    <xdr:sp macro="" textlink="">
      <xdr:nvSpPr>
        <xdr:cNvPr id="716" name="フローチャート: 判断 715">
          <a:extLst>
            <a:ext uri="{FF2B5EF4-FFF2-40B4-BE49-F238E27FC236}">
              <a16:creationId xmlns="" xmlns:a16="http://schemas.microsoft.com/office/drawing/2014/main" id="{9B5541A7-7596-4C60-9B17-691325C56D16}"/>
            </a:ext>
          </a:extLst>
        </xdr:cNvPr>
        <xdr:cNvSpPr/>
      </xdr:nvSpPr>
      <xdr:spPr>
        <a:xfrm>
          <a:off x="14541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57786</xdr:rowOff>
    </xdr:from>
    <xdr:to>
      <xdr:col>72</xdr:col>
      <xdr:colOff>38100</xdr:colOff>
      <xdr:row>104</xdr:row>
      <xdr:rowOff>159386</xdr:rowOff>
    </xdr:to>
    <xdr:sp macro="" textlink="">
      <xdr:nvSpPr>
        <xdr:cNvPr id="717" name="フローチャート: 判断 716">
          <a:extLst>
            <a:ext uri="{FF2B5EF4-FFF2-40B4-BE49-F238E27FC236}">
              <a16:creationId xmlns="" xmlns:a16="http://schemas.microsoft.com/office/drawing/2014/main" id="{E7473D03-A10A-46B4-B5DC-F7CEB721D808}"/>
            </a:ext>
          </a:extLst>
        </xdr:cNvPr>
        <xdr:cNvSpPr/>
      </xdr:nvSpPr>
      <xdr:spPr>
        <a:xfrm>
          <a:off x="13652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8" name="テキスト ボックス 717">
          <a:extLst>
            <a:ext uri="{FF2B5EF4-FFF2-40B4-BE49-F238E27FC236}">
              <a16:creationId xmlns="" xmlns:a16="http://schemas.microsoft.com/office/drawing/2014/main" id="{64BEFE30-0D8C-4611-85FA-4BC659C56BB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9" name="テキスト ボックス 718">
          <a:extLst>
            <a:ext uri="{FF2B5EF4-FFF2-40B4-BE49-F238E27FC236}">
              <a16:creationId xmlns="" xmlns:a16="http://schemas.microsoft.com/office/drawing/2014/main" id="{4E747288-3269-4EBF-B24D-E3EF4E4E0EE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0" name="テキスト ボックス 719">
          <a:extLst>
            <a:ext uri="{FF2B5EF4-FFF2-40B4-BE49-F238E27FC236}">
              <a16:creationId xmlns="" xmlns:a16="http://schemas.microsoft.com/office/drawing/2014/main" id="{424855C4-771E-44FA-8DAA-4D00521235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1" name="テキスト ボックス 720">
          <a:extLst>
            <a:ext uri="{FF2B5EF4-FFF2-40B4-BE49-F238E27FC236}">
              <a16:creationId xmlns="" xmlns:a16="http://schemas.microsoft.com/office/drawing/2014/main" id="{4EEDA919-98E9-4465-9B3B-6F469279986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2" name="テキスト ボックス 721">
          <a:extLst>
            <a:ext uri="{FF2B5EF4-FFF2-40B4-BE49-F238E27FC236}">
              <a16:creationId xmlns="" xmlns:a16="http://schemas.microsoft.com/office/drawing/2014/main" id="{1D100D3C-3DA4-4D4E-85AB-C495343C918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124461</xdr:rowOff>
    </xdr:from>
    <xdr:to>
      <xdr:col>85</xdr:col>
      <xdr:colOff>177800</xdr:colOff>
      <xdr:row>107</xdr:row>
      <xdr:rowOff>54611</xdr:rowOff>
    </xdr:to>
    <xdr:sp macro="" textlink="">
      <xdr:nvSpPr>
        <xdr:cNvPr id="723" name="楕円 722">
          <a:extLst>
            <a:ext uri="{FF2B5EF4-FFF2-40B4-BE49-F238E27FC236}">
              <a16:creationId xmlns="" xmlns:a16="http://schemas.microsoft.com/office/drawing/2014/main" id="{7289A807-5705-4827-8566-1274865E428E}"/>
            </a:ext>
          </a:extLst>
        </xdr:cNvPr>
        <xdr:cNvSpPr/>
      </xdr:nvSpPr>
      <xdr:spPr>
        <a:xfrm>
          <a:off x="162687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102888</xdr:rowOff>
    </xdr:from>
    <xdr:ext cx="405111" cy="259045"/>
    <xdr:sp macro="" textlink="">
      <xdr:nvSpPr>
        <xdr:cNvPr id="724" name="【公民館】&#10;有形固定資産減価償却率該当値テキスト">
          <a:extLst>
            <a:ext uri="{FF2B5EF4-FFF2-40B4-BE49-F238E27FC236}">
              <a16:creationId xmlns="" xmlns:a16="http://schemas.microsoft.com/office/drawing/2014/main" id="{22116C0A-32B5-4A74-A686-3B6B1453D66B}"/>
            </a:ext>
          </a:extLst>
        </xdr:cNvPr>
        <xdr:cNvSpPr txBox="1"/>
      </xdr:nvSpPr>
      <xdr:spPr>
        <a:xfrm>
          <a:off x="16357600" y="1827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166370</xdr:rowOff>
    </xdr:from>
    <xdr:to>
      <xdr:col>81</xdr:col>
      <xdr:colOff>101600</xdr:colOff>
      <xdr:row>107</xdr:row>
      <xdr:rowOff>96520</xdr:rowOff>
    </xdr:to>
    <xdr:sp macro="" textlink="">
      <xdr:nvSpPr>
        <xdr:cNvPr id="725" name="楕円 724">
          <a:extLst>
            <a:ext uri="{FF2B5EF4-FFF2-40B4-BE49-F238E27FC236}">
              <a16:creationId xmlns="" xmlns:a16="http://schemas.microsoft.com/office/drawing/2014/main" id="{2CDD4E85-269F-4C25-AA42-ECAAE1C5A03F}"/>
            </a:ext>
          </a:extLst>
        </xdr:cNvPr>
        <xdr:cNvSpPr/>
      </xdr:nvSpPr>
      <xdr:spPr>
        <a:xfrm>
          <a:off x="15430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3811</xdr:rowOff>
    </xdr:from>
    <xdr:to>
      <xdr:col>85</xdr:col>
      <xdr:colOff>127000</xdr:colOff>
      <xdr:row>107</xdr:row>
      <xdr:rowOff>45720</xdr:rowOff>
    </xdr:to>
    <xdr:cxnSp macro="">
      <xdr:nvCxnSpPr>
        <xdr:cNvPr id="726" name="直線コネクタ 725">
          <a:extLst>
            <a:ext uri="{FF2B5EF4-FFF2-40B4-BE49-F238E27FC236}">
              <a16:creationId xmlns="" xmlns:a16="http://schemas.microsoft.com/office/drawing/2014/main" id="{E6C667AF-C9CD-43FF-A183-FB8C9030E7EF}"/>
            </a:ext>
          </a:extLst>
        </xdr:cNvPr>
        <xdr:cNvCxnSpPr/>
      </xdr:nvCxnSpPr>
      <xdr:spPr>
        <a:xfrm flipV="1">
          <a:off x="15481300" y="183489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36830</xdr:rowOff>
    </xdr:from>
    <xdr:to>
      <xdr:col>76</xdr:col>
      <xdr:colOff>165100</xdr:colOff>
      <xdr:row>107</xdr:row>
      <xdr:rowOff>138430</xdr:rowOff>
    </xdr:to>
    <xdr:sp macro="" textlink="">
      <xdr:nvSpPr>
        <xdr:cNvPr id="727" name="楕円 726">
          <a:extLst>
            <a:ext uri="{FF2B5EF4-FFF2-40B4-BE49-F238E27FC236}">
              <a16:creationId xmlns="" xmlns:a16="http://schemas.microsoft.com/office/drawing/2014/main" id="{54B0CCDF-0300-4C93-ABEE-73F42191DA69}"/>
            </a:ext>
          </a:extLst>
        </xdr:cNvPr>
        <xdr:cNvSpPr/>
      </xdr:nvSpPr>
      <xdr:spPr>
        <a:xfrm>
          <a:off x="14541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45720</xdr:rowOff>
    </xdr:from>
    <xdr:to>
      <xdr:col>81</xdr:col>
      <xdr:colOff>50800</xdr:colOff>
      <xdr:row>107</xdr:row>
      <xdr:rowOff>87630</xdr:rowOff>
    </xdr:to>
    <xdr:cxnSp macro="">
      <xdr:nvCxnSpPr>
        <xdr:cNvPr id="728" name="直線コネクタ 727">
          <a:extLst>
            <a:ext uri="{FF2B5EF4-FFF2-40B4-BE49-F238E27FC236}">
              <a16:creationId xmlns="" xmlns:a16="http://schemas.microsoft.com/office/drawing/2014/main" id="{4EF801B8-D1FF-4194-B1DA-46D917DBD609}"/>
            </a:ext>
          </a:extLst>
        </xdr:cNvPr>
        <xdr:cNvCxnSpPr/>
      </xdr:nvCxnSpPr>
      <xdr:spPr>
        <a:xfrm flipV="1">
          <a:off x="14592300" y="183908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78739</xdr:rowOff>
    </xdr:from>
    <xdr:to>
      <xdr:col>72</xdr:col>
      <xdr:colOff>38100</xdr:colOff>
      <xdr:row>108</xdr:row>
      <xdr:rowOff>8889</xdr:rowOff>
    </xdr:to>
    <xdr:sp macro="" textlink="">
      <xdr:nvSpPr>
        <xdr:cNvPr id="729" name="楕円 728">
          <a:extLst>
            <a:ext uri="{FF2B5EF4-FFF2-40B4-BE49-F238E27FC236}">
              <a16:creationId xmlns="" xmlns:a16="http://schemas.microsoft.com/office/drawing/2014/main" id="{06F1C5FF-F109-450B-9F27-4F64FF2902E2}"/>
            </a:ext>
          </a:extLst>
        </xdr:cNvPr>
        <xdr:cNvSpPr/>
      </xdr:nvSpPr>
      <xdr:spPr>
        <a:xfrm>
          <a:off x="13652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129539</xdr:rowOff>
    </xdr:to>
    <xdr:cxnSp macro="">
      <xdr:nvCxnSpPr>
        <xdr:cNvPr id="730" name="直線コネクタ 729">
          <a:extLst>
            <a:ext uri="{FF2B5EF4-FFF2-40B4-BE49-F238E27FC236}">
              <a16:creationId xmlns="" xmlns:a16="http://schemas.microsoft.com/office/drawing/2014/main" id="{05C5D433-433D-4BCD-AF82-2A52480646A4}"/>
            </a:ext>
          </a:extLst>
        </xdr:cNvPr>
        <xdr:cNvCxnSpPr/>
      </xdr:nvCxnSpPr>
      <xdr:spPr>
        <a:xfrm flipV="1">
          <a:off x="13703300" y="184327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78757</xdr:rowOff>
    </xdr:from>
    <xdr:ext cx="405111" cy="259045"/>
    <xdr:sp macro="" textlink="">
      <xdr:nvSpPr>
        <xdr:cNvPr id="731" name="n_1aveValue【公民館】&#10;有形固定資産減価償却率">
          <a:extLst>
            <a:ext uri="{FF2B5EF4-FFF2-40B4-BE49-F238E27FC236}">
              <a16:creationId xmlns="" xmlns:a16="http://schemas.microsoft.com/office/drawing/2014/main" id="{23092624-904C-40A9-AFCE-CFC5734146B8}"/>
            </a:ext>
          </a:extLst>
        </xdr:cNvPr>
        <xdr:cNvSpPr txBox="1"/>
      </xdr:nvSpPr>
      <xdr:spPr>
        <a:xfrm>
          <a:off x="15266044" y="1739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143527</xdr:rowOff>
    </xdr:from>
    <xdr:ext cx="405111" cy="259045"/>
    <xdr:sp macro="" textlink="">
      <xdr:nvSpPr>
        <xdr:cNvPr id="732" name="n_2aveValue【公民館】&#10;有形固定資産減価償却率">
          <a:extLst>
            <a:ext uri="{FF2B5EF4-FFF2-40B4-BE49-F238E27FC236}">
              <a16:creationId xmlns="" xmlns:a16="http://schemas.microsoft.com/office/drawing/2014/main" id="{A61D82AF-D928-41CE-8159-037143227AB1}"/>
            </a:ext>
          </a:extLst>
        </xdr:cNvPr>
        <xdr:cNvSpPr txBox="1"/>
      </xdr:nvSpPr>
      <xdr:spPr>
        <a:xfrm>
          <a:off x="14389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4463</xdr:rowOff>
    </xdr:from>
    <xdr:ext cx="405111" cy="259045"/>
    <xdr:sp macro="" textlink="">
      <xdr:nvSpPr>
        <xdr:cNvPr id="733" name="n_3aveValue【公民館】&#10;有形固定資産減価償却率">
          <a:extLst>
            <a:ext uri="{FF2B5EF4-FFF2-40B4-BE49-F238E27FC236}">
              <a16:creationId xmlns="" xmlns:a16="http://schemas.microsoft.com/office/drawing/2014/main" id="{CE7C4584-F7D2-4D16-9530-28A91B7D0CE7}"/>
            </a:ext>
          </a:extLst>
        </xdr:cNvPr>
        <xdr:cNvSpPr txBox="1"/>
      </xdr:nvSpPr>
      <xdr:spPr>
        <a:xfrm>
          <a:off x="13500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87647</xdr:rowOff>
    </xdr:from>
    <xdr:ext cx="405111" cy="259045"/>
    <xdr:sp macro="" textlink="">
      <xdr:nvSpPr>
        <xdr:cNvPr id="734" name="n_1mainValue【公民館】&#10;有形固定資産減価償却率">
          <a:extLst>
            <a:ext uri="{FF2B5EF4-FFF2-40B4-BE49-F238E27FC236}">
              <a16:creationId xmlns="" xmlns:a16="http://schemas.microsoft.com/office/drawing/2014/main" id="{EB3F50A5-B61C-48F5-835A-0F012B0792B7}"/>
            </a:ext>
          </a:extLst>
        </xdr:cNvPr>
        <xdr:cNvSpPr txBox="1"/>
      </xdr:nvSpPr>
      <xdr:spPr>
        <a:xfrm>
          <a:off x="15266044" y="184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129557</xdr:rowOff>
    </xdr:from>
    <xdr:ext cx="405111" cy="259045"/>
    <xdr:sp macro="" textlink="">
      <xdr:nvSpPr>
        <xdr:cNvPr id="735" name="n_2mainValue【公民館】&#10;有形固定資産減価償却率">
          <a:extLst>
            <a:ext uri="{FF2B5EF4-FFF2-40B4-BE49-F238E27FC236}">
              <a16:creationId xmlns="" xmlns:a16="http://schemas.microsoft.com/office/drawing/2014/main" id="{6E568471-B5A2-4FE3-9B0F-83E13067B7C3}"/>
            </a:ext>
          </a:extLst>
        </xdr:cNvPr>
        <xdr:cNvSpPr txBox="1"/>
      </xdr:nvSpPr>
      <xdr:spPr>
        <a:xfrm>
          <a:off x="143897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16</xdr:rowOff>
    </xdr:from>
    <xdr:ext cx="405111" cy="259045"/>
    <xdr:sp macro="" textlink="">
      <xdr:nvSpPr>
        <xdr:cNvPr id="736" name="n_3mainValue【公民館】&#10;有形固定資産減価償却率">
          <a:extLst>
            <a:ext uri="{FF2B5EF4-FFF2-40B4-BE49-F238E27FC236}">
              <a16:creationId xmlns="" xmlns:a16="http://schemas.microsoft.com/office/drawing/2014/main" id="{067CDE78-3AD5-440D-B690-34AF205551BD}"/>
            </a:ext>
          </a:extLst>
        </xdr:cNvPr>
        <xdr:cNvSpPr txBox="1"/>
      </xdr:nvSpPr>
      <xdr:spPr>
        <a:xfrm>
          <a:off x="13500744" y="1851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7" name="正方形/長方形 736">
          <a:extLst>
            <a:ext uri="{FF2B5EF4-FFF2-40B4-BE49-F238E27FC236}">
              <a16:creationId xmlns="" xmlns:a16="http://schemas.microsoft.com/office/drawing/2014/main" id="{897B0EA1-20CD-4278-A9C8-9575BA73E18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8" name="正方形/長方形 737">
          <a:extLst>
            <a:ext uri="{FF2B5EF4-FFF2-40B4-BE49-F238E27FC236}">
              <a16:creationId xmlns="" xmlns:a16="http://schemas.microsoft.com/office/drawing/2014/main" id="{E7ADB414-43AF-440A-80F4-031A88AD80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9" name="正方形/長方形 738">
          <a:extLst>
            <a:ext uri="{FF2B5EF4-FFF2-40B4-BE49-F238E27FC236}">
              <a16:creationId xmlns="" xmlns:a16="http://schemas.microsoft.com/office/drawing/2014/main" id="{C6581733-82B9-4860-8EB9-200CD93B42D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0" name="正方形/長方形 739">
          <a:extLst>
            <a:ext uri="{FF2B5EF4-FFF2-40B4-BE49-F238E27FC236}">
              <a16:creationId xmlns="" xmlns:a16="http://schemas.microsoft.com/office/drawing/2014/main" id="{AF99364D-0713-4F11-9B5F-D7A62A8B55E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1" name="正方形/長方形 740">
          <a:extLst>
            <a:ext uri="{FF2B5EF4-FFF2-40B4-BE49-F238E27FC236}">
              <a16:creationId xmlns="" xmlns:a16="http://schemas.microsoft.com/office/drawing/2014/main" id="{4A74A77D-40A7-44BD-9887-0F3DA7532CE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2" name="正方形/長方形 741">
          <a:extLst>
            <a:ext uri="{FF2B5EF4-FFF2-40B4-BE49-F238E27FC236}">
              <a16:creationId xmlns="" xmlns:a16="http://schemas.microsoft.com/office/drawing/2014/main" id="{1038E26E-512F-4CDE-8402-144AAB28E42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3" name="正方形/長方形 742">
          <a:extLst>
            <a:ext uri="{FF2B5EF4-FFF2-40B4-BE49-F238E27FC236}">
              <a16:creationId xmlns="" xmlns:a16="http://schemas.microsoft.com/office/drawing/2014/main" id="{4CFFBE5C-122E-49DF-96EE-8F8CB43374C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4" name="正方形/長方形 743">
          <a:extLst>
            <a:ext uri="{FF2B5EF4-FFF2-40B4-BE49-F238E27FC236}">
              <a16:creationId xmlns="" xmlns:a16="http://schemas.microsoft.com/office/drawing/2014/main" id="{D8D0BE47-88D0-4697-A45E-8084F734E1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5" name="テキスト ボックス 744">
          <a:extLst>
            <a:ext uri="{FF2B5EF4-FFF2-40B4-BE49-F238E27FC236}">
              <a16:creationId xmlns="" xmlns:a16="http://schemas.microsoft.com/office/drawing/2014/main" id="{1693E317-6E3C-411F-88E5-19139BC856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6" name="直線コネクタ 745">
          <a:extLst>
            <a:ext uri="{FF2B5EF4-FFF2-40B4-BE49-F238E27FC236}">
              <a16:creationId xmlns="" xmlns:a16="http://schemas.microsoft.com/office/drawing/2014/main" id="{0169B00D-3FBF-4F61-8F3F-71889DAE21E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47" name="直線コネクタ 746">
          <a:extLst>
            <a:ext uri="{FF2B5EF4-FFF2-40B4-BE49-F238E27FC236}">
              <a16:creationId xmlns="" xmlns:a16="http://schemas.microsoft.com/office/drawing/2014/main" id="{BDD05F0B-7EB5-45CA-94AD-A45C825D432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48" name="テキスト ボックス 747">
          <a:extLst>
            <a:ext uri="{FF2B5EF4-FFF2-40B4-BE49-F238E27FC236}">
              <a16:creationId xmlns="" xmlns:a16="http://schemas.microsoft.com/office/drawing/2014/main" id="{79EF76F2-CD17-4240-87DE-A13024CF228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49" name="直線コネクタ 748">
          <a:extLst>
            <a:ext uri="{FF2B5EF4-FFF2-40B4-BE49-F238E27FC236}">
              <a16:creationId xmlns="" xmlns:a16="http://schemas.microsoft.com/office/drawing/2014/main" id="{24A7C3A5-F432-4089-AA02-91B2F2D0926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50" name="テキスト ボックス 749">
          <a:extLst>
            <a:ext uri="{FF2B5EF4-FFF2-40B4-BE49-F238E27FC236}">
              <a16:creationId xmlns="" xmlns:a16="http://schemas.microsoft.com/office/drawing/2014/main" id="{5F702250-531E-4962-82A0-C56C6B4671D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51" name="直線コネクタ 750">
          <a:extLst>
            <a:ext uri="{FF2B5EF4-FFF2-40B4-BE49-F238E27FC236}">
              <a16:creationId xmlns="" xmlns:a16="http://schemas.microsoft.com/office/drawing/2014/main" id="{633E0233-89E2-42A3-AA04-701D9C0E7E6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52" name="テキスト ボックス 751">
          <a:extLst>
            <a:ext uri="{FF2B5EF4-FFF2-40B4-BE49-F238E27FC236}">
              <a16:creationId xmlns="" xmlns:a16="http://schemas.microsoft.com/office/drawing/2014/main" id="{A8592B91-DA9B-4E8F-BE4C-D8BEDC3FB0F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53" name="直線コネクタ 752">
          <a:extLst>
            <a:ext uri="{FF2B5EF4-FFF2-40B4-BE49-F238E27FC236}">
              <a16:creationId xmlns="" xmlns:a16="http://schemas.microsoft.com/office/drawing/2014/main" id="{50221ED6-4CB7-4C55-8D7C-B44B78648AC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54" name="テキスト ボックス 753">
          <a:extLst>
            <a:ext uri="{FF2B5EF4-FFF2-40B4-BE49-F238E27FC236}">
              <a16:creationId xmlns="" xmlns:a16="http://schemas.microsoft.com/office/drawing/2014/main" id="{9C213842-FAF8-4FEA-945B-61E32731A0D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55" name="直線コネクタ 754">
          <a:extLst>
            <a:ext uri="{FF2B5EF4-FFF2-40B4-BE49-F238E27FC236}">
              <a16:creationId xmlns="" xmlns:a16="http://schemas.microsoft.com/office/drawing/2014/main" id="{80AB1AB0-803B-45D0-9BCD-28CEA98EBE1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56" name="テキスト ボックス 755">
          <a:extLst>
            <a:ext uri="{FF2B5EF4-FFF2-40B4-BE49-F238E27FC236}">
              <a16:creationId xmlns="" xmlns:a16="http://schemas.microsoft.com/office/drawing/2014/main" id="{5707BD73-E664-4C12-B5C9-A79DCF4ADA0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57" name="直線コネクタ 756">
          <a:extLst>
            <a:ext uri="{FF2B5EF4-FFF2-40B4-BE49-F238E27FC236}">
              <a16:creationId xmlns="" xmlns:a16="http://schemas.microsoft.com/office/drawing/2014/main" id="{96BC79F6-79BF-4CF1-9444-CC37EA4AA2D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58" name="テキスト ボックス 757">
          <a:extLst>
            <a:ext uri="{FF2B5EF4-FFF2-40B4-BE49-F238E27FC236}">
              <a16:creationId xmlns="" xmlns:a16="http://schemas.microsoft.com/office/drawing/2014/main" id="{2ABA38B7-460D-48F6-9A1F-65466A3FE6F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9" name="直線コネクタ 758">
          <a:extLst>
            <a:ext uri="{FF2B5EF4-FFF2-40B4-BE49-F238E27FC236}">
              <a16:creationId xmlns="" xmlns:a16="http://schemas.microsoft.com/office/drawing/2014/main" id="{3A6359C6-79C5-4B70-B3D5-5878B14576A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0" name="テキスト ボックス 759">
          <a:extLst>
            <a:ext uri="{FF2B5EF4-FFF2-40B4-BE49-F238E27FC236}">
              <a16:creationId xmlns="" xmlns:a16="http://schemas.microsoft.com/office/drawing/2014/main" id="{2F631A5B-C00B-499E-9E89-6F26584AE67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1" name="【公民館】&#10;一人当たり面積グラフ枠">
          <a:extLst>
            <a:ext uri="{FF2B5EF4-FFF2-40B4-BE49-F238E27FC236}">
              <a16:creationId xmlns="" xmlns:a16="http://schemas.microsoft.com/office/drawing/2014/main" id="{0C930A07-6C55-427A-9790-52503A0E1FD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26670</xdr:rowOff>
    </xdr:to>
    <xdr:cxnSp macro="">
      <xdr:nvCxnSpPr>
        <xdr:cNvPr id="762" name="直線コネクタ 761">
          <a:extLst>
            <a:ext uri="{FF2B5EF4-FFF2-40B4-BE49-F238E27FC236}">
              <a16:creationId xmlns="" xmlns:a16="http://schemas.microsoft.com/office/drawing/2014/main" id="{8E95CA60-91EC-4467-887C-1B3EA47E965A}"/>
            </a:ext>
          </a:extLst>
        </xdr:cNvPr>
        <xdr:cNvCxnSpPr/>
      </xdr:nvCxnSpPr>
      <xdr:spPr>
        <a:xfrm flipV="1">
          <a:off x="22160864" y="17191808"/>
          <a:ext cx="0" cy="1522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30497</xdr:rowOff>
    </xdr:from>
    <xdr:ext cx="469744" cy="259045"/>
    <xdr:sp macro="" textlink="">
      <xdr:nvSpPr>
        <xdr:cNvPr id="763" name="【公民館】&#10;一人当たり面積最小値テキスト">
          <a:extLst>
            <a:ext uri="{FF2B5EF4-FFF2-40B4-BE49-F238E27FC236}">
              <a16:creationId xmlns="" xmlns:a16="http://schemas.microsoft.com/office/drawing/2014/main" id="{9C6EB7FF-7F86-4C9C-85A3-78BF5E6138E7}"/>
            </a:ext>
          </a:extLst>
        </xdr:cNvPr>
        <xdr:cNvSpPr txBox="1"/>
      </xdr:nvSpPr>
      <xdr:spPr>
        <a:xfrm>
          <a:off x="22199600" y="187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26670</xdr:rowOff>
    </xdr:from>
    <xdr:to>
      <xdr:col>116</xdr:col>
      <xdr:colOff>152400</xdr:colOff>
      <xdr:row>109</xdr:row>
      <xdr:rowOff>26670</xdr:rowOff>
    </xdr:to>
    <xdr:cxnSp macro="">
      <xdr:nvCxnSpPr>
        <xdr:cNvPr id="764" name="直線コネクタ 763">
          <a:extLst>
            <a:ext uri="{FF2B5EF4-FFF2-40B4-BE49-F238E27FC236}">
              <a16:creationId xmlns="" xmlns:a16="http://schemas.microsoft.com/office/drawing/2014/main" id="{6F5FAAB8-6177-481D-B7B8-45998B23EA33}"/>
            </a:ext>
          </a:extLst>
        </xdr:cNvPr>
        <xdr:cNvCxnSpPr/>
      </xdr:nvCxnSpPr>
      <xdr:spPr>
        <a:xfrm>
          <a:off x="22072600" y="1871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765" name="【公民館】&#10;一人当たり面積最大値テキスト">
          <a:extLst>
            <a:ext uri="{FF2B5EF4-FFF2-40B4-BE49-F238E27FC236}">
              <a16:creationId xmlns="" xmlns:a16="http://schemas.microsoft.com/office/drawing/2014/main" id="{DA8ED7CD-82FB-4BB7-9940-27A388FBB64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766" name="直線コネクタ 765">
          <a:extLst>
            <a:ext uri="{FF2B5EF4-FFF2-40B4-BE49-F238E27FC236}">
              <a16:creationId xmlns="" xmlns:a16="http://schemas.microsoft.com/office/drawing/2014/main" id="{90F096D7-7114-44A6-BEA3-44B7E2F67B5C}"/>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71682</xdr:rowOff>
    </xdr:from>
    <xdr:ext cx="469744" cy="259045"/>
    <xdr:sp macro="" textlink="">
      <xdr:nvSpPr>
        <xdr:cNvPr id="767" name="【公民館】&#10;一人当たり面積平均値テキスト">
          <a:extLst>
            <a:ext uri="{FF2B5EF4-FFF2-40B4-BE49-F238E27FC236}">
              <a16:creationId xmlns="" xmlns:a16="http://schemas.microsoft.com/office/drawing/2014/main" id="{92CDF97E-DC0A-4B1C-90CB-37F8B964A642}"/>
            </a:ext>
          </a:extLst>
        </xdr:cNvPr>
        <xdr:cNvSpPr txBox="1"/>
      </xdr:nvSpPr>
      <xdr:spPr>
        <a:xfrm>
          <a:off x="22199600" y="18245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48805</xdr:rowOff>
    </xdr:from>
    <xdr:to>
      <xdr:col>116</xdr:col>
      <xdr:colOff>114300</xdr:colOff>
      <xdr:row>107</xdr:row>
      <xdr:rowOff>150405</xdr:rowOff>
    </xdr:to>
    <xdr:sp macro="" textlink="">
      <xdr:nvSpPr>
        <xdr:cNvPr id="768" name="フローチャート: 判断 767">
          <a:extLst>
            <a:ext uri="{FF2B5EF4-FFF2-40B4-BE49-F238E27FC236}">
              <a16:creationId xmlns="" xmlns:a16="http://schemas.microsoft.com/office/drawing/2014/main" id="{9F345728-14BB-44D8-81A6-D2A6F1DD80FB}"/>
            </a:ext>
          </a:extLst>
        </xdr:cNvPr>
        <xdr:cNvSpPr/>
      </xdr:nvSpPr>
      <xdr:spPr>
        <a:xfrm>
          <a:off x="22110700" y="1839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55336</xdr:rowOff>
    </xdr:from>
    <xdr:to>
      <xdr:col>112</xdr:col>
      <xdr:colOff>38100</xdr:colOff>
      <xdr:row>107</xdr:row>
      <xdr:rowOff>156936</xdr:rowOff>
    </xdr:to>
    <xdr:sp macro="" textlink="">
      <xdr:nvSpPr>
        <xdr:cNvPr id="769" name="フローチャート: 判断 768">
          <a:extLst>
            <a:ext uri="{FF2B5EF4-FFF2-40B4-BE49-F238E27FC236}">
              <a16:creationId xmlns="" xmlns:a16="http://schemas.microsoft.com/office/drawing/2014/main" id="{5C86E1FC-D15A-482B-A165-1F649D6B04A7}"/>
            </a:ext>
          </a:extLst>
        </xdr:cNvPr>
        <xdr:cNvSpPr/>
      </xdr:nvSpPr>
      <xdr:spPr>
        <a:xfrm>
          <a:off x="21272500" y="1840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58601</xdr:rowOff>
    </xdr:from>
    <xdr:to>
      <xdr:col>107</xdr:col>
      <xdr:colOff>101600</xdr:colOff>
      <xdr:row>107</xdr:row>
      <xdr:rowOff>160201</xdr:rowOff>
    </xdr:to>
    <xdr:sp macro="" textlink="">
      <xdr:nvSpPr>
        <xdr:cNvPr id="770" name="フローチャート: 判断 769">
          <a:extLst>
            <a:ext uri="{FF2B5EF4-FFF2-40B4-BE49-F238E27FC236}">
              <a16:creationId xmlns="" xmlns:a16="http://schemas.microsoft.com/office/drawing/2014/main" id="{30FBD9FD-C83C-45D4-ADA1-24EB7BA29B8C}"/>
            </a:ext>
          </a:extLst>
        </xdr:cNvPr>
        <xdr:cNvSpPr/>
      </xdr:nvSpPr>
      <xdr:spPr>
        <a:xfrm>
          <a:off x="20383500" y="1840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85816</xdr:rowOff>
    </xdr:from>
    <xdr:to>
      <xdr:col>102</xdr:col>
      <xdr:colOff>165100</xdr:colOff>
      <xdr:row>108</xdr:row>
      <xdr:rowOff>15966</xdr:rowOff>
    </xdr:to>
    <xdr:sp macro="" textlink="">
      <xdr:nvSpPr>
        <xdr:cNvPr id="771" name="フローチャート: 判断 770">
          <a:extLst>
            <a:ext uri="{FF2B5EF4-FFF2-40B4-BE49-F238E27FC236}">
              <a16:creationId xmlns="" xmlns:a16="http://schemas.microsoft.com/office/drawing/2014/main" id="{964D8E36-37D0-4D79-A6AA-B0AA364470B8}"/>
            </a:ext>
          </a:extLst>
        </xdr:cNvPr>
        <xdr:cNvSpPr/>
      </xdr:nvSpPr>
      <xdr:spPr>
        <a:xfrm>
          <a:off x="19494500" y="1843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2" name="テキスト ボックス 771">
          <a:extLst>
            <a:ext uri="{FF2B5EF4-FFF2-40B4-BE49-F238E27FC236}">
              <a16:creationId xmlns="" xmlns:a16="http://schemas.microsoft.com/office/drawing/2014/main" id="{B2B80B1B-8A33-4573-AF5B-509BFD16352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3" name="テキスト ボックス 772">
          <a:extLst>
            <a:ext uri="{FF2B5EF4-FFF2-40B4-BE49-F238E27FC236}">
              <a16:creationId xmlns="" xmlns:a16="http://schemas.microsoft.com/office/drawing/2014/main" id="{301002BF-9846-483E-92FA-E6D2156557C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4" name="テキスト ボックス 773">
          <a:extLst>
            <a:ext uri="{FF2B5EF4-FFF2-40B4-BE49-F238E27FC236}">
              <a16:creationId xmlns="" xmlns:a16="http://schemas.microsoft.com/office/drawing/2014/main" id="{E4D74BDA-E401-47C7-9E19-CA313A18427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5" name="テキスト ボックス 774">
          <a:extLst>
            <a:ext uri="{FF2B5EF4-FFF2-40B4-BE49-F238E27FC236}">
              <a16:creationId xmlns="" xmlns:a16="http://schemas.microsoft.com/office/drawing/2014/main" id="{3B266EA3-43AB-4BB1-A3F2-FD954AC3160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6" name="テキスト ボックス 775">
          <a:extLst>
            <a:ext uri="{FF2B5EF4-FFF2-40B4-BE49-F238E27FC236}">
              <a16:creationId xmlns="" xmlns:a16="http://schemas.microsoft.com/office/drawing/2014/main" id="{6A792ECE-B021-4CE3-8FCA-30655DD373E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11249</xdr:rowOff>
    </xdr:from>
    <xdr:to>
      <xdr:col>116</xdr:col>
      <xdr:colOff>114300</xdr:colOff>
      <xdr:row>108</xdr:row>
      <xdr:rowOff>112849</xdr:rowOff>
    </xdr:to>
    <xdr:sp macro="" textlink="">
      <xdr:nvSpPr>
        <xdr:cNvPr id="777" name="楕円 776">
          <a:extLst>
            <a:ext uri="{FF2B5EF4-FFF2-40B4-BE49-F238E27FC236}">
              <a16:creationId xmlns="" xmlns:a16="http://schemas.microsoft.com/office/drawing/2014/main" id="{2983BE84-BA1C-412F-95C5-5F9A11846EA0}"/>
            </a:ext>
          </a:extLst>
        </xdr:cNvPr>
        <xdr:cNvSpPr/>
      </xdr:nvSpPr>
      <xdr:spPr>
        <a:xfrm>
          <a:off x="221107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161126</xdr:rowOff>
    </xdr:from>
    <xdr:ext cx="469744" cy="259045"/>
    <xdr:sp macro="" textlink="">
      <xdr:nvSpPr>
        <xdr:cNvPr id="778" name="【公民館】&#10;一人当たり面積該当値テキスト">
          <a:extLst>
            <a:ext uri="{FF2B5EF4-FFF2-40B4-BE49-F238E27FC236}">
              <a16:creationId xmlns="" xmlns:a16="http://schemas.microsoft.com/office/drawing/2014/main" id="{2499F75E-6D89-45FF-BFA3-29ED91793FB1}"/>
            </a:ext>
          </a:extLst>
        </xdr:cNvPr>
        <xdr:cNvSpPr txBox="1"/>
      </xdr:nvSpPr>
      <xdr:spPr>
        <a:xfrm>
          <a:off x="22199600" y="185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11249</xdr:rowOff>
    </xdr:from>
    <xdr:to>
      <xdr:col>112</xdr:col>
      <xdr:colOff>38100</xdr:colOff>
      <xdr:row>108</xdr:row>
      <xdr:rowOff>112849</xdr:rowOff>
    </xdr:to>
    <xdr:sp macro="" textlink="">
      <xdr:nvSpPr>
        <xdr:cNvPr id="779" name="楕円 778">
          <a:extLst>
            <a:ext uri="{FF2B5EF4-FFF2-40B4-BE49-F238E27FC236}">
              <a16:creationId xmlns="" xmlns:a16="http://schemas.microsoft.com/office/drawing/2014/main" id="{2BA0F219-F816-43E4-8840-86181FCD2AE8}"/>
            </a:ext>
          </a:extLst>
        </xdr:cNvPr>
        <xdr:cNvSpPr/>
      </xdr:nvSpPr>
      <xdr:spPr>
        <a:xfrm>
          <a:off x="21272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62049</xdr:rowOff>
    </xdr:from>
    <xdr:to>
      <xdr:col>116</xdr:col>
      <xdr:colOff>63500</xdr:colOff>
      <xdr:row>108</xdr:row>
      <xdr:rowOff>62049</xdr:rowOff>
    </xdr:to>
    <xdr:cxnSp macro="">
      <xdr:nvCxnSpPr>
        <xdr:cNvPr id="780" name="直線コネクタ 779">
          <a:extLst>
            <a:ext uri="{FF2B5EF4-FFF2-40B4-BE49-F238E27FC236}">
              <a16:creationId xmlns="" xmlns:a16="http://schemas.microsoft.com/office/drawing/2014/main" id="{1A79B85B-43FA-4F07-B181-FBB73FA83286}"/>
            </a:ext>
          </a:extLst>
        </xdr:cNvPr>
        <xdr:cNvCxnSpPr/>
      </xdr:nvCxnSpPr>
      <xdr:spPr>
        <a:xfrm>
          <a:off x="21323300" y="185786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11249</xdr:rowOff>
    </xdr:from>
    <xdr:to>
      <xdr:col>107</xdr:col>
      <xdr:colOff>101600</xdr:colOff>
      <xdr:row>108</xdr:row>
      <xdr:rowOff>112849</xdr:rowOff>
    </xdr:to>
    <xdr:sp macro="" textlink="">
      <xdr:nvSpPr>
        <xdr:cNvPr id="781" name="楕円 780">
          <a:extLst>
            <a:ext uri="{FF2B5EF4-FFF2-40B4-BE49-F238E27FC236}">
              <a16:creationId xmlns="" xmlns:a16="http://schemas.microsoft.com/office/drawing/2014/main" id="{2114954B-AAC1-4FB7-82D7-3813346CB267}"/>
            </a:ext>
          </a:extLst>
        </xdr:cNvPr>
        <xdr:cNvSpPr/>
      </xdr:nvSpPr>
      <xdr:spPr>
        <a:xfrm>
          <a:off x="20383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62049</xdr:rowOff>
    </xdr:from>
    <xdr:to>
      <xdr:col>111</xdr:col>
      <xdr:colOff>177800</xdr:colOff>
      <xdr:row>108</xdr:row>
      <xdr:rowOff>62049</xdr:rowOff>
    </xdr:to>
    <xdr:cxnSp macro="">
      <xdr:nvCxnSpPr>
        <xdr:cNvPr id="782" name="直線コネクタ 781">
          <a:extLst>
            <a:ext uri="{FF2B5EF4-FFF2-40B4-BE49-F238E27FC236}">
              <a16:creationId xmlns="" xmlns:a16="http://schemas.microsoft.com/office/drawing/2014/main" id="{DFAF2DC1-D709-45BD-B51D-3681D718962B}"/>
            </a:ext>
          </a:extLst>
        </xdr:cNvPr>
        <xdr:cNvCxnSpPr/>
      </xdr:nvCxnSpPr>
      <xdr:spPr>
        <a:xfrm>
          <a:off x="20434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9071</xdr:rowOff>
    </xdr:from>
    <xdr:to>
      <xdr:col>102</xdr:col>
      <xdr:colOff>165100</xdr:colOff>
      <xdr:row>108</xdr:row>
      <xdr:rowOff>110671</xdr:rowOff>
    </xdr:to>
    <xdr:sp macro="" textlink="">
      <xdr:nvSpPr>
        <xdr:cNvPr id="783" name="楕円 782">
          <a:extLst>
            <a:ext uri="{FF2B5EF4-FFF2-40B4-BE49-F238E27FC236}">
              <a16:creationId xmlns="" xmlns:a16="http://schemas.microsoft.com/office/drawing/2014/main" id="{2D4873A2-F330-4AE7-9E41-F8299C98C333}"/>
            </a:ext>
          </a:extLst>
        </xdr:cNvPr>
        <xdr:cNvSpPr/>
      </xdr:nvSpPr>
      <xdr:spPr>
        <a:xfrm>
          <a:off x="194945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59871</xdr:rowOff>
    </xdr:from>
    <xdr:to>
      <xdr:col>107</xdr:col>
      <xdr:colOff>50800</xdr:colOff>
      <xdr:row>108</xdr:row>
      <xdr:rowOff>62049</xdr:rowOff>
    </xdr:to>
    <xdr:cxnSp macro="">
      <xdr:nvCxnSpPr>
        <xdr:cNvPr id="784" name="直線コネクタ 783">
          <a:extLst>
            <a:ext uri="{FF2B5EF4-FFF2-40B4-BE49-F238E27FC236}">
              <a16:creationId xmlns="" xmlns:a16="http://schemas.microsoft.com/office/drawing/2014/main" id="{4C7A7C74-ECCD-4A4E-BEDA-2D34074EFAD9}"/>
            </a:ext>
          </a:extLst>
        </xdr:cNvPr>
        <xdr:cNvCxnSpPr/>
      </xdr:nvCxnSpPr>
      <xdr:spPr>
        <a:xfrm>
          <a:off x="19545300" y="18576471"/>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2013</xdr:rowOff>
    </xdr:from>
    <xdr:ext cx="469744" cy="259045"/>
    <xdr:sp macro="" textlink="">
      <xdr:nvSpPr>
        <xdr:cNvPr id="785" name="n_1aveValue【公民館】&#10;一人当たり面積">
          <a:extLst>
            <a:ext uri="{FF2B5EF4-FFF2-40B4-BE49-F238E27FC236}">
              <a16:creationId xmlns="" xmlns:a16="http://schemas.microsoft.com/office/drawing/2014/main" id="{8EB03964-F55A-4F81-824C-E980B73E398F}"/>
            </a:ext>
          </a:extLst>
        </xdr:cNvPr>
        <xdr:cNvSpPr txBox="1"/>
      </xdr:nvSpPr>
      <xdr:spPr>
        <a:xfrm>
          <a:off x="21075727" y="1817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5278</xdr:rowOff>
    </xdr:from>
    <xdr:ext cx="469744" cy="259045"/>
    <xdr:sp macro="" textlink="">
      <xdr:nvSpPr>
        <xdr:cNvPr id="786" name="n_2aveValue【公民館】&#10;一人当たり面積">
          <a:extLst>
            <a:ext uri="{FF2B5EF4-FFF2-40B4-BE49-F238E27FC236}">
              <a16:creationId xmlns="" xmlns:a16="http://schemas.microsoft.com/office/drawing/2014/main" id="{D5CFDF7C-6EBC-4E45-885D-8F2AC4451923}"/>
            </a:ext>
          </a:extLst>
        </xdr:cNvPr>
        <xdr:cNvSpPr txBox="1"/>
      </xdr:nvSpPr>
      <xdr:spPr>
        <a:xfrm>
          <a:off x="20199427" y="1817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32493</xdr:rowOff>
    </xdr:from>
    <xdr:ext cx="469744" cy="259045"/>
    <xdr:sp macro="" textlink="">
      <xdr:nvSpPr>
        <xdr:cNvPr id="787" name="n_3aveValue【公民館】&#10;一人当たり面積">
          <a:extLst>
            <a:ext uri="{FF2B5EF4-FFF2-40B4-BE49-F238E27FC236}">
              <a16:creationId xmlns="" xmlns:a16="http://schemas.microsoft.com/office/drawing/2014/main" id="{201DA983-6EB2-4BFE-8B04-FD201BA26D2A}"/>
            </a:ext>
          </a:extLst>
        </xdr:cNvPr>
        <xdr:cNvSpPr txBox="1"/>
      </xdr:nvSpPr>
      <xdr:spPr>
        <a:xfrm>
          <a:off x="19310427" y="1820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103976</xdr:rowOff>
    </xdr:from>
    <xdr:ext cx="469744" cy="259045"/>
    <xdr:sp macro="" textlink="">
      <xdr:nvSpPr>
        <xdr:cNvPr id="788" name="n_1mainValue【公民館】&#10;一人当たり面積">
          <a:extLst>
            <a:ext uri="{FF2B5EF4-FFF2-40B4-BE49-F238E27FC236}">
              <a16:creationId xmlns="" xmlns:a16="http://schemas.microsoft.com/office/drawing/2014/main" id="{9284ABB4-A2EA-494A-BC0F-69EB4B2817B6}"/>
            </a:ext>
          </a:extLst>
        </xdr:cNvPr>
        <xdr:cNvSpPr txBox="1"/>
      </xdr:nvSpPr>
      <xdr:spPr>
        <a:xfrm>
          <a:off x="210757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103976</xdr:rowOff>
    </xdr:from>
    <xdr:ext cx="469744" cy="259045"/>
    <xdr:sp macro="" textlink="">
      <xdr:nvSpPr>
        <xdr:cNvPr id="789" name="n_2mainValue【公民館】&#10;一人当たり面積">
          <a:extLst>
            <a:ext uri="{FF2B5EF4-FFF2-40B4-BE49-F238E27FC236}">
              <a16:creationId xmlns="" xmlns:a16="http://schemas.microsoft.com/office/drawing/2014/main" id="{FB50CB8E-50C8-4F23-A406-6F549004CB72}"/>
            </a:ext>
          </a:extLst>
        </xdr:cNvPr>
        <xdr:cNvSpPr txBox="1"/>
      </xdr:nvSpPr>
      <xdr:spPr>
        <a:xfrm>
          <a:off x="20199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101798</xdr:rowOff>
    </xdr:from>
    <xdr:ext cx="469744" cy="259045"/>
    <xdr:sp macro="" textlink="">
      <xdr:nvSpPr>
        <xdr:cNvPr id="790" name="n_3mainValue【公民館】&#10;一人当たり面積">
          <a:extLst>
            <a:ext uri="{FF2B5EF4-FFF2-40B4-BE49-F238E27FC236}">
              <a16:creationId xmlns="" xmlns:a16="http://schemas.microsoft.com/office/drawing/2014/main" id="{8C51982C-B331-42D4-BAE3-C2EB7A457BE8}"/>
            </a:ext>
          </a:extLst>
        </xdr:cNvPr>
        <xdr:cNvSpPr txBox="1"/>
      </xdr:nvSpPr>
      <xdr:spPr>
        <a:xfrm>
          <a:off x="19310427" y="1861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1" name="正方形/長方形 790">
          <a:extLst>
            <a:ext uri="{FF2B5EF4-FFF2-40B4-BE49-F238E27FC236}">
              <a16:creationId xmlns="" xmlns:a16="http://schemas.microsoft.com/office/drawing/2014/main" id="{1845F3F5-126D-48AC-868B-9DCA7E1D02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2" name="正方形/長方形 791">
          <a:extLst>
            <a:ext uri="{FF2B5EF4-FFF2-40B4-BE49-F238E27FC236}">
              <a16:creationId xmlns="" xmlns:a16="http://schemas.microsoft.com/office/drawing/2014/main" id="{25E0A707-0471-43D5-98A7-9977F0081A7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3" name="テキスト ボックス 792">
          <a:extLst>
            <a:ext uri="{FF2B5EF4-FFF2-40B4-BE49-F238E27FC236}">
              <a16:creationId xmlns="" xmlns:a16="http://schemas.microsoft.com/office/drawing/2014/main" id="{5975309F-8682-46C7-B47D-A1AB8C4D2B7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児童館の有形固定資産減価償却率が高くなっているが、今後こども園の新設に伴い、児童センターの一部が同園へ移行する事が予定されており、これにより償却率が逓減していくものと見込んでいる。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認定こども園・幼稚園・保育所については、同方針のもと、民間事業者による施設整備を図ることで、規模を縮小している。平成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年度は小田島保育所を解体し、いずれの施設も民間資本により施設整備・運営を行っている。</a:t>
          </a:r>
        </a:p>
        <a:p>
          <a:r>
            <a:rPr kumimoji="1" lang="ja-JP" altLang="en-US" sz="1300">
              <a:latin typeface="ＭＳ Ｐゴシック" panose="020B0600070205080204" pitchFamily="50" charset="-128"/>
              <a:ea typeface="ＭＳ Ｐゴシック" panose="020B0600070205080204" pitchFamily="50" charset="-128"/>
            </a:rPr>
            <a:t>　道路橋りょう、公営住宅といった社会資本については、類似団体平均よりやや低い数値で推移している。計画的に長寿命化や除却を行い老朽化対策に取り組んでいるため、問題なく使用可能である。</a:t>
          </a:r>
        </a:p>
        <a:p>
          <a:r>
            <a:rPr kumimoji="1" lang="ja-JP" altLang="en-US" sz="1300">
              <a:latin typeface="ＭＳ Ｐゴシック" panose="020B0600070205080204" pitchFamily="50" charset="-128"/>
              <a:ea typeface="ＭＳ Ｐゴシック" panose="020B0600070205080204" pitchFamily="50" charset="-128"/>
            </a:rPr>
            <a:t>　また、公民館等の集会施設や学校施設については定期的な維持補修および長寿命化改修に取り組んできたことにより、有形固定資産比率が類似団体より低い水準にある。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年度に策定した公共施設総合管理計画に基づき、引き続き今後も適切な管理に取り組む。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1C7BDED5-14D7-4009-A199-23A08CBBD6E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6CFF3BAD-6E92-4A07-ADD2-541F99545E5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2C4202FF-ADDE-4BA4-B00C-6F8F06DDC06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85F33446-FC6B-47C3-8632-8FA88A5A5F6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90478984-4DFC-4B32-A6FD-444F5324999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61D3CFA8-9CD2-495D-9894-C2EA4F3C91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AF972927-D43C-4294-B94D-385D6BD9ACF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CB7DA119-9ECF-44C1-A5B9-F2D2D378F43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8348F58C-9E86-407B-8CF6-8AB5D71F07B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F2720B99-BC3B-4FEA-AA43-8A99C0983F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47,812
47,504
206.94
21,759,661
20,753,507
1,003,642
11,472,900
18,438,156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27A2CD47-FC6D-44F0-83D6-A11184F724B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3E71403A-6087-4EAA-9346-0713C85658A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34A1F88A-D26D-4000-B291-9519EEBCB84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9AC1C421-1F89-4FA6-A109-0E49DA24D33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4996B5B4-6F2A-4669-941E-B23C85A3CAE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7C68C6C9-0416-40D2-A971-EC3DFCE04F0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E259A3A8-9E6C-45B3-B6C2-CEBA3E4D6D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E0A53372-D3E0-4CD0-8648-0E0A93DF640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627F83A7-82FF-4C09-8DAB-A3DEA5A034E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9154ECD7-60F5-4B45-B2E0-BDCF67E7D82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53C8E8BA-D96A-492B-9260-43E27ADDD4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A837D83D-C7C2-41CC-9484-FDCB5164670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F8E10420-87BF-4CA7-B9DB-2240E0DB2A8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34458C35-6F05-4D72-83E2-E3B034AB487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D476F64C-9FB8-4786-BC38-8CFD4D0A07E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4A0C3452-77C7-4C0C-A076-B378351F58B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5417E216-9548-4CB6-9AAB-B457917C83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AF34B43B-C533-4D94-B146-6B024B5631D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798384F2-6A2D-42C6-88A4-12227BB1F84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69051DB4-8B2A-4FBE-AD8B-E263D60E4508}"/>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 xmlns:a16="http://schemas.microsoft.com/office/drawing/2014/main" id="{A48813FE-39CB-454A-BE78-714ACD77B82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 xmlns:a16="http://schemas.microsoft.com/office/drawing/2014/main" id="{090500C7-F406-4B47-AC42-9301FF39F6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 xmlns:a16="http://schemas.microsoft.com/office/drawing/2014/main" id="{3A8AD78E-B5EF-4DB6-9A1A-AAB59FE1CCE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 xmlns:a16="http://schemas.microsoft.com/office/drawing/2014/main" id="{C2FDE112-547D-4C35-B120-E4D25EF9A5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 xmlns:a16="http://schemas.microsoft.com/office/drawing/2014/main" id="{B076B19C-BF65-4384-8000-DEDF3FFD04C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 xmlns:a16="http://schemas.microsoft.com/office/drawing/2014/main" id="{7B3F8ABD-2B24-45D5-824A-6AA842F76DA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 xmlns:a16="http://schemas.microsoft.com/office/drawing/2014/main" id="{4155508C-8072-49D8-903B-F32B5F49FCA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 xmlns:a16="http://schemas.microsoft.com/office/drawing/2014/main" id="{11F6CB61-697C-4BB9-ACFC-386CA807990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 xmlns:a16="http://schemas.microsoft.com/office/drawing/2014/main" id="{11975EDC-4367-4AC8-974D-31DAFCA3DA6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 xmlns:a16="http://schemas.microsoft.com/office/drawing/2014/main" id="{E148C3B0-D464-41CF-8768-916BE0D0A9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a:extLst>
            <a:ext uri="{FF2B5EF4-FFF2-40B4-BE49-F238E27FC236}">
              <a16:creationId xmlns="" xmlns:a16="http://schemas.microsoft.com/office/drawing/2014/main" id="{52EE516D-8FE3-42C5-A219-8E62A5BF49C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a:extLst>
            <a:ext uri="{FF2B5EF4-FFF2-40B4-BE49-F238E27FC236}">
              <a16:creationId xmlns="" xmlns:a16="http://schemas.microsoft.com/office/drawing/2014/main" id="{F710F728-3688-4315-AAD9-0FBF7071B1C3}"/>
            </a:ext>
          </a:extLst>
        </xdr:cNvPr>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a:extLst>
            <a:ext uri="{FF2B5EF4-FFF2-40B4-BE49-F238E27FC236}">
              <a16:creationId xmlns="" xmlns:a16="http://schemas.microsoft.com/office/drawing/2014/main" id="{E14121BC-4AB1-4B08-ADDC-D54AB1C7653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a:extLst>
            <a:ext uri="{FF2B5EF4-FFF2-40B4-BE49-F238E27FC236}">
              <a16:creationId xmlns="" xmlns:a16="http://schemas.microsoft.com/office/drawing/2014/main" id="{E40A982E-F289-4006-B084-1D49857C2E5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 xmlns:a16="http://schemas.microsoft.com/office/drawing/2014/main" id="{08CA7091-554D-4FEE-ACF7-4BCB30E7522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 xmlns:a16="http://schemas.microsoft.com/office/drawing/2014/main" id="{D131A51C-2556-4E94-85B9-B047CE09838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a:extLst>
            <a:ext uri="{FF2B5EF4-FFF2-40B4-BE49-F238E27FC236}">
              <a16:creationId xmlns="" xmlns:a16="http://schemas.microsoft.com/office/drawing/2014/main" id="{376B680C-9F91-4741-BDBC-6636B59B979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a:extLst>
            <a:ext uri="{FF2B5EF4-FFF2-40B4-BE49-F238E27FC236}">
              <a16:creationId xmlns="" xmlns:a16="http://schemas.microsoft.com/office/drawing/2014/main" id="{C5AD8247-B792-4C70-89AE-3626403C7D8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a:extLst>
            <a:ext uri="{FF2B5EF4-FFF2-40B4-BE49-F238E27FC236}">
              <a16:creationId xmlns="" xmlns:a16="http://schemas.microsoft.com/office/drawing/2014/main" id="{853E5ADA-5844-4AEF-93BF-9F056583297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1" name="テキスト ボックス 50">
          <a:extLst>
            <a:ext uri="{FF2B5EF4-FFF2-40B4-BE49-F238E27FC236}">
              <a16:creationId xmlns="" xmlns:a16="http://schemas.microsoft.com/office/drawing/2014/main" id="{4CB663AC-3036-4AB6-866D-B491A84024C5}"/>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 xmlns:a16="http://schemas.microsoft.com/office/drawing/2014/main" id="{2752F88F-3458-4559-BE7A-32386CBD608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a:extLst>
            <a:ext uri="{FF2B5EF4-FFF2-40B4-BE49-F238E27FC236}">
              <a16:creationId xmlns="" xmlns:a16="http://schemas.microsoft.com/office/drawing/2014/main" id="{F251399B-2A34-4568-9419-D17AE77EED36}"/>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 xmlns:a16="http://schemas.microsoft.com/office/drawing/2014/main" id="{AB25D5B7-6BC2-464B-BC9C-CC62F8CCFF7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139700</xdr:rowOff>
    </xdr:from>
    <xdr:to>
      <xdr:col>24</xdr:col>
      <xdr:colOff>62865</xdr:colOff>
      <xdr:row>42</xdr:row>
      <xdr:rowOff>8890</xdr:rowOff>
    </xdr:to>
    <xdr:cxnSp macro="">
      <xdr:nvCxnSpPr>
        <xdr:cNvPr id="55" name="直線コネクタ 54">
          <a:extLst>
            <a:ext uri="{FF2B5EF4-FFF2-40B4-BE49-F238E27FC236}">
              <a16:creationId xmlns="" xmlns:a16="http://schemas.microsoft.com/office/drawing/2014/main" id="{18605398-EDE6-4FC3-8EAB-9A533C69D3E2}"/>
            </a:ext>
          </a:extLst>
        </xdr:cNvPr>
        <xdr:cNvCxnSpPr/>
      </xdr:nvCxnSpPr>
      <xdr:spPr>
        <a:xfrm flipV="1">
          <a:off x="4634865" y="5969000"/>
          <a:ext cx="0" cy="124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12717</xdr:rowOff>
    </xdr:from>
    <xdr:ext cx="340478" cy="259045"/>
    <xdr:sp macro="" textlink="">
      <xdr:nvSpPr>
        <xdr:cNvPr id="56" name="【図書館】&#10;有形固定資産減価償却率最小値テキスト">
          <a:extLst>
            <a:ext uri="{FF2B5EF4-FFF2-40B4-BE49-F238E27FC236}">
              <a16:creationId xmlns="" xmlns:a16="http://schemas.microsoft.com/office/drawing/2014/main" id="{B33BEDDB-164C-4A78-88A3-934505FDE93B}"/>
            </a:ext>
          </a:extLst>
        </xdr:cNvPr>
        <xdr:cNvSpPr txBox="1"/>
      </xdr:nvSpPr>
      <xdr:spPr>
        <a:xfrm>
          <a:off x="4673600" y="72136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8890</xdr:rowOff>
    </xdr:from>
    <xdr:to>
      <xdr:col>24</xdr:col>
      <xdr:colOff>152400</xdr:colOff>
      <xdr:row>42</xdr:row>
      <xdr:rowOff>8890</xdr:rowOff>
    </xdr:to>
    <xdr:cxnSp macro="">
      <xdr:nvCxnSpPr>
        <xdr:cNvPr id="57" name="直線コネクタ 56">
          <a:extLst>
            <a:ext uri="{FF2B5EF4-FFF2-40B4-BE49-F238E27FC236}">
              <a16:creationId xmlns="" xmlns:a16="http://schemas.microsoft.com/office/drawing/2014/main" id="{78EAE18D-C5F5-47B5-843F-D458818DD4A7}"/>
            </a:ext>
          </a:extLst>
        </xdr:cNvPr>
        <xdr:cNvCxnSpPr/>
      </xdr:nvCxnSpPr>
      <xdr:spPr>
        <a:xfrm>
          <a:off x="4546600" y="720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86377</xdr:rowOff>
    </xdr:from>
    <xdr:ext cx="469744" cy="259045"/>
    <xdr:sp macro="" textlink="">
      <xdr:nvSpPr>
        <xdr:cNvPr id="58" name="【図書館】&#10;有形固定資産減価償却率最大値テキスト">
          <a:extLst>
            <a:ext uri="{FF2B5EF4-FFF2-40B4-BE49-F238E27FC236}">
              <a16:creationId xmlns="" xmlns:a16="http://schemas.microsoft.com/office/drawing/2014/main" id="{455E13D1-2DE1-471A-BC73-EDB216A4C1C4}"/>
            </a:ext>
          </a:extLst>
        </xdr:cNvPr>
        <xdr:cNvSpPr txBox="1"/>
      </xdr:nvSpPr>
      <xdr:spPr>
        <a:xfrm>
          <a:off x="4673600"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139700</xdr:rowOff>
    </xdr:from>
    <xdr:to>
      <xdr:col>24</xdr:col>
      <xdr:colOff>152400</xdr:colOff>
      <xdr:row>34</xdr:row>
      <xdr:rowOff>139700</xdr:rowOff>
    </xdr:to>
    <xdr:cxnSp macro="">
      <xdr:nvCxnSpPr>
        <xdr:cNvPr id="59" name="直線コネクタ 58">
          <a:extLst>
            <a:ext uri="{FF2B5EF4-FFF2-40B4-BE49-F238E27FC236}">
              <a16:creationId xmlns="" xmlns:a16="http://schemas.microsoft.com/office/drawing/2014/main" id="{67440878-5254-4554-BE5E-45086F4BD75F}"/>
            </a:ext>
          </a:extLst>
        </xdr:cNvPr>
        <xdr:cNvCxnSpPr/>
      </xdr:nvCxnSpPr>
      <xdr:spPr>
        <a:xfrm>
          <a:off x="4546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111777</xdr:rowOff>
    </xdr:from>
    <xdr:ext cx="405111" cy="259045"/>
    <xdr:sp macro="" textlink="">
      <xdr:nvSpPr>
        <xdr:cNvPr id="60" name="【図書館】&#10;有形固定資産減価償却率平均値テキスト">
          <a:extLst>
            <a:ext uri="{FF2B5EF4-FFF2-40B4-BE49-F238E27FC236}">
              <a16:creationId xmlns="" xmlns:a16="http://schemas.microsoft.com/office/drawing/2014/main" id="{AE633965-5235-43B4-8F97-677D7F060EEE}"/>
            </a:ext>
          </a:extLst>
        </xdr:cNvPr>
        <xdr:cNvSpPr txBox="1"/>
      </xdr:nvSpPr>
      <xdr:spPr>
        <a:xfrm>
          <a:off x="4673600" y="6455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88900</xdr:rowOff>
    </xdr:from>
    <xdr:to>
      <xdr:col>24</xdr:col>
      <xdr:colOff>114300</xdr:colOff>
      <xdr:row>39</xdr:row>
      <xdr:rowOff>19050</xdr:rowOff>
    </xdr:to>
    <xdr:sp macro="" textlink="">
      <xdr:nvSpPr>
        <xdr:cNvPr id="61" name="フローチャート: 判断 60">
          <a:extLst>
            <a:ext uri="{FF2B5EF4-FFF2-40B4-BE49-F238E27FC236}">
              <a16:creationId xmlns="" xmlns:a16="http://schemas.microsoft.com/office/drawing/2014/main" id="{FF00ED44-89E7-4A3F-B34B-369198BC8A81}"/>
            </a:ext>
          </a:extLst>
        </xdr:cNvPr>
        <xdr:cNvSpPr/>
      </xdr:nvSpPr>
      <xdr:spPr>
        <a:xfrm>
          <a:off x="4584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118110</xdr:rowOff>
    </xdr:from>
    <xdr:to>
      <xdr:col>20</xdr:col>
      <xdr:colOff>38100</xdr:colOff>
      <xdr:row>39</xdr:row>
      <xdr:rowOff>48260</xdr:rowOff>
    </xdr:to>
    <xdr:sp macro="" textlink="">
      <xdr:nvSpPr>
        <xdr:cNvPr id="62" name="フローチャート: 判断 61">
          <a:extLst>
            <a:ext uri="{FF2B5EF4-FFF2-40B4-BE49-F238E27FC236}">
              <a16:creationId xmlns="" xmlns:a16="http://schemas.microsoft.com/office/drawing/2014/main" id="{281D020B-1831-4473-BE13-C112683434C4}"/>
            </a:ext>
          </a:extLst>
        </xdr:cNvPr>
        <xdr:cNvSpPr/>
      </xdr:nvSpPr>
      <xdr:spPr>
        <a:xfrm>
          <a:off x="3746500" y="663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170180</xdr:rowOff>
    </xdr:from>
    <xdr:to>
      <xdr:col>15</xdr:col>
      <xdr:colOff>101600</xdr:colOff>
      <xdr:row>40</xdr:row>
      <xdr:rowOff>100330</xdr:rowOff>
    </xdr:to>
    <xdr:sp macro="" textlink="">
      <xdr:nvSpPr>
        <xdr:cNvPr id="63" name="フローチャート: 判断 62">
          <a:extLst>
            <a:ext uri="{FF2B5EF4-FFF2-40B4-BE49-F238E27FC236}">
              <a16:creationId xmlns="" xmlns:a16="http://schemas.microsoft.com/office/drawing/2014/main" id="{D3C4D429-EDA0-47CF-A6BE-57AB88472A56}"/>
            </a:ext>
          </a:extLst>
        </xdr:cNvPr>
        <xdr:cNvSpPr/>
      </xdr:nvSpPr>
      <xdr:spPr>
        <a:xfrm>
          <a:off x="2857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107950</xdr:rowOff>
    </xdr:from>
    <xdr:to>
      <xdr:col>10</xdr:col>
      <xdr:colOff>165100</xdr:colOff>
      <xdr:row>39</xdr:row>
      <xdr:rowOff>38100</xdr:rowOff>
    </xdr:to>
    <xdr:sp macro="" textlink="">
      <xdr:nvSpPr>
        <xdr:cNvPr id="64" name="フローチャート: 判断 63">
          <a:extLst>
            <a:ext uri="{FF2B5EF4-FFF2-40B4-BE49-F238E27FC236}">
              <a16:creationId xmlns="" xmlns:a16="http://schemas.microsoft.com/office/drawing/2014/main" id="{5712430E-1EC7-4327-AF68-2638FAA2C742}"/>
            </a:ext>
          </a:extLst>
        </xdr:cNvPr>
        <xdr:cNvSpPr/>
      </xdr:nvSpPr>
      <xdr:spPr>
        <a:xfrm>
          <a:off x="1968500" y="662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 xmlns:a16="http://schemas.microsoft.com/office/drawing/2014/main" id="{DB1D892E-37ED-43E0-BC08-AECFB79005A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 xmlns:a16="http://schemas.microsoft.com/office/drawing/2014/main" id="{5D9B3B5C-E6BD-4465-960F-20F540FEBA9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 xmlns:a16="http://schemas.microsoft.com/office/drawing/2014/main" id="{62651B93-CC2C-4FEA-83C2-E3F5B63E42B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4B9EBBF1-0D03-4AA3-9D03-0C3FE376ED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2FB9137D-F620-49DD-98D0-9B507A40D50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90170</xdr:rowOff>
    </xdr:from>
    <xdr:to>
      <xdr:col>24</xdr:col>
      <xdr:colOff>114300</xdr:colOff>
      <xdr:row>42</xdr:row>
      <xdr:rowOff>20320</xdr:rowOff>
    </xdr:to>
    <xdr:sp macro="" textlink="">
      <xdr:nvSpPr>
        <xdr:cNvPr id="70" name="楕円 69">
          <a:extLst>
            <a:ext uri="{FF2B5EF4-FFF2-40B4-BE49-F238E27FC236}">
              <a16:creationId xmlns="" xmlns:a16="http://schemas.microsoft.com/office/drawing/2014/main" id="{BF49C105-D57B-41E0-843A-F3720549CC4C}"/>
            </a:ext>
          </a:extLst>
        </xdr:cNvPr>
        <xdr:cNvSpPr/>
      </xdr:nvSpPr>
      <xdr:spPr>
        <a:xfrm>
          <a:off x="45847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5097</xdr:rowOff>
    </xdr:from>
    <xdr:ext cx="340478" cy="259045"/>
    <xdr:sp macro="" textlink="">
      <xdr:nvSpPr>
        <xdr:cNvPr id="71" name="【図書館】&#10;有形固定資産減価償却率該当値テキスト">
          <a:extLst>
            <a:ext uri="{FF2B5EF4-FFF2-40B4-BE49-F238E27FC236}">
              <a16:creationId xmlns="" xmlns:a16="http://schemas.microsoft.com/office/drawing/2014/main" id="{E518F478-7DAB-4F29-BF91-3EBE91151149}"/>
            </a:ext>
          </a:extLst>
        </xdr:cNvPr>
        <xdr:cNvSpPr txBox="1"/>
      </xdr:nvSpPr>
      <xdr:spPr>
        <a:xfrm>
          <a:off x="4673600" y="7034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124460</xdr:rowOff>
    </xdr:from>
    <xdr:to>
      <xdr:col>20</xdr:col>
      <xdr:colOff>38100</xdr:colOff>
      <xdr:row>42</xdr:row>
      <xdr:rowOff>54610</xdr:rowOff>
    </xdr:to>
    <xdr:sp macro="" textlink="">
      <xdr:nvSpPr>
        <xdr:cNvPr id="72" name="楕円 71">
          <a:extLst>
            <a:ext uri="{FF2B5EF4-FFF2-40B4-BE49-F238E27FC236}">
              <a16:creationId xmlns="" xmlns:a16="http://schemas.microsoft.com/office/drawing/2014/main" id="{360D90F6-C868-44AC-95B9-B5223C893F48}"/>
            </a:ext>
          </a:extLst>
        </xdr:cNvPr>
        <xdr:cNvSpPr/>
      </xdr:nvSpPr>
      <xdr:spPr>
        <a:xfrm>
          <a:off x="3746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140970</xdr:rowOff>
    </xdr:from>
    <xdr:to>
      <xdr:col>24</xdr:col>
      <xdr:colOff>63500</xdr:colOff>
      <xdr:row>42</xdr:row>
      <xdr:rowOff>3810</xdr:rowOff>
    </xdr:to>
    <xdr:cxnSp macro="">
      <xdr:nvCxnSpPr>
        <xdr:cNvPr id="73" name="直線コネクタ 72">
          <a:extLst>
            <a:ext uri="{FF2B5EF4-FFF2-40B4-BE49-F238E27FC236}">
              <a16:creationId xmlns="" xmlns:a16="http://schemas.microsoft.com/office/drawing/2014/main" id="{F04EA5CB-7CF8-4A40-A02F-318ED3F1B8A5}"/>
            </a:ext>
          </a:extLst>
        </xdr:cNvPr>
        <xdr:cNvCxnSpPr/>
      </xdr:nvCxnSpPr>
      <xdr:spPr>
        <a:xfrm flipV="1">
          <a:off x="3797300" y="71704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158750</xdr:rowOff>
    </xdr:from>
    <xdr:to>
      <xdr:col>15</xdr:col>
      <xdr:colOff>101600</xdr:colOff>
      <xdr:row>42</xdr:row>
      <xdr:rowOff>88900</xdr:rowOff>
    </xdr:to>
    <xdr:sp macro="" textlink="">
      <xdr:nvSpPr>
        <xdr:cNvPr id="74" name="楕円 73">
          <a:extLst>
            <a:ext uri="{FF2B5EF4-FFF2-40B4-BE49-F238E27FC236}">
              <a16:creationId xmlns="" xmlns:a16="http://schemas.microsoft.com/office/drawing/2014/main" id="{9C8B85FE-1733-405B-B7E8-14FF5CB18CEE}"/>
            </a:ext>
          </a:extLst>
        </xdr:cNvPr>
        <xdr:cNvSpPr/>
      </xdr:nvSpPr>
      <xdr:spPr>
        <a:xfrm>
          <a:off x="2857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3810</xdr:rowOff>
    </xdr:from>
    <xdr:to>
      <xdr:col>19</xdr:col>
      <xdr:colOff>177800</xdr:colOff>
      <xdr:row>42</xdr:row>
      <xdr:rowOff>38100</xdr:rowOff>
    </xdr:to>
    <xdr:cxnSp macro="">
      <xdr:nvCxnSpPr>
        <xdr:cNvPr id="75" name="直線コネクタ 74">
          <a:extLst>
            <a:ext uri="{FF2B5EF4-FFF2-40B4-BE49-F238E27FC236}">
              <a16:creationId xmlns="" xmlns:a16="http://schemas.microsoft.com/office/drawing/2014/main" id="{583C913D-0A69-431B-9921-F0C469E5BF2D}"/>
            </a:ext>
          </a:extLst>
        </xdr:cNvPr>
        <xdr:cNvCxnSpPr/>
      </xdr:nvCxnSpPr>
      <xdr:spPr>
        <a:xfrm flipV="1">
          <a:off x="2908300" y="72047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64787</xdr:rowOff>
    </xdr:from>
    <xdr:ext cx="405111" cy="259045"/>
    <xdr:sp macro="" textlink="">
      <xdr:nvSpPr>
        <xdr:cNvPr id="76" name="n_1aveValue【図書館】&#10;有形固定資産減価償却率">
          <a:extLst>
            <a:ext uri="{FF2B5EF4-FFF2-40B4-BE49-F238E27FC236}">
              <a16:creationId xmlns="" xmlns:a16="http://schemas.microsoft.com/office/drawing/2014/main" id="{C77FB416-3597-4973-B120-874189E9B7ED}"/>
            </a:ext>
          </a:extLst>
        </xdr:cNvPr>
        <xdr:cNvSpPr txBox="1"/>
      </xdr:nvSpPr>
      <xdr:spPr>
        <a:xfrm>
          <a:off x="35820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116857</xdr:rowOff>
    </xdr:from>
    <xdr:ext cx="405111" cy="259045"/>
    <xdr:sp macro="" textlink="">
      <xdr:nvSpPr>
        <xdr:cNvPr id="77" name="n_2aveValue【図書館】&#10;有形固定資産減価償却率">
          <a:extLst>
            <a:ext uri="{FF2B5EF4-FFF2-40B4-BE49-F238E27FC236}">
              <a16:creationId xmlns="" xmlns:a16="http://schemas.microsoft.com/office/drawing/2014/main" id="{0E3C48F1-D2B2-473C-9CEA-A117658B0D44}"/>
            </a:ext>
          </a:extLst>
        </xdr:cNvPr>
        <xdr:cNvSpPr txBox="1"/>
      </xdr:nvSpPr>
      <xdr:spPr>
        <a:xfrm>
          <a:off x="2705744" y="663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54627</xdr:rowOff>
    </xdr:from>
    <xdr:ext cx="405111" cy="259045"/>
    <xdr:sp macro="" textlink="">
      <xdr:nvSpPr>
        <xdr:cNvPr id="78" name="n_3aveValue【図書館】&#10;有形固定資産減価償却率">
          <a:extLst>
            <a:ext uri="{FF2B5EF4-FFF2-40B4-BE49-F238E27FC236}">
              <a16:creationId xmlns="" xmlns:a16="http://schemas.microsoft.com/office/drawing/2014/main" id="{EA10511D-1AE1-4A94-9CAD-EBC2D2C9CF51}"/>
            </a:ext>
          </a:extLst>
        </xdr:cNvPr>
        <xdr:cNvSpPr txBox="1"/>
      </xdr:nvSpPr>
      <xdr:spPr>
        <a:xfrm>
          <a:off x="1816744" y="639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45737</xdr:rowOff>
    </xdr:from>
    <xdr:ext cx="340478" cy="259045"/>
    <xdr:sp macro="" textlink="">
      <xdr:nvSpPr>
        <xdr:cNvPr id="79" name="n_1mainValue【図書館】&#10;有形固定資産減価償却率">
          <a:extLst>
            <a:ext uri="{FF2B5EF4-FFF2-40B4-BE49-F238E27FC236}">
              <a16:creationId xmlns="" xmlns:a16="http://schemas.microsoft.com/office/drawing/2014/main" id="{A67FEABD-4345-4712-B991-75159203D810}"/>
            </a:ext>
          </a:extLst>
        </xdr:cNvPr>
        <xdr:cNvSpPr txBox="1"/>
      </xdr:nvSpPr>
      <xdr:spPr>
        <a:xfrm>
          <a:off x="3614361" y="7246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42</xdr:row>
      <xdr:rowOff>80027</xdr:rowOff>
    </xdr:from>
    <xdr:ext cx="340478" cy="259045"/>
    <xdr:sp macro="" textlink="">
      <xdr:nvSpPr>
        <xdr:cNvPr id="80" name="n_2mainValue【図書館】&#10;有形固定資産減価償却率">
          <a:extLst>
            <a:ext uri="{FF2B5EF4-FFF2-40B4-BE49-F238E27FC236}">
              <a16:creationId xmlns="" xmlns:a16="http://schemas.microsoft.com/office/drawing/2014/main" id="{B28B5CA7-02CF-43BC-AC85-FAB7A1477D57}"/>
            </a:ext>
          </a:extLst>
        </xdr:cNvPr>
        <xdr:cNvSpPr txBox="1"/>
      </xdr:nvSpPr>
      <xdr:spPr>
        <a:xfrm>
          <a:off x="2738061" y="7280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a:extLst>
            <a:ext uri="{FF2B5EF4-FFF2-40B4-BE49-F238E27FC236}">
              <a16:creationId xmlns="" xmlns:a16="http://schemas.microsoft.com/office/drawing/2014/main" id="{B2A6059D-6B2C-47B0-971D-B56A8E0FB0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a:extLst>
            <a:ext uri="{FF2B5EF4-FFF2-40B4-BE49-F238E27FC236}">
              <a16:creationId xmlns="" xmlns:a16="http://schemas.microsoft.com/office/drawing/2014/main" id="{6E413CBE-3E9D-4A8C-BF1F-3588944D492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a:extLst>
            <a:ext uri="{FF2B5EF4-FFF2-40B4-BE49-F238E27FC236}">
              <a16:creationId xmlns="" xmlns:a16="http://schemas.microsoft.com/office/drawing/2014/main" id="{0D0D286C-EB58-47A4-AAC5-34105F1B0F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a:extLst>
            <a:ext uri="{FF2B5EF4-FFF2-40B4-BE49-F238E27FC236}">
              <a16:creationId xmlns="" xmlns:a16="http://schemas.microsoft.com/office/drawing/2014/main" id="{5AC5D96E-FAC8-4FF0-B385-0EF1C1A9D7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a:extLst>
            <a:ext uri="{FF2B5EF4-FFF2-40B4-BE49-F238E27FC236}">
              <a16:creationId xmlns="" xmlns:a16="http://schemas.microsoft.com/office/drawing/2014/main" id="{09CB5660-461A-4D00-810B-18EDB56CAA2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a:extLst>
            <a:ext uri="{FF2B5EF4-FFF2-40B4-BE49-F238E27FC236}">
              <a16:creationId xmlns="" xmlns:a16="http://schemas.microsoft.com/office/drawing/2014/main" id="{86F1FCAC-80D2-4586-9BDE-73A0FC373D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a:extLst>
            <a:ext uri="{FF2B5EF4-FFF2-40B4-BE49-F238E27FC236}">
              <a16:creationId xmlns="" xmlns:a16="http://schemas.microsoft.com/office/drawing/2014/main" id="{CBBBCC86-A177-4EC6-B3D7-AF01B3D2A9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a:extLst>
            <a:ext uri="{FF2B5EF4-FFF2-40B4-BE49-F238E27FC236}">
              <a16:creationId xmlns="" xmlns:a16="http://schemas.microsoft.com/office/drawing/2014/main" id="{C63AF3FA-E9BC-47FA-B421-E49B9F70E0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a:extLst>
            <a:ext uri="{FF2B5EF4-FFF2-40B4-BE49-F238E27FC236}">
              <a16:creationId xmlns="" xmlns:a16="http://schemas.microsoft.com/office/drawing/2014/main" id="{F0DC444C-8522-434D-B527-7637175CB49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a:extLst>
            <a:ext uri="{FF2B5EF4-FFF2-40B4-BE49-F238E27FC236}">
              <a16:creationId xmlns="" xmlns:a16="http://schemas.microsoft.com/office/drawing/2014/main" id="{915DAC51-51DD-4AE2-B7AD-6D497770DD9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a:extLst>
            <a:ext uri="{FF2B5EF4-FFF2-40B4-BE49-F238E27FC236}">
              <a16:creationId xmlns="" xmlns:a16="http://schemas.microsoft.com/office/drawing/2014/main" id="{6EA975E2-CB65-4DED-9684-B2DCDFFB1A2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2" name="テキスト ボックス 91">
          <a:extLst>
            <a:ext uri="{FF2B5EF4-FFF2-40B4-BE49-F238E27FC236}">
              <a16:creationId xmlns="" xmlns:a16="http://schemas.microsoft.com/office/drawing/2014/main" id="{CAF3E8E6-35DC-4210-9946-5366152D8E3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a:extLst>
            <a:ext uri="{FF2B5EF4-FFF2-40B4-BE49-F238E27FC236}">
              <a16:creationId xmlns="" xmlns:a16="http://schemas.microsoft.com/office/drawing/2014/main" id="{B870C256-F376-4878-9259-EC2BFBEEF30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4" name="テキスト ボックス 93">
          <a:extLst>
            <a:ext uri="{FF2B5EF4-FFF2-40B4-BE49-F238E27FC236}">
              <a16:creationId xmlns="" xmlns:a16="http://schemas.microsoft.com/office/drawing/2014/main" id="{49A32A88-7E71-4C24-8FF9-7240F04C024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a:extLst>
            <a:ext uri="{FF2B5EF4-FFF2-40B4-BE49-F238E27FC236}">
              <a16:creationId xmlns="" xmlns:a16="http://schemas.microsoft.com/office/drawing/2014/main" id="{9BA05808-245C-456D-A45B-27F1C441245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6" name="テキスト ボックス 95">
          <a:extLst>
            <a:ext uri="{FF2B5EF4-FFF2-40B4-BE49-F238E27FC236}">
              <a16:creationId xmlns="" xmlns:a16="http://schemas.microsoft.com/office/drawing/2014/main" id="{03CCAEB4-129C-4ABE-A0B3-A058E247655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a:extLst>
            <a:ext uri="{FF2B5EF4-FFF2-40B4-BE49-F238E27FC236}">
              <a16:creationId xmlns="" xmlns:a16="http://schemas.microsoft.com/office/drawing/2014/main" id="{0DB87FCC-EAB2-4AF0-85CC-730CBDF6E8C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8" name="テキスト ボックス 97">
          <a:extLst>
            <a:ext uri="{FF2B5EF4-FFF2-40B4-BE49-F238E27FC236}">
              <a16:creationId xmlns="" xmlns:a16="http://schemas.microsoft.com/office/drawing/2014/main" id="{AC160AB6-DAFE-4E39-9F04-C1B828213A2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a:extLst>
            <a:ext uri="{FF2B5EF4-FFF2-40B4-BE49-F238E27FC236}">
              <a16:creationId xmlns="" xmlns:a16="http://schemas.microsoft.com/office/drawing/2014/main" id="{38773705-3122-462F-9EA2-D3B67C50715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0" name="テキスト ボックス 99">
          <a:extLst>
            <a:ext uri="{FF2B5EF4-FFF2-40B4-BE49-F238E27FC236}">
              <a16:creationId xmlns="" xmlns:a16="http://schemas.microsoft.com/office/drawing/2014/main" id="{4E905E8B-BB10-409F-AB2E-C701563E9C5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a:extLst>
            <a:ext uri="{FF2B5EF4-FFF2-40B4-BE49-F238E27FC236}">
              <a16:creationId xmlns="" xmlns:a16="http://schemas.microsoft.com/office/drawing/2014/main" id="{6CD3B741-F88F-4690-9FAB-2947CCDADF2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2" name="テキスト ボックス 101">
          <a:extLst>
            <a:ext uri="{FF2B5EF4-FFF2-40B4-BE49-F238E27FC236}">
              <a16:creationId xmlns="" xmlns:a16="http://schemas.microsoft.com/office/drawing/2014/main" id="{F6342D62-3E5D-4802-9224-13986666AD0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a:extLst>
            <a:ext uri="{FF2B5EF4-FFF2-40B4-BE49-F238E27FC236}">
              <a16:creationId xmlns="" xmlns:a16="http://schemas.microsoft.com/office/drawing/2014/main" id="{BC3BDC62-2E21-4FB9-B4CE-A3C83B61C36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40</xdr:row>
      <xdr:rowOff>139700</xdr:rowOff>
    </xdr:to>
    <xdr:cxnSp macro="">
      <xdr:nvCxnSpPr>
        <xdr:cNvPr id="104" name="直線コネクタ 103">
          <a:extLst>
            <a:ext uri="{FF2B5EF4-FFF2-40B4-BE49-F238E27FC236}">
              <a16:creationId xmlns="" xmlns:a16="http://schemas.microsoft.com/office/drawing/2014/main" id="{7031C7AE-95BD-4302-8C0A-D71532639B38}"/>
            </a:ext>
          </a:extLst>
        </xdr:cNvPr>
        <xdr:cNvCxnSpPr/>
      </xdr:nvCxnSpPr>
      <xdr:spPr>
        <a:xfrm flipV="1">
          <a:off x="10476865" y="56007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143527</xdr:rowOff>
    </xdr:from>
    <xdr:ext cx="469744" cy="259045"/>
    <xdr:sp macro="" textlink="">
      <xdr:nvSpPr>
        <xdr:cNvPr id="105" name="【図書館】&#10;一人当たり面積最小値テキスト">
          <a:extLst>
            <a:ext uri="{FF2B5EF4-FFF2-40B4-BE49-F238E27FC236}">
              <a16:creationId xmlns="" xmlns:a16="http://schemas.microsoft.com/office/drawing/2014/main" id="{913DEAC3-F6B0-4782-923E-D01D6F5FF403}"/>
            </a:ext>
          </a:extLst>
        </xdr:cNvPr>
        <xdr:cNvSpPr txBox="1"/>
      </xdr:nvSpPr>
      <xdr:spPr>
        <a:xfrm>
          <a:off x="10515600"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139700</xdr:rowOff>
    </xdr:from>
    <xdr:to>
      <xdr:col>55</xdr:col>
      <xdr:colOff>88900</xdr:colOff>
      <xdr:row>40</xdr:row>
      <xdr:rowOff>139700</xdr:rowOff>
    </xdr:to>
    <xdr:cxnSp macro="">
      <xdr:nvCxnSpPr>
        <xdr:cNvPr id="106" name="直線コネクタ 105">
          <a:extLst>
            <a:ext uri="{FF2B5EF4-FFF2-40B4-BE49-F238E27FC236}">
              <a16:creationId xmlns="" xmlns:a16="http://schemas.microsoft.com/office/drawing/2014/main" id="{B73E9633-5C8B-45E5-9D71-F237C1D87B52}"/>
            </a:ext>
          </a:extLst>
        </xdr:cNvPr>
        <xdr:cNvCxnSpPr/>
      </xdr:nvCxnSpPr>
      <xdr:spPr>
        <a:xfrm>
          <a:off x="10388600" y="699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07" name="【図書館】&#10;一人当たり面積最大値テキスト">
          <a:extLst>
            <a:ext uri="{FF2B5EF4-FFF2-40B4-BE49-F238E27FC236}">
              <a16:creationId xmlns="" xmlns:a16="http://schemas.microsoft.com/office/drawing/2014/main" id="{8E1EEF29-0DAF-455B-AF7F-A48C323FCD37}"/>
            </a:ext>
          </a:extLst>
        </xdr:cNvPr>
        <xdr:cNvSpPr txBox="1"/>
      </xdr:nvSpPr>
      <xdr:spPr>
        <a:xfrm>
          <a:off x="105156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08" name="直線コネクタ 107">
          <a:extLst>
            <a:ext uri="{FF2B5EF4-FFF2-40B4-BE49-F238E27FC236}">
              <a16:creationId xmlns="" xmlns:a16="http://schemas.microsoft.com/office/drawing/2014/main" id="{1EE20669-D09A-4B60-BA36-5D3EA71B193F}"/>
            </a:ext>
          </a:extLst>
        </xdr:cNvPr>
        <xdr:cNvCxnSpPr/>
      </xdr:nvCxnSpPr>
      <xdr:spPr>
        <a:xfrm>
          <a:off x="10388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10177</xdr:rowOff>
    </xdr:from>
    <xdr:ext cx="469744" cy="259045"/>
    <xdr:sp macro="" textlink="">
      <xdr:nvSpPr>
        <xdr:cNvPr id="109" name="【図書館】&#10;一人当たり面積平均値テキスト">
          <a:extLst>
            <a:ext uri="{FF2B5EF4-FFF2-40B4-BE49-F238E27FC236}">
              <a16:creationId xmlns="" xmlns:a16="http://schemas.microsoft.com/office/drawing/2014/main" id="{B86837F5-3E9C-4B0F-B48A-2738557735C5}"/>
            </a:ext>
          </a:extLst>
        </xdr:cNvPr>
        <xdr:cNvSpPr txBox="1"/>
      </xdr:nvSpPr>
      <xdr:spPr>
        <a:xfrm>
          <a:off x="10515600" y="635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158750</xdr:rowOff>
    </xdr:from>
    <xdr:to>
      <xdr:col>55</xdr:col>
      <xdr:colOff>50800</xdr:colOff>
      <xdr:row>38</xdr:row>
      <xdr:rowOff>88900</xdr:rowOff>
    </xdr:to>
    <xdr:sp macro="" textlink="">
      <xdr:nvSpPr>
        <xdr:cNvPr id="110" name="フローチャート: 判断 109">
          <a:extLst>
            <a:ext uri="{FF2B5EF4-FFF2-40B4-BE49-F238E27FC236}">
              <a16:creationId xmlns="" xmlns:a16="http://schemas.microsoft.com/office/drawing/2014/main" id="{F68BC1FE-739A-416E-B4C9-FD1DD2592FBA}"/>
            </a:ext>
          </a:extLst>
        </xdr:cNvPr>
        <xdr:cNvSpPr/>
      </xdr:nvSpPr>
      <xdr:spPr>
        <a:xfrm>
          <a:off x="104267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xdr:rowOff>
    </xdr:from>
    <xdr:to>
      <xdr:col>50</xdr:col>
      <xdr:colOff>165100</xdr:colOff>
      <xdr:row>38</xdr:row>
      <xdr:rowOff>114300</xdr:rowOff>
    </xdr:to>
    <xdr:sp macro="" textlink="">
      <xdr:nvSpPr>
        <xdr:cNvPr id="111" name="フローチャート: 判断 110">
          <a:extLst>
            <a:ext uri="{FF2B5EF4-FFF2-40B4-BE49-F238E27FC236}">
              <a16:creationId xmlns="" xmlns:a16="http://schemas.microsoft.com/office/drawing/2014/main" id="{C26CA847-6C30-4A31-800D-AD40138C0236}"/>
            </a:ext>
          </a:extLst>
        </xdr:cNvPr>
        <xdr:cNvSpPr/>
      </xdr:nvSpPr>
      <xdr:spPr>
        <a:xfrm>
          <a:off x="9588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38100</xdr:rowOff>
    </xdr:from>
    <xdr:to>
      <xdr:col>46</xdr:col>
      <xdr:colOff>38100</xdr:colOff>
      <xdr:row>38</xdr:row>
      <xdr:rowOff>139700</xdr:rowOff>
    </xdr:to>
    <xdr:sp macro="" textlink="">
      <xdr:nvSpPr>
        <xdr:cNvPr id="112" name="フローチャート: 判断 111">
          <a:extLst>
            <a:ext uri="{FF2B5EF4-FFF2-40B4-BE49-F238E27FC236}">
              <a16:creationId xmlns="" xmlns:a16="http://schemas.microsoft.com/office/drawing/2014/main" id="{E546DF0C-7106-4A39-8521-46421F548E78}"/>
            </a:ext>
          </a:extLst>
        </xdr:cNvPr>
        <xdr:cNvSpPr/>
      </xdr:nvSpPr>
      <xdr:spPr>
        <a:xfrm>
          <a:off x="8699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133350</xdr:rowOff>
    </xdr:from>
    <xdr:to>
      <xdr:col>41</xdr:col>
      <xdr:colOff>101600</xdr:colOff>
      <xdr:row>38</xdr:row>
      <xdr:rowOff>63500</xdr:rowOff>
    </xdr:to>
    <xdr:sp macro="" textlink="">
      <xdr:nvSpPr>
        <xdr:cNvPr id="113" name="フローチャート: 判断 112">
          <a:extLst>
            <a:ext uri="{FF2B5EF4-FFF2-40B4-BE49-F238E27FC236}">
              <a16:creationId xmlns="" xmlns:a16="http://schemas.microsoft.com/office/drawing/2014/main" id="{87754740-C801-42A9-BF1E-32AC8665B33B}"/>
            </a:ext>
          </a:extLst>
        </xdr:cNvPr>
        <xdr:cNvSpPr/>
      </xdr:nvSpPr>
      <xdr:spPr>
        <a:xfrm>
          <a:off x="7810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4" name="テキスト ボックス 113">
          <a:extLst>
            <a:ext uri="{FF2B5EF4-FFF2-40B4-BE49-F238E27FC236}">
              <a16:creationId xmlns="" xmlns:a16="http://schemas.microsoft.com/office/drawing/2014/main" id="{2088205A-90E5-4849-83C4-5501DEDC60F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5" name="テキスト ボックス 114">
          <a:extLst>
            <a:ext uri="{FF2B5EF4-FFF2-40B4-BE49-F238E27FC236}">
              <a16:creationId xmlns="" xmlns:a16="http://schemas.microsoft.com/office/drawing/2014/main" id="{BD65ED20-9EC8-4D97-A36A-A90ADA908B5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6" name="テキスト ボックス 115">
          <a:extLst>
            <a:ext uri="{FF2B5EF4-FFF2-40B4-BE49-F238E27FC236}">
              <a16:creationId xmlns="" xmlns:a16="http://schemas.microsoft.com/office/drawing/2014/main" id="{5041CCAB-59DD-4C8C-8D39-91BDA2A2BF9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7" name="テキスト ボックス 116">
          <a:extLst>
            <a:ext uri="{FF2B5EF4-FFF2-40B4-BE49-F238E27FC236}">
              <a16:creationId xmlns="" xmlns:a16="http://schemas.microsoft.com/office/drawing/2014/main" id="{644D7F0B-12A4-4182-8D8E-959367A81C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8" name="テキスト ボックス 117">
          <a:extLst>
            <a:ext uri="{FF2B5EF4-FFF2-40B4-BE49-F238E27FC236}">
              <a16:creationId xmlns="" xmlns:a16="http://schemas.microsoft.com/office/drawing/2014/main" id="{291A2206-A62B-4398-869E-44F2643BEDB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19" name="楕円 118">
          <a:extLst>
            <a:ext uri="{FF2B5EF4-FFF2-40B4-BE49-F238E27FC236}">
              <a16:creationId xmlns="" xmlns:a16="http://schemas.microsoft.com/office/drawing/2014/main" id="{677E9147-D696-4942-9155-B6B4941B1AB5}"/>
            </a:ext>
          </a:extLst>
        </xdr:cNvPr>
        <xdr:cNvSpPr/>
      </xdr:nvSpPr>
      <xdr:spPr>
        <a:xfrm>
          <a:off x="10426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156227</xdr:rowOff>
    </xdr:from>
    <xdr:ext cx="469744" cy="259045"/>
    <xdr:sp macro="" textlink="">
      <xdr:nvSpPr>
        <xdr:cNvPr id="120" name="【図書館】&#10;一人当たり面積該当値テキスト">
          <a:extLst>
            <a:ext uri="{FF2B5EF4-FFF2-40B4-BE49-F238E27FC236}">
              <a16:creationId xmlns="" xmlns:a16="http://schemas.microsoft.com/office/drawing/2014/main" id="{1E72F242-63AC-4872-925E-A05FD9C61490}"/>
            </a:ext>
          </a:extLst>
        </xdr:cNvPr>
        <xdr:cNvSpPr txBox="1"/>
      </xdr:nvSpPr>
      <xdr:spPr>
        <a:xfrm>
          <a:off x="10515600"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6350</xdr:rowOff>
    </xdr:from>
    <xdr:to>
      <xdr:col>50</xdr:col>
      <xdr:colOff>165100</xdr:colOff>
      <xdr:row>39</xdr:row>
      <xdr:rowOff>107950</xdr:rowOff>
    </xdr:to>
    <xdr:sp macro="" textlink="">
      <xdr:nvSpPr>
        <xdr:cNvPr id="121" name="楕円 120">
          <a:extLst>
            <a:ext uri="{FF2B5EF4-FFF2-40B4-BE49-F238E27FC236}">
              <a16:creationId xmlns="" xmlns:a16="http://schemas.microsoft.com/office/drawing/2014/main" id="{EF4D04A2-6946-4708-9D62-893A73F29C6F}"/>
            </a:ext>
          </a:extLst>
        </xdr:cNvPr>
        <xdr:cNvSpPr/>
      </xdr:nvSpPr>
      <xdr:spPr>
        <a:xfrm>
          <a:off x="958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57150</xdr:rowOff>
    </xdr:from>
    <xdr:to>
      <xdr:col>55</xdr:col>
      <xdr:colOff>0</xdr:colOff>
      <xdr:row>39</xdr:row>
      <xdr:rowOff>57150</xdr:rowOff>
    </xdr:to>
    <xdr:cxnSp macro="">
      <xdr:nvCxnSpPr>
        <xdr:cNvPr id="122" name="直線コネクタ 121">
          <a:extLst>
            <a:ext uri="{FF2B5EF4-FFF2-40B4-BE49-F238E27FC236}">
              <a16:creationId xmlns="" xmlns:a16="http://schemas.microsoft.com/office/drawing/2014/main" id="{A7C0AC70-396C-4BDC-AA0B-ADFDDC261925}"/>
            </a:ext>
          </a:extLst>
        </xdr:cNvPr>
        <xdr:cNvCxnSpPr/>
      </xdr:nvCxnSpPr>
      <xdr:spPr>
        <a:xfrm>
          <a:off x="9639300" y="674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165100</xdr:rowOff>
    </xdr:from>
    <xdr:to>
      <xdr:col>46</xdr:col>
      <xdr:colOff>38100</xdr:colOff>
      <xdr:row>39</xdr:row>
      <xdr:rowOff>95250</xdr:rowOff>
    </xdr:to>
    <xdr:sp macro="" textlink="">
      <xdr:nvSpPr>
        <xdr:cNvPr id="123" name="楕円 122">
          <a:extLst>
            <a:ext uri="{FF2B5EF4-FFF2-40B4-BE49-F238E27FC236}">
              <a16:creationId xmlns="" xmlns:a16="http://schemas.microsoft.com/office/drawing/2014/main" id="{3FFEEBD1-6125-49B2-A598-F62F65C03529}"/>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57150</xdr:rowOff>
    </xdr:to>
    <xdr:cxnSp macro="">
      <xdr:nvCxnSpPr>
        <xdr:cNvPr id="124" name="直線コネクタ 123">
          <a:extLst>
            <a:ext uri="{FF2B5EF4-FFF2-40B4-BE49-F238E27FC236}">
              <a16:creationId xmlns="" xmlns:a16="http://schemas.microsoft.com/office/drawing/2014/main" id="{BD65039E-8417-4330-A623-508067A33391}"/>
            </a:ext>
          </a:extLst>
        </xdr:cNvPr>
        <xdr:cNvCxnSpPr/>
      </xdr:nvCxnSpPr>
      <xdr:spPr>
        <a:xfrm>
          <a:off x="8750300" y="6731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130827</xdr:rowOff>
    </xdr:from>
    <xdr:ext cx="469744" cy="259045"/>
    <xdr:sp macro="" textlink="">
      <xdr:nvSpPr>
        <xdr:cNvPr id="125" name="n_1aveValue【図書館】&#10;一人当たり面積">
          <a:extLst>
            <a:ext uri="{FF2B5EF4-FFF2-40B4-BE49-F238E27FC236}">
              <a16:creationId xmlns="" xmlns:a16="http://schemas.microsoft.com/office/drawing/2014/main" id="{8848509F-3C98-4C4D-A6E0-61593C606DEB}"/>
            </a:ext>
          </a:extLst>
        </xdr:cNvPr>
        <xdr:cNvSpPr txBox="1"/>
      </xdr:nvSpPr>
      <xdr:spPr>
        <a:xfrm>
          <a:off x="93917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156227</xdr:rowOff>
    </xdr:from>
    <xdr:ext cx="469744" cy="259045"/>
    <xdr:sp macro="" textlink="">
      <xdr:nvSpPr>
        <xdr:cNvPr id="126" name="n_2aveValue【図書館】&#10;一人当たり面積">
          <a:extLst>
            <a:ext uri="{FF2B5EF4-FFF2-40B4-BE49-F238E27FC236}">
              <a16:creationId xmlns="" xmlns:a16="http://schemas.microsoft.com/office/drawing/2014/main" id="{1E26DB9D-E5FB-4325-97C2-6A966DF2E89A}"/>
            </a:ext>
          </a:extLst>
        </xdr:cNvPr>
        <xdr:cNvSpPr txBox="1"/>
      </xdr:nvSpPr>
      <xdr:spPr>
        <a:xfrm>
          <a:off x="8515427" y="632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80027</xdr:rowOff>
    </xdr:from>
    <xdr:ext cx="469744" cy="259045"/>
    <xdr:sp macro="" textlink="">
      <xdr:nvSpPr>
        <xdr:cNvPr id="127" name="n_3aveValue【図書館】&#10;一人当たり面積">
          <a:extLst>
            <a:ext uri="{FF2B5EF4-FFF2-40B4-BE49-F238E27FC236}">
              <a16:creationId xmlns="" xmlns:a16="http://schemas.microsoft.com/office/drawing/2014/main" id="{138C08A4-D7DD-4544-9414-0CAE04BA4459}"/>
            </a:ext>
          </a:extLst>
        </xdr:cNvPr>
        <xdr:cNvSpPr txBox="1"/>
      </xdr:nvSpPr>
      <xdr:spPr>
        <a:xfrm>
          <a:off x="7626427" y="625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99077</xdr:rowOff>
    </xdr:from>
    <xdr:ext cx="469744" cy="259045"/>
    <xdr:sp macro="" textlink="">
      <xdr:nvSpPr>
        <xdr:cNvPr id="128" name="n_1mainValue【図書館】&#10;一人当たり面積">
          <a:extLst>
            <a:ext uri="{FF2B5EF4-FFF2-40B4-BE49-F238E27FC236}">
              <a16:creationId xmlns="" xmlns:a16="http://schemas.microsoft.com/office/drawing/2014/main" id="{8AC7E9FB-14FD-4B99-B16E-D038F1A0618E}"/>
            </a:ext>
          </a:extLst>
        </xdr:cNvPr>
        <xdr:cNvSpPr txBox="1"/>
      </xdr:nvSpPr>
      <xdr:spPr>
        <a:xfrm>
          <a:off x="93917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86377</xdr:rowOff>
    </xdr:from>
    <xdr:ext cx="469744" cy="259045"/>
    <xdr:sp macro="" textlink="">
      <xdr:nvSpPr>
        <xdr:cNvPr id="129" name="n_2mainValue【図書館】&#10;一人当たり面積">
          <a:extLst>
            <a:ext uri="{FF2B5EF4-FFF2-40B4-BE49-F238E27FC236}">
              <a16:creationId xmlns="" xmlns:a16="http://schemas.microsoft.com/office/drawing/2014/main" id="{7BDDC1FF-B4F1-45B1-A7C1-8F1EAB803DD5}"/>
            </a:ext>
          </a:extLst>
        </xdr:cNvPr>
        <xdr:cNvSpPr txBox="1"/>
      </xdr:nvSpPr>
      <xdr:spPr>
        <a:xfrm>
          <a:off x="8515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a:extLst>
            <a:ext uri="{FF2B5EF4-FFF2-40B4-BE49-F238E27FC236}">
              <a16:creationId xmlns="" xmlns:a16="http://schemas.microsoft.com/office/drawing/2014/main" id="{ECD6FCA5-62FB-4457-BBB3-ACAD9234390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a:extLst>
            <a:ext uri="{FF2B5EF4-FFF2-40B4-BE49-F238E27FC236}">
              <a16:creationId xmlns="" xmlns:a16="http://schemas.microsoft.com/office/drawing/2014/main" id="{0A5B0D16-34BA-4EE2-9057-6C91246394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a:extLst>
            <a:ext uri="{FF2B5EF4-FFF2-40B4-BE49-F238E27FC236}">
              <a16:creationId xmlns="" xmlns:a16="http://schemas.microsoft.com/office/drawing/2014/main" id="{895E9D55-3286-4820-8072-A8BE022C0D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a:extLst>
            <a:ext uri="{FF2B5EF4-FFF2-40B4-BE49-F238E27FC236}">
              <a16:creationId xmlns="" xmlns:a16="http://schemas.microsoft.com/office/drawing/2014/main" id="{2EA3AD46-9ADF-408C-AA4D-58E0EC5B57E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a:extLst>
            <a:ext uri="{FF2B5EF4-FFF2-40B4-BE49-F238E27FC236}">
              <a16:creationId xmlns="" xmlns:a16="http://schemas.microsoft.com/office/drawing/2014/main" id="{2D5EE833-C814-48B9-A58E-74F48D0DE86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a:extLst>
            <a:ext uri="{FF2B5EF4-FFF2-40B4-BE49-F238E27FC236}">
              <a16:creationId xmlns="" xmlns:a16="http://schemas.microsoft.com/office/drawing/2014/main" id="{6F78287C-5391-4A23-A3EE-50C24340C8B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a:extLst>
            <a:ext uri="{FF2B5EF4-FFF2-40B4-BE49-F238E27FC236}">
              <a16:creationId xmlns="" xmlns:a16="http://schemas.microsoft.com/office/drawing/2014/main" id="{DE2AF94C-8256-41C1-86B3-7F567F77096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a:extLst>
            <a:ext uri="{FF2B5EF4-FFF2-40B4-BE49-F238E27FC236}">
              <a16:creationId xmlns="" xmlns:a16="http://schemas.microsoft.com/office/drawing/2014/main" id="{C12385BA-A9CA-4434-946F-ABD27736252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a:extLst>
            <a:ext uri="{FF2B5EF4-FFF2-40B4-BE49-F238E27FC236}">
              <a16:creationId xmlns="" xmlns:a16="http://schemas.microsoft.com/office/drawing/2014/main" id="{AE30CA11-D99F-496B-B6FB-020DC8F92B2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a:extLst>
            <a:ext uri="{FF2B5EF4-FFF2-40B4-BE49-F238E27FC236}">
              <a16:creationId xmlns="" xmlns:a16="http://schemas.microsoft.com/office/drawing/2014/main" id="{8869ECD0-8F85-4199-B49C-F86FF973001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0" name="直線コネクタ 139">
          <a:extLst>
            <a:ext uri="{FF2B5EF4-FFF2-40B4-BE49-F238E27FC236}">
              <a16:creationId xmlns="" xmlns:a16="http://schemas.microsoft.com/office/drawing/2014/main" id="{5C7BA05D-2D57-4F9B-8338-2CD0103F0C5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1" name="テキスト ボックス 140">
          <a:extLst>
            <a:ext uri="{FF2B5EF4-FFF2-40B4-BE49-F238E27FC236}">
              <a16:creationId xmlns="" xmlns:a16="http://schemas.microsoft.com/office/drawing/2014/main" id="{5ECF09FB-CFC5-4501-8ECD-07D1B60FA656}"/>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2" name="直線コネクタ 141">
          <a:extLst>
            <a:ext uri="{FF2B5EF4-FFF2-40B4-BE49-F238E27FC236}">
              <a16:creationId xmlns="" xmlns:a16="http://schemas.microsoft.com/office/drawing/2014/main" id="{F6443DF7-4CF6-4515-A4EE-1A8F84367D5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3" name="テキスト ボックス 142">
          <a:extLst>
            <a:ext uri="{FF2B5EF4-FFF2-40B4-BE49-F238E27FC236}">
              <a16:creationId xmlns="" xmlns:a16="http://schemas.microsoft.com/office/drawing/2014/main" id="{332630C7-3FE6-4E4B-B74E-99E596311D8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4" name="直線コネクタ 143">
          <a:extLst>
            <a:ext uri="{FF2B5EF4-FFF2-40B4-BE49-F238E27FC236}">
              <a16:creationId xmlns="" xmlns:a16="http://schemas.microsoft.com/office/drawing/2014/main" id="{1E047A8F-6A57-468D-8168-7BA54B71F9F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5" name="テキスト ボックス 144">
          <a:extLst>
            <a:ext uri="{FF2B5EF4-FFF2-40B4-BE49-F238E27FC236}">
              <a16:creationId xmlns="" xmlns:a16="http://schemas.microsoft.com/office/drawing/2014/main" id="{FBBDE2F6-50F7-4B9B-A612-A20366FE8BD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6" name="直線コネクタ 145">
          <a:extLst>
            <a:ext uri="{FF2B5EF4-FFF2-40B4-BE49-F238E27FC236}">
              <a16:creationId xmlns="" xmlns:a16="http://schemas.microsoft.com/office/drawing/2014/main" id="{EDDDDB58-5747-4F1B-8ACA-8BE28ED735D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7" name="テキスト ボックス 146">
          <a:extLst>
            <a:ext uri="{FF2B5EF4-FFF2-40B4-BE49-F238E27FC236}">
              <a16:creationId xmlns="" xmlns:a16="http://schemas.microsoft.com/office/drawing/2014/main" id="{4054095F-14B5-424F-B114-C6B38F5B3D1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8" name="直線コネクタ 147">
          <a:extLst>
            <a:ext uri="{FF2B5EF4-FFF2-40B4-BE49-F238E27FC236}">
              <a16:creationId xmlns="" xmlns:a16="http://schemas.microsoft.com/office/drawing/2014/main" id="{9D8C239F-2721-4AD9-9FF9-A06E02F4551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9" name="テキスト ボックス 148">
          <a:extLst>
            <a:ext uri="{FF2B5EF4-FFF2-40B4-BE49-F238E27FC236}">
              <a16:creationId xmlns="" xmlns:a16="http://schemas.microsoft.com/office/drawing/2014/main" id="{02F1892A-A231-46FF-A1CF-B49E36FF63D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0" name="直線コネクタ 149">
          <a:extLst>
            <a:ext uri="{FF2B5EF4-FFF2-40B4-BE49-F238E27FC236}">
              <a16:creationId xmlns="" xmlns:a16="http://schemas.microsoft.com/office/drawing/2014/main" id="{847B9944-112E-4FAB-A2A1-516D82A8FAE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1" name="テキスト ボックス 150">
          <a:extLst>
            <a:ext uri="{FF2B5EF4-FFF2-40B4-BE49-F238E27FC236}">
              <a16:creationId xmlns="" xmlns:a16="http://schemas.microsoft.com/office/drawing/2014/main" id="{ABF0E09D-83CD-4F71-9926-1CC6515BD3A2}"/>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2" name="直線コネクタ 151">
          <a:extLst>
            <a:ext uri="{FF2B5EF4-FFF2-40B4-BE49-F238E27FC236}">
              <a16:creationId xmlns="" xmlns:a16="http://schemas.microsoft.com/office/drawing/2014/main" id="{04760591-82C5-4D37-ABEC-2B8FE2B781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3" name="テキスト ボックス 152">
          <a:extLst>
            <a:ext uri="{FF2B5EF4-FFF2-40B4-BE49-F238E27FC236}">
              <a16:creationId xmlns="" xmlns:a16="http://schemas.microsoft.com/office/drawing/2014/main" id="{1D502F00-7686-4D31-B575-F7F539CE5C25}"/>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4" name="【体育館・プール】&#10;有形固定資産減価償却率グラフ枠">
          <a:extLst>
            <a:ext uri="{FF2B5EF4-FFF2-40B4-BE49-F238E27FC236}">
              <a16:creationId xmlns="" xmlns:a16="http://schemas.microsoft.com/office/drawing/2014/main" id="{00328D05-D8B7-47B8-8E42-3D2F9E8231F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132262</xdr:rowOff>
    </xdr:from>
    <xdr:to>
      <xdr:col>24</xdr:col>
      <xdr:colOff>62865</xdr:colOff>
      <xdr:row>64</xdr:row>
      <xdr:rowOff>75112</xdr:rowOff>
    </xdr:to>
    <xdr:cxnSp macro="">
      <xdr:nvCxnSpPr>
        <xdr:cNvPr id="155" name="直線コネクタ 154">
          <a:extLst>
            <a:ext uri="{FF2B5EF4-FFF2-40B4-BE49-F238E27FC236}">
              <a16:creationId xmlns="" xmlns:a16="http://schemas.microsoft.com/office/drawing/2014/main" id="{3EA01F95-F3EE-4A30-8E0B-F7255063DA4D}"/>
            </a:ext>
          </a:extLst>
        </xdr:cNvPr>
        <xdr:cNvCxnSpPr/>
      </xdr:nvCxnSpPr>
      <xdr:spPr>
        <a:xfrm flipV="1">
          <a:off x="4634865" y="9562012"/>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78939</xdr:rowOff>
    </xdr:from>
    <xdr:ext cx="340478" cy="259045"/>
    <xdr:sp macro="" textlink="">
      <xdr:nvSpPr>
        <xdr:cNvPr id="156" name="【体育館・プール】&#10;有形固定資産減価償却率最小値テキスト">
          <a:extLst>
            <a:ext uri="{FF2B5EF4-FFF2-40B4-BE49-F238E27FC236}">
              <a16:creationId xmlns="" xmlns:a16="http://schemas.microsoft.com/office/drawing/2014/main" id="{737DFEE1-75DD-4B4E-B513-488D85937AD7}"/>
            </a:ext>
          </a:extLst>
        </xdr:cNvPr>
        <xdr:cNvSpPr txBox="1"/>
      </xdr:nvSpPr>
      <xdr:spPr>
        <a:xfrm>
          <a:off x="4673600" y="110517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75112</xdr:rowOff>
    </xdr:from>
    <xdr:to>
      <xdr:col>24</xdr:col>
      <xdr:colOff>152400</xdr:colOff>
      <xdr:row>64</xdr:row>
      <xdr:rowOff>75112</xdr:rowOff>
    </xdr:to>
    <xdr:cxnSp macro="">
      <xdr:nvCxnSpPr>
        <xdr:cNvPr id="157" name="直線コネクタ 156">
          <a:extLst>
            <a:ext uri="{FF2B5EF4-FFF2-40B4-BE49-F238E27FC236}">
              <a16:creationId xmlns="" xmlns:a16="http://schemas.microsoft.com/office/drawing/2014/main" id="{E8E2F240-1A80-4E32-BDCD-9DBEB5ACC899}"/>
            </a:ext>
          </a:extLst>
        </xdr:cNvPr>
        <xdr:cNvCxnSpPr/>
      </xdr:nvCxnSpPr>
      <xdr:spPr>
        <a:xfrm>
          <a:off x="4546600" y="1104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78939</xdr:rowOff>
    </xdr:from>
    <xdr:ext cx="405111" cy="259045"/>
    <xdr:sp macro="" textlink="">
      <xdr:nvSpPr>
        <xdr:cNvPr id="158" name="【体育館・プール】&#10;有形固定資産減価償却率最大値テキスト">
          <a:extLst>
            <a:ext uri="{FF2B5EF4-FFF2-40B4-BE49-F238E27FC236}">
              <a16:creationId xmlns="" xmlns:a16="http://schemas.microsoft.com/office/drawing/2014/main" id="{57F29426-F154-4D7C-AD39-3D194AF628A3}"/>
            </a:ext>
          </a:extLst>
        </xdr:cNvPr>
        <xdr:cNvSpPr txBox="1"/>
      </xdr:nvSpPr>
      <xdr:spPr>
        <a:xfrm>
          <a:off x="4673600" y="933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132262</xdr:rowOff>
    </xdr:from>
    <xdr:to>
      <xdr:col>24</xdr:col>
      <xdr:colOff>152400</xdr:colOff>
      <xdr:row>55</xdr:row>
      <xdr:rowOff>132262</xdr:rowOff>
    </xdr:to>
    <xdr:cxnSp macro="">
      <xdr:nvCxnSpPr>
        <xdr:cNvPr id="159" name="直線コネクタ 158">
          <a:extLst>
            <a:ext uri="{FF2B5EF4-FFF2-40B4-BE49-F238E27FC236}">
              <a16:creationId xmlns="" xmlns:a16="http://schemas.microsoft.com/office/drawing/2014/main" id="{88A74CF3-A64F-47D9-8C48-5E01EF2E5202}"/>
            </a:ext>
          </a:extLst>
        </xdr:cNvPr>
        <xdr:cNvCxnSpPr/>
      </xdr:nvCxnSpPr>
      <xdr:spPr>
        <a:xfrm>
          <a:off x="4546600" y="956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84381</xdr:rowOff>
    </xdr:from>
    <xdr:ext cx="405111" cy="259045"/>
    <xdr:sp macro="" textlink="">
      <xdr:nvSpPr>
        <xdr:cNvPr id="160" name="【体育館・プール】&#10;有形固定資産減価償却率平均値テキスト">
          <a:extLst>
            <a:ext uri="{FF2B5EF4-FFF2-40B4-BE49-F238E27FC236}">
              <a16:creationId xmlns="" xmlns:a16="http://schemas.microsoft.com/office/drawing/2014/main" id="{636B847F-6E80-4A2A-94B1-11892FF16596}"/>
            </a:ext>
          </a:extLst>
        </xdr:cNvPr>
        <xdr:cNvSpPr txBox="1"/>
      </xdr:nvSpPr>
      <xdr:spPr>
        <a:xfrm>
          <a:off x="4673600" y="10028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105954</xdr:rowOff>
    </xdr:from>
    <xdr:to>
      <xdr:col>24</xdr:col>
      <xdr:colOff>114300</xdr:colOff>
      <xdr:row>59</xdr:row>
      <xdr:rowOff>36104</xdr:rowOff>
    </xdr:to>
    <xdr:sp macro="" textlink="">
      <xdr:nvSpPr>
        <xdr:cNvPr id="161" name="フローチャート: 判断 160">
          <a:extLst>
            <a:ext uri="{FF2B5EF4-FFF2-40B4-BE49-F238E27FC236}">
              <a16:creationId xmlns="" xmlns:a16="http://schemas.microsoft.com/office/drawing/2014/main" id="{D26BD008-0291-4E2F-B1F3-FEE512166183}"/>
            </a:ext>
          </a:extLst>
        </xdr:cNvPr>
        <xdr:cNvSpPr/>
      </xdr:nvSpPr>
      <xdr:spPr>
        <a:xfrm>
          <a:off x="4584700" y="1005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145143</xdr:rowOff>
    </xdr:from>
    <xdr:to>
      <xdr:col>20</xdr:col>
      <xdr:colOff>38100</xdr:colOff>
      <xdr:row>59</xdr:row>
      <xdr:rowOff>75293</xdr:rowOff>
    </xdr:to>
    <xdr:sp macro="" textlink="">
      <xdr:nvSpPr>
        <xdr:cNvPr id="162" name="フローチャート: 判断 161">
          <a:extLst>
            <a:ext uri="{FF2B5EF4-FFF2-40B4-BE49-F238E27FC236}">
              <a16:creationId xmlns="" xmlns:a16="http://schemas.microsoft.com/office/drawing/2014/main" id="{DB106ACC-6B43-4695-B4B6-FBDDFEF1E11D}"/>
            </a:ext>
          </a:extLst>
        </xdr:cNvPr>
        <xdr:cNvSpPr/>
      </xdr:nvSpPr>
      <xdr:spPr>
        <a:xfrm>
          <a:off x="3746500" y="100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63" name="フローチャート: 判断 162">
          <a:extLst>
            <a:ext uri="{FF2B5EF4-FFF2-40B4-BE49-F238E27FC236}">
              <a16:creationId xmlns="" xmlns:a16="http://schemas.microsoft.com/office/drawing/2014/main" id="{781389B5-8696-42E1-A8D4-A396F35D4976}"/>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87993</xdr:rowOff>
    </xdr:from>
    <xdr:to>
      <xdr:col>10</xdr:col>
      <xdr:colOff>165100</xdr:colOff>
      <xdr:row>59</xdr:row>
      <xdr:rowOff>18143</xdr:rowOff>
    </xdr:to>
    <xdr:sp macro="" textlink="">
      <xdr:nvSpPr>
        <xdr:cNvPr id="164" name="フローチャート: 判断 163">
          <a:extLst>
            <a:ext uri="{FF2B5EF4-FFF2-40B4-BE49-F238E27FC236}">
              <a16:creationId xmlns="" xmlns:a16="http://schemas.microsoft.com/office/drawing/2014/main" id="{FF0773CD-9706-4151-BDF2-5F23D6352E4A}"/>
            </a:ext>
          </a:extLst>
        </xdr:cNvPr>
        <xdr:cNvSpPr/>
      </xdr:nvSpPr>
      <xdr:spPr>
        <a:xfrm>
          <a:off x="1968500" y="1003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5" name="テキスト ボックス 164">
          <a:extLst>
            <a:ext uri="{FF2B5EF4-FFF2-40B4-BE49-F238E27FC236}">
              <a16:creationId xmlns="" xmlns:a16="http://schemas.microsoft.com/office/drawing/2014/main" id="{D89557CD-58BC-4383-A7D9-B6DF7B6BDC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6" name="テキスト ボックス 165">
          <a:extLst>
            <a:ext uri="{FF2B5EF4-FFF2-40B4-BE49-F238E27FC236}">
              <a16:creationId xmlns="" xmlns:a16="http://schemas.microsoft.com/office/drawing/2014/main" id="{226EE524-28EF-4C9E-8CD0-E639532DF4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7" name="テキスト ボックス 166">
          <a:extLst>
            <a:ext uri="{FF2B5EF4-FFF2-40B4-BE49-F238E27FC236}">
              <a16:creationId xmlns="" xmlns:a16="http://schemas.microsoft.com/office/drawing/2014/main" id="{93E3008D-09A5-454F-93D1-2440EDE888A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8" name="テキスト ボックス 167">
          <a:extLst>
            <a:ext uri="{FF2B5EF4-FFF2-40B4-BE49-F238E27FC236}">
              <a16:creationId xmlns="" xmlns:a16="http://schemas.microsoft.com/office/drawing/2014/main" id="{473316A7-49C9-49D3-B37C-6C8B095AB15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9" name="テキスト ボックス 168">
          <a:extLst>
            <a:ext uri="{FF2B5EF4-FFF2-40B4-BE49-F238E27FC236}">
              <a16:creationId xmlns="" xmlns:a16="http://schemas.microsoft.com/office/drawing/2014/main" id="{18EFB442-1B5B-4999-8419-91D039B2210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71665</xdr:rowOff>
    </xdr:from>
    <xdr:to>
      <xdr:col>24</xdr:col>
      <xdr:colOff>114300</xdr:colOff>
      <xdr:row>59</xdr:row>
      <xdr:rowOff>1815</xdr:rowOff>
    </xdr:to>
    <xdr:sp macro="" textlink="">
      <xdr:nvSpPr>
        <xdr:cNvPr id="170" name="楕円 169">
          <a:extLst>
            <a:ext uri="{FF2B5EF4-FFF2-40B4-BE49-F238E27FC236}">
              <a16:creationId xmlns="" xmlns:a16="http://schemas.microsoft.com/office/drawing/2014/main" id="{7F90826E-7632-45E3-82D9-CD4AB9DC4B7B}"/>
            </a:ext>
          </a:extLst>
        </xdr:cNvPr>
        <xdr:cNvSpPr/>
      </xdr:nvSpPr>
      <xdr:spPr>
        <a:xfrm>
          <a:off x="4584700" y="100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94542</xdr:rowOff>
    </xdr:from>
    <xdr:ext cx="405111" cy="259045"/>
    <xdr:sp macro="" textlink="">
      <xdr:nvSpPr>
        <xdr:cNvPr id="171" name="【体育館・プール】&#10;有形固定資産減価償却率該当値テキスト">
          <a:extLst>
            <a:ext uri="{FF2B5EF4-FFF2-40B4-BE49-F238E27FC236}">
              <a16:creationId xmlns="" xmlns:a16="http://schemas.microsoft.com/office/drawing/2014/main" id="{B8537314-F47D-4290-9809-43379E9B05EB}"/>
            </a:ext>
          </a:extLst>
        </xdr:cNvPr>
        <xdr:cNvSpPr txBox="1"/>
      </xdr:nvSpPr>
      <xdr:spPr>
        <a:xfrm>
          <a:off x="4673600" y="986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109220</xdr:rowOff>
    </xdr:from>
    <xdr:to>
      <xdr:col>20</xdr:col>
      <xdr:colOff>38100</xdr:colOff>
      <xdr:row>59</xdr:row>
      <xdr:rowOff>39370</xdr:rowOff>
    </xdr:to>
    <xdr:sp macro="" textlink="">
      <xdr:nvSpPr>
        <xdr:cNvPr id="172" name="楕円 171">
          <a:extLst>
            <a:ext uri="{FF2B5EF4-FFF2-40B4-BE49-F238E27FC236}">
              <a16:creationId xmlns="" xmlns:a16="http://schemas.microsoft.com/office/drawing/2014/main" id="{CF96F8D6-CC4A-40C7-A7D4-885031B5CCEB}"/>
            </a:ext>
          </a:extLst>
        </xdr:cNvPr>
        <xdr:cNvSpPr/>
      </xdr:nvSpPr>
      <xdr:spPr>
        <a:xfrm>
          <a:off x="3746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122465</xdr:rowOff>
    </xdr:from>
    <xdr:to>
      <xdr:col>24</xdr:col>
      <xdr:colOff>63500</xdr:colOff>
      <xdr:row>58</xdr:row>
      <xdr:rowOff>160020</xdr:rowOff>
    </xdr:to>
    <xdr:cxnSp macro="">
      <xdr:nvCxnSpPr>
        <xdr:cNvPr id="173" name="直線コネクタ 172">
          <a:extLst>
            <a:ext uri="{FF2B5EF4-FFF2-40B4-BE49-F238E27FC236}">
              <a16:creationId xmlns="" xmlns:a16="http://schemas.microsoft.com/office/drawing/2014/main" id="{BD1FA6C2-B845-4E31-84BF-1BA325B4E506}"/>
            </a:ext>
          </a:extLst>
        </xdr:cNvPr>
        <xdr:cNvCxnSpPr/>
      </xdr:nvCxnSpPr>
      <xdr:spPr>
        <a:xfrm flipV="1">
          <a:off x="3797300" y="10066565"/>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146776</xdr:rowOff>
    </xdr:from>
    <xdr:to>
      <xdr:col>15</xdr:col>
      <xdr:colOff>101600</xdr:colOff>
      <xdr:row>59</xdr:row>
      <xdr:rowOff>76926</xdr:rowOff>
    </xdr:to>
    <xdr:sp macro="" textlink="">
      <xdr:nvSpPr>
        <xdr:cNvPr id="174" name="楕円 173">
          <a:extLst>
            <a:ext uri="{FF2B5EF4-FFF2-40B4-BE49-F238E27FC236}">
              <a16:creationId xmlns="" xmlns:a16="http://schemas.microsoft.com/office/drawing/2014/main" id="{7800E9CF-1758-4737-BDF4-0A1CD3E8F9E2}"/>
            </a:ext>
          </a:extLst>
        </xdr:cNvPr>
        <xdr:cNvSpPr/>
      </xdr:nvSpPr>
      <xdr:spPr>
        <a:xfrm>
          <a:off x="2857500" y="1009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160020</xdr:rowOff>
    </xdr:from>
    <xdr:to>
      <xdr:col>19</xdr:col>
      <xdr:colOff>177800</xdr:colOff>
      <xdr:row>59</xdr:row>
      <xdr:rowOff>26126</xdr:rowOff>
    </xdr:to>
    <xdr:cxnSp macro="">
      <xdr:nvCxnSpPr>
        <xdr:cNvPr id="175" name="直線コネクタ 174">
          <a:extLst>
            <a:ext uri="{FF2B5EF4-FFF2-40B4-BE49-F238E27FC236}">
              <a16:creationId xmlns="" xmlns:a16="http://schemas.microsoft.com/office/drawing/2014/main" id="{90F78A30-9458-4100-B8D3-B10A7FE77E2C}"/>
            </a:ext>
          </a:extLst>
        </xdr:cNvPr>
        <xdr:cNvCxnSpPr/>
      </xdr:nvCxnSpPr>
      <xdr:spPr>
        <a:xfrm flipV="1">
          <a:off x="2908300" y="101041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96157</xdr:rowOff>
    </xdr:from>
    <xdr:to>
      <xdr:col>10</xdr:col>
      <xdr:colOff>165100</xdr:colOff>
      <xdr:row>59</xdr:row>
      <xdr:rowOff>26307</xdr:rowOff>
    </xdr:to>
    <xdr:sp macro="" textlink="">
      <xdr:nvSpPr>
        <xdr:cNvPr id="176" name="楕円 175">
          <a:extLst>
            <a:ext uri="{FF2B5EF4-FFF2-40B4-BE49-F238E27FC236}">
              <a16:creationId xmlns="" xmlns:a16="http://schemas.microsoft.com/office/drawing/2014/main" id="{921A950B-9C40-4E13-B18F-428E21232D16}"/>
            </a:ext>
          </a:extLst>
        </xdr:cNvPr>
        <xdr:cNvSpPr/>
      </xdr:nvSpPr>
      <xdr:spPr>
        <a:xfrm>
          <a:off x="1968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146957</xdr:rowOff>
    </xdr:from>
    <xdr:to>
      <xdr:col>15</xdr:col>
      <xdr:colOff>50800</xdr:colOff>
      <xdr:row>59</xdr:row>
      <xdr:rowOff>26126</xdr:rowOff>
    </xdr:to>
    <xdr:cxnSp macro="">
      <xdr:nvCxnSpPr>
        <xdr:cNvPr id="177" name="直線コネクタ 176">
          <a:extLst>
            <a:ext uri="{FF2B5EF4-FFF2-40B4-BE49-F238E27FC236}">
              <a16:creationId xmlns="" xmlns:a16="http://schemas.microsoft.com/office/drawing/2014/main" id="{A4B10B4C-147C-4F86-AFA1-2F562733071E}"/>
            </a:ext>
          </a:extLst>
        </xdr:cNvPr>
        <xdr:cNvCxnSpPr/>
      </xdr:nvCxnSpPr>
      <xdr:spPr>
        <a:xfrm>
          <a:off x="2019300" y="1009105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66420</xdr:rowOff>
    </xdr:from>
    <xdr:ext cx="405111" cy="259045"/>
    <xdr:sp macro="" textlink="">
      <xdr:nvSpPr>
        <xdr:cNvPr id="178" name="n_1aveValue【体育館・プール】&#10;有形固定資産減価償却率">
          <a:extLst>
            <a:ext uri="{FF2B5EF4-FFF2-40B4-BE49-F238E27FC236}">
              <a16:creationId xmlns="" xmlns:a16="http://schemas.microsoft.com/office/drawing/2014/main" id="{8DD44D88-2186-423B-8045-F0FDF4EAA0C1}"/>
            </a:ext>
          </a:extLst>
        </xdr:cNvPr>
        <xdr:cNvSpPr txBox="1"/>
      </xdr:nvSpPr>
      <xdr:spPr>
        <a:xfrm>
          <a:off x="3582044" y="1018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79" name="n_2aveValue【体育館・プール】&#10;有形固定資産減価償却率">
          <a:extLst>
            <a:ext uri="{FF2B5EF4-FFF2-40B4-BE49-F238E27FC236}">
              <a16:creationId xmlns="" xmlns:a16="http://schemas.microsoft.com/office/drawing/2014/main" id="{CB6CC517-3447-4FF2-84DA-74D05A096613}"/>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34670</xdr:rowOff>
    </xdr:from>
    <xdr:ext cx="405111" cy="259045"/>
    <xdr:sp macro="" textlink="">
      <xdr:nvSpPr>
        <xdr:cNvPr id="180" name="n_3aveValue【体育館・プール】&#10;有形固定資産減価償却率">
          <a:extLst>
            <a:ext uri="{FF2B5EF4-FFF2-40B4-BE49-F238E27FC236}">
              <a16:creationId xmlns="" xmlns:a16="http://schemas.microsoft.com/office/drawing/2014/main" id="{73FE6F6D-E47A-429C-A3C1-2FE86A32B4FB}"/>
            </a:ext>
          </a:extLst>
        </xdr:cNvPr>
        <xdr:cNvSpPr txBox="1"/>
      </xdr:nvSpPr>
      <xdr:spPr>
        <a:xfrm>
          <a:off x="1816744" y="980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55897</xdr:rowOff>
    </xdr:from>
    <xdr:ext cx="405111" cy="259045"/>
    <xdr:sp macro="" textlink="">
      <xdr:nvSpPr>
        <xdr:cNvPr id="181" name="n_1mainValue【体育館・プール】&#10;有形固定資産減価償却率">
          <a:extLst>
            <a:ext uri="{FF2B5EF4-FFF2-40B4-BE49-F238E27FC236}">
              <a16:creationId xmlns="" xmlns:a16="http://schemas.microsoft.com/office/drawing/2014/main" id="{5685BBF3-9E04-4D5F-90BD-B8CADFDFBF55}"/>
            </a:ext>
          </a:extLst>
        </xdr:cNvPr>
        <xdr:cNvSpPr txBox="1"/>
      </xdr:nvSpPr>
      <xdr:spPr>
        <a:xfrm>
          <a:off x="3582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68053</xdr:rowOff>
    </xdr:from>
    <xdr:ext cx="405111" cy="259045"/>
    <xdr:sp macro="" textlink="">
      <xdr:nvSpPr>
        <xdr:cNvPr id="182" name="n_2mainValue【体育館・プール】&#10;有形固定資産減価償却率">
          <a:extLst>
            <a:ext uri="{FF2B5EF4-FFF2-40B4-BE49-F238E27FC236}">
              <a16:creationId xmlns="" xmlns:a16="http://schemas.microsoft.com/office/drawing/2014/main" id="{79065D31-8D5E-4A51-83D5-E37F3C532F27}"/>
            </a:ext>
          </a:extLst>
        </xdr:cNvPr>
        <xdr:cNvSpPr txBox="1"/>
      </xdr:nvSpPr>
      <xdr:spPr>
        <a:xfrm>
          <a:off x="2705744" y="1018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17434</xdr:rowOff>
    </xdr:from>
    <xdr:ext cx="405111" cy="259045"/>
    <xdr:sp macro="" textlink="">
      <xdr:nvSpPr>
        <xdr:cNvPr id="183" name="n_3mainValue【体育館・プール】&#10;有形固定資産減価償却率">
          <a:extLst>
            <a:ext uri="{FF2B5EF4-FFF2-40B4-BE49-F238E27FC236}">
              <a16:creationId xmlns="" xmlns:a16="http://schemas.microsoft.com/office/drawing/2014/main" id="{D37C6D79-468E-46EA-93BD-5D3382CB8CD4}"/>
            </a:ext>
          </a:extLst>
        </xdr:cNvPr>
        <xdr:cNvSpPr txBox="1"/>
      </xdr:nvSpPr>
      <xdr:spPr>
        <a:xfrm>
          <a:off x="1816744" y="1013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4" name="正方形/長方形 183">
          <a:extLst>
            <a:ext uri="{FF2B5EF4-FFF2-40B4-BE49-F238E27FC236}">
              <a16:creationId xmlns="" xmlns:a16="http://schemas.microsoft.com/office/drawing/2014/main" id="{B5E4449C-E2AB-410F-BDF0-E641FF27BE1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5" name="正方形/長方形 184">
          <a:extLst>
            <a:ext uri="{FF2B5EF4-FFF2-40B4-BE49-F238E27FC236}">
              <a16:creationId xmlns="" xmlns:a16="http://schemas.microsoft.com/office/drawing/2014/main" id="{6FEC67D3-9484-4527-8A69-5DC321AE2E7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6" name="正方形/長方形 185">
          <a:extLst>
            <a:ext uri="{FF2B5EF4-FFF2-40B4-BE49-F238E27FC236}">
              <a16:creationId xmlns="" xmlns:a16="http://schemas.microsoft.com/office/drawing/2014/main" id="{4764B1C9-4A63-4FFB-98D9-70168EE1DF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7" name="正方形/長方形 186">
          <a:extLst>
            <a:ext uri="{FF2B5EF4-FFF2-40B4-BE49-F238E27FC236}">
              <a16:creationId xmlns="" xmlns:a16="http://schemas.microsoft.com/office/drawing/2014/main" id="{F9C0F4AB-1980-41A6-AE3D-2B92AC895A8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8" name="正方形/長方形 187">
          <a:extLst>
            <a:ext uri="{FF2B5EF4-FFF2-40B4-BE49-F238E27FC236}">
              <a16:creationId xmlns="" xmlns:a16="http://schemas.microsoft.com/office/drawing/2014/main" id="{C50326F8-5982-40A4-87EC-BA1128FFD92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9" name="正方形/長方形 188">
          <a:extLst>
            <a:ext uri="{FF2B5EF4-FFF2-40B4-BE49-F238E27FC236}">
              <a16:creationId xmlns="" xmlns:a16="http://schemas.microsoft.com/office/drawing/2014/main" id="{9966FAFA-FFB1-4299-810A-16826199C48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0" name="正方形/長方形 189">
          <a:extLst>
            <a:ext uri="{FF2B5EF4-FFF2-40B4-BE49-F238E27FC236}">
              <a16:creationId xmlns="" xmlns:a16="http://schemas.microsoft.com/office/drawing/2014/main" id="{B124E46B-DDE4-4439-8DD0-2431E1F97EC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1" name="正方形/長方形 190">
          <a:extLst>
            <a:ext uri="{FF2B5EF4-FFF2-40B4-BE49-F238E27FC236}">
              <a16:creationId xmlns="" xmlns:a16="http://schemas.microsoft.com/office/drawing/2014/main" id="{5A9A85F1-2F91-4284-9932-D2B7DAD6BE5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2" name="テキスト ボックス 191">
          <a:extLst>
            <a:ext uri="{FF2B5EF4-FFF2-40B4-BE49-F238E27FC236}">
              <a16:creationId xmlns="" xmlns:a16="http://schemas.microsoft.com/office/drawing/2014/main" id="{B8AE5AA3-F991-45E6-B68A-6982A985C5B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3" name="直線コネクタ 192">
          <a:extLst>
            <a:ext uri="{FF2B5EF4-FFF2-40B4-BE49-F238E27FC236}">
              <a16:creationId xmlns="" xmlns:a16="http://schemas.microsoft.com/office/drawing/2014/main" id="{A176DD6F-D9C6-40DF-B66D-705A6C013EF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4" name="直線コネクタ 193">
          <a:extLst>
            <a:ext uri="{FF2B5EF4-FFF2-40B4-BE49-F238E27FC236}">
              <a16:creationId xmlns="" xmlns:a16="http://schemas.microsoft.com/office/drawing/2014/main" id="{E2B91757-A7AC-488C-BA7C-42593243500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95" name="テキスト ボックス 194">
          <a:extLst>
            <a:ext uri="{FF2B5EF4-FFF2-40B4-BE49-F238E27FC236}">
              <a16:creationId xmlns="" xmlns:a16="http://schemas.microsoft.com/office/drawing/2014/main" id="{76C17DA9-2E8F-47BE-94D5-A2BCC27C227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6" name="直線コネクタ 195">
          <a:extLst>
            <a:ext uri="{FF2B5EF4-FFF2-40B4-BE49-F238E27FC236}">
              <a16:creationId xmlns="" xmlns:a16="http://schemas.microsoft.com/office/drawing/2014/main" id="{A8765C6D-9D67-4264-9D99-E6951250ADC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97" name="テキスト ボックス 196">
          <a:extLst>
            <a:ext uri="{FF2B5EF4-FFF2-40B4-BE49-F238E27FC236}">
              <a16:creationId xmlns="" xmlns:a16="http://schemas.microsoft.com/office/drawing/2014/main" id="{EE037278-4D66-4E90-B895-F0417C7642C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8" name="直線コネクタ 197">
          <a:extLst>
            <a:ext uri="{FF2B5EF4-FFF2-40B4-BE49-F238E27FC236}">
              <a16:creationId xmlns="" xmlns:a16="http://schemas.microsoft.com/office/drawing/2014/main" id="{CB55814C-4973-4571-848D-A1857B400CF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9" name="テキスト ボックス 198">
          <a:extLst>
            <a:ext uri="{FF2B5EF4-FFF2-40B4-BE49-F238E27FC236}">
              <a16:creationId xmlns="" xmlns:a16="http://schemas.microsoft.com/office/drawing/2014/main" id="{A0F56D7E-C8E0-4E05-9A3A-C77B3885F6A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0" name="直線コネクタ 199">
          <a:extLst>
            <a:ext uri="{FF2B5EF4-FFF2-40B4-BE49-F238E27FC236}">
              <a16:creationId xmlns="" xmlns:a16="http://schemas.microsoft.com/office/drawing/2014/main" id="{27A1B7EA-A958-4C36-B471-308CC8792C9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1" name="テキスト ボックス 200">
          <a:extLst>
            <a:ext uri="{FF2B5EF4-FFF2-40B4-BE49-F238E27FC236}">
              <a16:creationId xmlns="" xmlns:a16="http://schemas.microsoft.com/office/drawing/2014/main" id="{5A4A3377-B4B4-40D1-B41F-5BF29517BE0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2" name="直線コネクタ 201">
          <a:extLst>
            <a:ext uri="{FF2B5EF4-FFF2-40B4-BE49-F238E27FC236}">
              <a16:creationId xmlns="" xmlns:a16="http://schemas.microsoft.com/office/drawing/2014/main" id="{4ECF5104-14AF-4F77-95E4-84ED07FCB3B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3" name="テキスト ボックス 202">
          <a:extLst>
            <a:ext uri="{FF2B5EF4-FFF2-40B4-BE49-F238E27FC236}">
              <a16:creationId xmlns="" xmlns:a16="http://schemas.microsoft.com/office/drawing/2014/main" id="{950E83AF-CFEC-4992-93C7-CD4A67B051B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4" name="直線コネクタ 203">
          <a:extLst>
            <a:ext uri="{FF2B5EF4-FFF2-40B4-BE49-F238E27FC236}">
              <a16:creationId xmlns="" xmlns:a16="http://schemas.microsoft.com/office/drawing/2014/main" id="{9E1CC483-1D45-473A-918A-8A3BABC2C24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5" name="テキスト ボックス 204">
          <a:extLst>
            <a:ext uri="{FF2B5EF4-FFF2-40B4-BE49-F238E27FC236}">
              <a16:creationId xmlns="" xmlns:a16="http://schemas.microsoft.com/office/drawing/2014/main" id="{66A09D49-6BE2-4D0E-82FE-32C1ECA738A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6" name="【体育館・プール】&#10;一人当たり面積グラフ枠">
          <a:extLst>
            <a:ext uri="{FF2B5EF4-FFF2-40B4-BE49-F238E27FC236}">
              <a16:creationId xmlns="" xmlns:a16="http://schemas.microsoft.com/office/drawing/2014/main" id="{8634886F-EFF7-470D-8340-7D1A0F4ADA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20955</xdr:rowOff>
    </xdr:from>
    <xdr:to>
      <xdr:col>54</xdr:col>
      <xdr:colOff>189865</xdr:colOff>
      <xdr:row>63</xdr:row>
      <xdr:rowOff>74295</xdr:rowOff>
    </xdr:to>
    <xdr:cxnSp macro="">
      <xdr:nvCxnSpPr>
        <xdr:cNvPr id="207" name="直線コネクタ 206">
          <a:extLst>
            <a:ext uri="{FF2B5EF4-FFF2-40B4-BE49-F238E27FC236}">
              <a16:creationId xmlns="" xmlns:a16="http://schemas.microsoft.com/office/drawing/2014/main" id="{831866E8-CB67-450A-844C-16845D137AA2}"/>
            </a:ext>
          </a:extLst>
        </xdr:cNvPr>
        <xdr:cNvCxnSpPr/>
      </xdr:nvCxnSpPr>
      <xdr:spPr>
        <a:xfrm flipV="1">
          <a:off x="10476865" y="9450705"/>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78122</xdr:rowOff>
    </xdr:from>
    <xdr:ext cx="469744" cy="259045"/>
    <xdr:sp macro="" textlink="">
      <xdr:nvSpPr>
        <xdr:cNvPr id="208" name="【体育館・プール】&#10;一人当たり面積最小値テキスト">
          <a:extLst>
            <a:ext uri="{FF2B5EF4-FFF2-40B4-BE49-F238E27FC236}">
              <a16:creationId xmlns="" xmlns:a16="http://schemas.microsoft.com/office/drawing/2014/main" id="{0217C56F-94CC-4FC8-B92E-422701CA284E}"/>
            </a:ext>
          </a:extLst>
        </xdr:cNvPr>
        <xdr:cNvSpPr txBox="1"/>
      </xdr:nvSpPr>
      <xdr:spPr>
        <a:xfrm>
          <a:off x="10515600" y="1087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74295</xdr:rowOff>
    </xdr:from>
    <xdr:to>
      <xdr:col>55</xdr:col>
      <xdr:colOff>88900</xdr:colOff>
      <xdr:row>63</xdr:row>
      <xdr:rowOff>74295</xdr:rowOff>
    </xdr:to>
    <xdr:cxnSp macro="">
      <xdr:nvCxnSpPr>
        <xdr:cNvPr id="209" name="直線コネクタ 208">
          <a:extLst>
            <a:ext uri="{FF2B5EF4-FFF2-40B4-BE49-F238E27FC236}">
              <a16:creationId xmlns="" xmlns:a16="http://schemas.microsoft.com/office/drawing/2014/main" id="{155CBD53-3CA4-4ED8-9DD6-48A417C3F436}"/>
            </a:ext>
          </a:extLst>
        </xdr:cNvPr>
        <xdr:cNvCxnSpPr/>
      </xdr:nvCxnSpPr>
      <xdr:spPr>
        <a:xfrm>
          <a:off x="10388600" y="1087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139082</xdr:rowOff>
    </xdr:from>
    <xdr:ext cx="469744" cy="259045"/>
    <xdr:sp macro="" textlink="">
      <xdr:nvSpPr>
        <xdr:cNvPr id="210" name="【体育館・プール】&#10;一人当たり面積最大値テキスト">
          <a:extLst>
            <a:ext uri="{FF2B5EF4-FFF2-40B4-BE49-F238E27FC236}">
              <a16:creationId xmlns="" xmlns:a16="http://schemas.microsoft.com/office/drawing/2014/main" id="{68A421F9-C716-41A7-AC58-402360C20B99}"/>
            </a:ext>
          </a:extLst>
        </xdr:cNvPr>
        <xdr:cNvSpPr txBox="1"/>
      </xdr:nvSpPr>
      <xdr:spPr>
        <a:xfrm>
          <a:off x="10515600" y="922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20955</xdr:rowOff>
    </xdr:from>
    <xdr:to>
      <xdr:col>55</xdr:col>
      <xdr:colOff>88900</xdr:colOff>
      <xdr:row>55</xdr:row>
      <xdr:rowOff>20955</xdr:rowOff>
    </xdr:to>
    <xdr:cxnSp macro="">
      <xdr:nvCxnSpPr>
        <xdr:cNvPr id="211" name="直線コネクタ 210">
          <a:extLst>
            <a:ext uri="{FF2B5EF4-FFF2-40B4-BE49-F238E27FC236}">
              <a16:creationId xmlns="" xmlns:a16="http://schemas.microsoft.com/office/drawing/2014/main" id="{259A90BD-1E72-4863-BF8E-20FF69E7BF10}"/>
            </a:ext>
          </a:extLst>
        </xdr:cNvPr>
        <xdr:cNvCxnSpPr/>
      </xdr:nvCxnSpPr>
      <xdr:spPr>
        <a:xfrm>
          <a:off x="10388600" y="945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65422</xdr:rowOff>
    </xdr:from>
    <xdr:ext cx="469744" cy="259045"/>
    <xdr:sp macro="" textlink="">
      <xdr:nvSpPr>
        <xdr:cNvPr id="212" name="【体育館・プール】&#10;一人当たり面積平均値テキスト">
          <a:extLst>
            <a:ext uri="{FF2B5EF4-FFF2-40B4-BE49-F238E27FC236}">
              <a16:creationId xmlns="" xmlns:a16="http://schemas.microsoft.com/office/drawing/2014/main" id="{19A3FE6F-B7E7-48F4-8821-1A0C14533125}"/>
            </a:ext>
          </a:extLst>
        </xdr:cNvPr>
        <xdr:cNvSpPr txBox="1"/>
      </xdr:nvSpPr>
      <xdr:spPr>
        <a:xfrm>
          <a:off x="10515600" y="10180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42545</xdr:rowOff>
    </xdr:from>
    <xdr:to>
      <xdr:col>55</xdr:col>
      <xdr:colOff>50800</xdr:colOff>
      <xdr:row>60</xdr:row>
      <xdr:rowOff>144145</xdr:rowOff>
    </xdr:to>
    <xdr:sp macro="" textlink="">
      <xdr:nvSpPr>
        <xdr:cNvPr id="213" name="フローチャート: 判断 212">
          <a:extLst>
            <a:ext uri="{FF2B5EF4-FFF2-40B4-BE49-F238E27FC236}">
              <a16:creationId xmlns="" xmlns:a16="http://schemas.microsoft.com/office/drawing/2014/main" id="{16FB15F0-285F-451B-B8C1-22D34E2A903C}"/>
            </a:ext>
          </a:extLst>
        </xdr:cNvPr>
        <xdr:cNvSpPr/>
      </xdr:nvSpPr>
      <xdr:spPr>
        <a:xfrm>
          <a:off x="10426700" y="1032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46355</xdr:rowOff>
    </xdr:from>
    <xdr:to>
      <xdr:col>50</xdr:col>
      <xdr:colOff>165100</xdr:colOff>
      <xdr:row>60</xdr:row>
      <xdr:rowOff>147955</xdr:rowOff>
    </xdr:to>
    <xdr:sp macro="" textlink="">
      <xdr:nvSpPr>
        <xdr:cNvPr id="214" name="フローチャート: 判断 213">
          <a:extLst>
            <a:ext uri="{FF2B5EF4-FFF2-40B4-BE49-F238E27FC236}">
              <a16:creationId xmlns="" xmlns:a16="http://schemas.microsoft.com/office/drawing/2014/main" id="{D689E1D9-6C13-4D22-9524-E4A95A391D6B}"/>
            </a:ext>
          </a:extLst>
        </xdr:cNvPr>
        <xdr:cNvSpPr/>
      </xdr:nvSpPr>
      <xdr:spPr>
        <a:xfrm>
          <a:off x="958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53975</xdr:rowOff>
    </xdr:from>
    <xdr:to>
      <xdr:col>46</xdr:col>
      <xdr:colOff>38100</xdr:colOff>
      <xdr:row>60</xdr:row>
      <xdr:rowOff>155575</xdr:rowOff>
    </xdr:to>
    <xdr:sp macro="" textlink="">
      <xdr:nvSpPr>
        <xdr:cNvPr id="215" name="フローチャート: 判断 214">
          <a:extLst>
            <a:ext uri="{FF2B5EF4-FFF2-40B4-BE49-F238E27FC236}">
              <a16:creationId xmlns="" xmlns:a16="http://schemas.microsoft.com/office/drawing/2014/main" id="{FBB04ED2-6B6D-435F-BCEA-888A7C7586F1}"/>
            </a:ext>
          </a:extLst>
        </xdr:cNvPr>
        <xdr:cNvSpPr/>
      </xdr:nvSpPr>
      <xdr:spPr>
        <a:xfrm>
          <a:off x="8699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97790</xdr:rowOff>
    </xdr:from>
    <xdr:to>
      <xdr:col>41</xdr:col>
      <xdr:colOff>101600</xdr:colOff>
      <xdr:row>61</xdr:row>
      <xdr:rowOff>27940</xdr:rowOff>
    </xdr:to>
    <xdr:sp macro="" textlink="">
      <xdr:nvSpPr>
        <xdr:cNvPr id="216" name="フローチャート: 判断 215">
          <a:extLst>
            <a:ext uri="{FF2B5EF4-FFF2-40B4-BE49-F238E27FC236}">
              <a16:creationId xmlns="" xmlns:a16="http://schemas.microsoft.com/office/drawing/2014/main" id="{D5331D63-0A70-4F98-895B-30175AE254F7}"/>
            </a:ext>
          </a:extLst>
        </xdr:cNvPr>
        <xdr:cNvSpPr/>
      </xdr:nvSpPr>
      <xdr:spPr>
        <a:xfrm>
          <a:off x="7810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7" name="テキスト ボックス 216">
          <a:extLst>
            <a:ext uri="{FF2B5EF4-FFF2-40B4-BE49-F238E27FC236}">
              <a16:creationId xmlns="" xmlns:a16="http://schemas.microsoft.com/office/drawing/2014/main" id="{A6511672-C13D-4843-B84A-37CDA6FC04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8" name="テキスト ボックス 217">
          <a:extLst>
            <a:ext uri="{FF2B5EF4-FFF2-40B4-BE49-F238E27FC236}">
              <a16:creationId xmlns="" xmlns:a16="http://schemas.microsoft.com/office/drawing/2014/main" id="{4FE7F671-0F1C-4869-919A-CFE3D8EA6FB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9" name="テキスト ボックス 218">
          <a:extLst>
            <a:ext uri="{FF2B5EF4-FFF2-40B4-BE49-F238E27FC236}">
              <a16:creationId xmlns="" xmlns:a16="http://schemas.microsoft.com/office/drawing/2014/main" id="{425924B5-1BF8-4F5A-9BB5-2B843FD9D83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0" name="テキスト ボックス 219">
          <a:extLst>
            <a:ext uri="{FF2B5EF4-FFF2-40B4-BE49-F238E27FC236}">
              <a16:creationId xmlns="" xmlns:a16="http://schemas.microsoft.com/office/drawing/2014/main" id="{38088AF8-C19F-4C15-8C27-E06990A09B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1" name="テキスト ボックス 220">
          <a:extLst>
            <a:ext uri="{FF2B5EF4-FFF2-40B4-BE49-F238E27FC236}">
              <a16:creationId xmlns="" xmlns:a16="http://schemas.microsoft.com/office/drawing/2014/main" id="{5BE4D7E7-6303-43FB-BB2C-B6B490984BD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118745</xdr:rowOff>
    </xdr:from>
    <xdr:to>
      <xdr:col>55</xdr:col>
      <xdr:colOff>50800</xdr:colOff>
      <xdr:row>62</xdr:row>
      <xdr:rowOff>48895</xdr:rowOff>
    </xdr:to>
    <xdr:sp macro="" textlink="">
      <xdr:nvSpPr>
        <xdr:cNvPr id="222" name="楕円 221">
          <a:extLst>
            <a:ext uri="{FF2B5EF4-FFF2-40B4-BE49-F238E27FC236}">
              <a16:creationId xmlns="" xmlns:a16="http://schemas.microsoft.com/office/drawing/2014/main" id="{79FD4198-DCA7-4288-8DD9-C84A4C99FB11}"/>
            </a:ext>
          </a:extLst>
        </xdr:cNvPr>
        <xdr:cNvSpPr/>
      </xdr:nvSpPr>
      <xdr:spPr>
        <a:xfrm>
          <a:off x="104267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97172</xdr:rowOff>
    </xdr:from>
    <xdr:ext cx="469744" cy="259045"/>
    <xdr:sp macro="" textlink="">
      <xdr:nvSpPr>
        <xdr:cNvPr id="223" name="【体育館・プール】&#10;一人当たり面積該当値テキスト">
          <a:extLst>
            <a:ext uri="{FF2B5EF4-FFF2-40B4-BE49-F238E27FC236}">
              <a16:creationId xmlns="" xmlns:a16="http://schemas.microsoft.com/office/drawing/2014/main" id="{7FBF75C0-8024-4EC0-A80D-5E5866F033D8}"/>
            </a:ext>
          </a:extLst>
        </xdr:cNvPr>
        <xdr:cNvSpPr txBox="1"/>
      </xdr:nvSpPr>
      <xdr:spPr>
        <a:xfrm>
          <a:off x="10515600" y="1055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118745</xdr:rowOff>
    </xdr:from>
    <xdr:to>
      <xdr:col>50</xdr:col>
      <xdr:colOff>165100</xdr:colOff>
      <xdr:row>62</xdr:row>
      <xdr:rowOff>48895</xdr:rowOff>
    </xdr:to>
    <xdr:sp macro="" textlink="">
      <xdr:nvSpPr>
        <xdr:cNvPr id="224" name="楕円 223">
          <a:extLst>
            <a:ext uri="{FF2B5EF4-FFF2-40B4-BE49-F238E27FC236}">
              <a16:creationId xmlns="" xmlns:a16="http://schemas.microsoft.com/office/drawing/2014/main" id="{AD5D114D-95CC-4948-9B3D-515F0DE0771F}"/>
            </a:ext>
          </a:extLst>
        </xdr:cNvPr>
        <xdr:cNvSpPr/>
      </xdr:nvSpPr>
      <xdr:spPr>
        <a:xfrm>
          <a:off x="9588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169545</xdr:rowOff>
    </xdr:from>
    <xdr:to>
      <xdr:col>55</xdr:col>
      <xdr:colOff>0</xdr:colOff>
      <xdr:row>61</xdr:row>
      <xdr:rowOff>169545</xdr:rowOff>
    </xdr:to>
    <xdr:cxnSp macro="">
      <xdr:nvCxnSpPr>
        <xdr:cNvPr id="225" name="直線コネクタ 224">
          <a:extLst>
            <a:ext uri="{FF2B5EF4-FFF2-40B4-BE49-F238E27FC236}">
              <a16:creationId xmlns="" xmlns:a16="http://schemas.microsoft.com/office/drawing/2014/main" id="{5EED5242-C6D6-4683-B356-12DBC05F0266}"/>
            </a:ext>
          </a:extLst>
        </xdr:cNvPr>
        <xdr:cNvCxnSpPr/>
      </xdr:nvCxnSpPr>
      <xdr:spPr>
        <a:xfrm>
          <a:off x="9639300" y="106279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118745</xdr:rowOff>
    </xdr:from>
    <xdr:to>
      <xdr:col>46</xdr:col>
      <xdr:colOff>38100</xdr:colOff>
      <xdr:row>62</xdr:row>
      <xdr:rowOff>48895</xdr:rowOff>
    </xdr:to>
    <xdr:sp macro="" textlink="">
      <xdr:nvSpPr>
        <xdr:cNvPr id="226" name="楕円 225">
          <a:extLst>
            <a:ext uri="{FF2B5EF4-FFF2-40B4-BE49-F238E27FC236}">
              <a16:creationId xmlns="" xmlns:a16="http://schemas.microsoft.com/office/drawing/2014/main" id="{253435EF-DD4F-46F6-8EA8-17C3A8D72F34}"/>
            </a:ext>
          </a:extLst>
        </xdr:cNvPr>
        <xdr:cNvSpPr/>
      </xdr:nvSpPr>
      <xdr:spPr>
        <a:xfrm>
          <a:off x="8699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169545</xdr:rowOff>
    </xdr:from>
    <xdr:to>
      <xdr:col>50</xdr:col>
      <xdr:colOff>114300</xdr:colOff>
      <xdr:row>61</xdr:row>
      <xdr:rowOff>169545</xdr:rowOff>
    </xdr:to>
    <xdr:cxnSp macro="">
      <xdr:nvCxnSpPr>
        <xdr:cNvPr id="227" name="直線コネクタ 226">
          <a:extLst>
            <a:ext uri="{FF2B5EF4-FFF2-40B4-BE49-F238E27FC236}">
              <a16:creationId xmlns="" xmlns:a16="http://schemas.microsoft.com/office/drawing/2014/main" id="{C92C4F55-FFA5-4AA3-A2F7-E73C4AC24232}"/>
            </a:ext>
          </a:extLst>
        </xdr:cNvPr>
        <xdr:cNvCxnSpPr/>
      </xdr:nvCxnSpPr>
      <xdr:spPr>
        <a:xfrm>
          <a:off x="8750300" y="10627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158750</xdr:rowOff>
    </xdr:from>
    <xdr:to>
      <xdr:col>41</xdr:col>
      <xdr:colOff>101600</xdr:colOff>
      <xdr:row>62</xdr:row>
      <xdr:rowOff>88900</xdr:rowOff>
    </xdr:to>
    <xdr:sp macro="" textlink="">
      <xdr:nvSpPr>
        <xdr:cNvPr id="228" name="楕円 227">
          <a:extLst>
            <a:ext uri="{FF2B5EF4-FFF2-40B4-BE49-F238E27FC236}">
              <a16:creationId xmlns="" xmlns:a16="http://schemas.microsoft.com/office/drawing/2014/main" id="{A71B8E8C-70B4-4F48-8553-4C06A527194E}"/>
            </a:ext>
          </a:extLst>
        </xdr:cNvPr>
        <xdr:cNvSpPr/>
      </xdr:nvSpPr>
      <xdr:spPr>
        <a:xfrm>
          <a:off x="781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169545</xdr:rowOff>
    </xdr:from>
    <xdr:to>
      <xdr:col>45</xdr:col>
      <xdr:colOff>177800</xdr:colOff>
      <xdr:row>62</xdr:row>
      <xdr:rowOff>38100</xdr:rowOff>
    </xdr:to>
    <xdr:cxnSp macro="">
      <xdr:nvCxnSpPr>
        <xdr:cNvPr id="229" name="直線コネクタ 228">
          <a:extLst>
            <a:ext uri="{FF2B5EF4-FFF2-40B4-BE49-F238E27FC236}">
              <a16:creationId xmlns="" xmlns:a16="http://schemas.microsoft.com/office/drawing/2014/main" id="{AA200E5F-9AC2-49A8-847F-C7437340AC03}"/>
            </a:ext>
          </a:extLst>
        </xdr:cNvPr>
        <xdr:cNvCxnSpPr/>
      </xdr:nvCxnSpPr>
      <xdr:spPr>
        <a:xfrm flipV="1">
          <a:off x="7861300" y="106279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164482</xdr:rowOff>
    </xdr:from>
    <xdr:ext cx="469744" cy="259045"/>
    <xdr:sp macro="" textlink="">
      <xdr:nvSpPr>
        <xdr:cNvPr id="230" name="n_1aveValue【体育館・プール】&#10;一人当たり面積">
          <a:extLst>
            <a:ext uri="{FF2B5EF4-FFF2-40B4-BE49-F238E27FC236}">
              <a16:creationId xmlns="" xmlns:a16="http://schemas.microsoft.com/office/drawing/2014/main" id="{8D724731-020F-4276-A421-F83B5CC6759E}"/>
            </a:ext>
          </a:extLst>
        </xdr:cNvPr>
        <xdr:cNvSpPr txBox="1"/>
      </xdr:nvSpPr>
      <xdr:spPr>
        <a:xfrm>
          <a:off x="9391727" y="1010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652</xdr:rowOff>
    </xdr:from>
    <xdr:ext cx="469744" cy="259045"/>
    <xdr:sp macro="" textlink="">
      <xdr:nvSpPr>
        <xdr:cNvPr id="231" name="n_2aveValue【体育館・プール】&#10;一人当たり面積">
          <a:extLst>
            <a:ext uri="{FF2B5EF4-FFF2-40B4-BE49-F238E27FC236}">
              <a16:creationId xmlns="" xmlns:a16="http://schemas.microsoft.com/office/drawing/2014/main" id="{054C55E7-0835-4AEA-959E-54F88FAFF55D}"/>
            </a:ext>
          </a:extLst>
        </xdr:cNvPr>
        <xdr:cNvSpPr txBox="1"/>
      </xdr:nvSpPr>
      <xdr:spPr>
        <a:xfrm>
          <a:off x="8515427" y="1011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44467</xdr:rowOff>
    </xdr:from>
    <xdr:ext cx="469744" cy="259045"/>
    <xdr:sp macro="" textlink="">
      <xdr:nvSpPr>
        <xdr:cNvPr id="232" name="n_3aveValue【体育館・プール】&#10;一人当たり面積">
          <a:extLst>
            <a:ext uri="{FF2B5EF4-FFF2-40B4-BE49-F238E27FC236}">
              <a16:creationId xmlns="" xmlns:a16="http://schemas.microsoft.com/office/drawing/2014/main" id="{391AC350-0863-492C-B6AD-0DAE7EC4AB54}"/>
            </a:ext>
          </a:extLst>
        </xdr:cNvPr>
        <xdr:cNvSpPr txBox="1"/>
      </xdr:nvSpPr>
      <xdr:spPr>
        <a:xfrm>
          <a:off x="762642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40022</xdr:rowOff>
    </xdr:from>
    <xdr:ext cx="469744" cy="259045"/>
    <xdr:sp macro="" textlink="">
      <xdr:nvSpPr>
        <xdr:cNvPr id="233" name="n_1mainValue【体育館・プール】&#10;一人当たり面積">
          <a:extLst>
            <a:ext uri="{FF2B5EF4-FFF2-40B4-BE49-F238E27FC236}">
              <a16:creationId xmlns="" xmlns:a16="http://schemas.microsoft.com/office/drawing/2014/main" id="{1C85A5CA-5327-48D2-9C69-AEB7537500EE}"/>
            </a:ext>
          </a:extLst>
        </xdr:cNvPr>
        <xdr:cNvSpPr txBox="1"/>
      </xdr:nvSpPr>
      <xdr:spPr>
        <a:xfrm>
          <a:off x="9391727" y="1066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40022</xdr:rowOff>
    </xdr:from>
    <xdr:ext cx="469744" cy="259045"/>
    <xdr:sp macro="" textlink="">
      <xdr:nvSpPr>
        <xdr:cNvPr id="234" name="n_2mainValue【体育館・プール】&#10;一人当たり面積">
          <a:extLst>
            <a:ext uri="{FF2B5EF4-FFF2-40B4-BE49-F238E27FC236}">
              <a16:creationId xmlns="" xmlns:a16="http://schemas.microsoft.com/office/drawing/2014/main" id="{669FF9B3-BF8B-467B-B8FE-52887850E9E0}"/>
            </a:ext>
          </a:extLst>
        </xdr:cNvPr>
        <xdr:cNvSpPr txBox="1"/>
      </xdr:nvSpPr>
      <xdr:spPr>
        <a:xfrm>
          <a:off x="8515427" y="1066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80027</xdr:rowOff>
    </xdr:from>
    <xdr:ext cx="469744" cy="259045"/>
    <xdr:sp macro="" textlink="">
      <xdr:nvSpPr>
        <xdr:cNvPr id="235" name="n_3mainValue【体育館・プール】&#10;一人当たり面積">
          <a:extLst>
            <a:ext uri="{FF2B5EF4-FFF2-40B4-BE49-F238E27FC236}">
              <a16:creationId xmlns="" xmlns:a16="http://schemas.microsoft.com/office/drawing/2014/main" id="{5AC73EF5-84E3-4AC9-9007-6FCF4C2FEFA8}"/>
            </a:ext>
          </a:extLst>
        </xdr:cNvPr>
        <xdr:cNvSpPr txBox="1"/>
      </xdr:nvSpPr>
      <xdr:spPr>
        <a:xfrm>
          <a:off x="7626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6" name="正方形/長方形 235">
          <a:extLst>
            <a:ext uri="{FF2B5EF4-FFF2-40B4-BE49-F238E27FC236}">
              <a16:creationId xmlns="" xmlns:a16="http://schemas.microsoft.com/office/drawing/2014/main" id="{E9711B4E-8DEE-4128-B8F0-99133409F2E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7" name="正方形/長方形 236">
          <a:extLst>
            <a:ext uri="{FF2B5EF4-FFF2-40B4-BE49-F238E27FC236}">
              <a16:creationId xmlns="" xmlns:a16="http://schemas.microsoft.com/office/drawing/2014/main" id="{AAD612DF-241D-487D-900C-21A6104FD6B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8" name="正方形/長方形 237">
          <a:extLst>
            <a:ext uri="{FF2B5EF4-FFF2-40B4-BE49-F238E27FC236}">
              <a16:creationId xmlns="" xmlns:a16="http://schemas.microsoft.com/office/drawing/2014/main" id="{DAC3CCD1-6BDE-40D6-87BB-496C93CB364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9" name="正方形/長方形 238">
          <a:extLst>
            <a:ext uri="{FF2B5EF4-FFF2-40B4-BE49-F238E27FC236}">
              <a16:creationId xmlns="" xmlns:a16="http://schemas.microsoft.com/office/drawing/2014/main" id="{81A56ED0-15C4-4187-8540-9D141B58FCA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0" name="正方形/長方形 239">
          <a:extLst>
            <a:ext uri="{FF2B5EF4-FFF2-40B4-BE49-F238E27FC236}">
              <a16:creationId xmlns="" xmlns:a16="http://schemas.microsoft.com/office/drawing/2014/main" id="{5F865B7F-8583-4C55-A57D-44743FADE52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1" name="正方形/長方形 240">
          <a:extLst>
            <a:ext uri="{FF2B5EF4-FFF2-40B4-BE49-F238E27FC236}">
              <a16:creationId xmlns="" xmlns:a16="http://schemas.microsoft.com/office/drawing/2014/main" id="{4C756721-C8AC-4DB9-A7B6-58D52109EA2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2" name="正方形/長方形 241">
          <a:extLst>
            <a:ext uri="{FF2B5EF4-FFF2-40B4-BE49-F238E27FC236}">
              <a16:creationId xmlns="" xmlns:a16="http://schemas.microsoft.com/office/drawing/2014/main" id="{F5A028DD-D6F7-4DD7-822C-3D46EE8432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3" name="正方形/長方形 242">
          <a:extLst>
            <a:ext uri="{FF2B5EF4-FFF2-40B4-BE49-F238E27FC236}">
              <a16:creationId xmlns="" xmlns:a16="http://schemas.microsoft.com/office/drawing/2014/main" id="{6F44BD6B-7942-4BA7-8FF7-C22C0F5120E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4" name="正方形/長方形 243">
          <a:extLst>
            <a:ext uri="{FF2B5EF4-FFF2-40B4-BE49-F238E27FC236}">
              <a16:creationId xmlns="" xmlns:a16="http://schemas.microsoft.com/office/drawing/2014/main" id="{8BD89899-CB96-49E3-99D7-5FB7597CB3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5" name="正方形/長方形 244">
          <a:extLst>
            <a:ext uri="{FF2B5EF4-FFF2-40B4-BE49-F238E27FC236}">
              <a16:creationId xmlns="" xmlns:a16="http://schemas.microsoft.com/office/drawing/2014/main" id="{857AFA63-BF67-46EE-87F5-EA42EDBCBF5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6" name="正方形/長方形 245">
          <a:extLst>
            <a:ext uri="{FF2B5EF4-FFF2-40B4-BE49-F238E27FC236}">
              <a16:creationId xmlns="" xmlns:a16="http://schemas.microsoft.com/office/drawing/2014/main" id="{0BCF2045-9063-4B4C-A150-8E815256AB2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7" name="正方形/長方形 246">
          <a:extLst>
            <a:ext uri="{FF2B5EF4-FFF2-40B4-BE49-F238E27FC236}">
              <a16:creationId xmlns="" xmlns:a16="http://schemas.microsoft.com/office/drawing/2014/main" id="{563BB7BB-9A8A-4DC0-BEDF-19337380063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8" name="正方形/長方形 247">
          <a:extLst>
            <a:ext uri="{FF2B5EF4-FFF2-40B4-BE49-F238E27FC236}">
              <a16:creationId xmlns="" xmlns:a16="http://schemas.microsoft.com/office/drawing/2014/main" id="{0D8DACD7-0FD1-4369-A96A-BB985E08973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9" name="正方形/長方形 248">
          <a:extLst>
            <a:ext uri="{FF2B5EF4-FFF2-40B4-BE49-F238E27FC236}">
              <a16:creationId xmlns="" xmlns:a16="http://schemas.microsoft.com/office/drawing/2014/main" id="{C8A92686-F830-4C05-BF2D-CED4BF039D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0" name="正方形/長方形 249">
          <a:extLst>
            <a:ext uri="{FF2B5EF4-FFF2-40B4-BE49-F238E27FC236}">
              <a16:creationId xmlns="" xmlns:a16="http://schemas.microsoft.com/office/drawing/2014/main" id="{CA79C498-521A-422A-9BB5-01C9854624C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1" name="正方形/長方形 250">
          <a:extLst>
            <a:ext uri="{FF2B5EF4-FFF2-40B4-BE49-F238E27FC236}">
              <a16:creationId xmlns="" xmlns:a16="http://schemas.microsoft.com/office/drawing/2014/main" id="{3DE3898D-6040-4404-8A15-D6522F5D7B6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2" name="正方形/長方形 251">
          <a:extLst>
            <a:ext uri="{FF2B5EF4-FFF2-40B4-BE49-F238E27FC236}">
              <a16:creationId xmlns="" xmlns:a16="http://schemas.microsoft.com/office/drawing/2014/main" id="{F4002B7C-E608-481B-89FF-D15A3BA2A32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3" name="正方形/長方形 252">
          <a:extLst>
            <a:ext uri="{FF2B5EF4-FFF2-40B4-BE49-F238E27FC236}">
              <a16:creationId xmlns="" xmlns:a16="http://schemas.microsoft.com/office/drawing/2014/main" id="{8CDCF7E9-C7FD-4217-80C3-77078D6738E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4" name="正方形/長方形 253">
          <a:extLst>
            <a:ext uri="{FF2B5EF4-FFF2-40B4-BE49-F238E27FC236}">
              <a16:creationId xmlns="" xmlns:a16="http://schemas.microsoft.com/office/drawing/2014/main" id="{D3D994A3-72BE-41C8-8B02-65EC637357F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5" name="正方形/長方形 254">
          <a:extLst>
            <a:ext uri="{FF2B5EF4-FFF2-40B4-BE49-F238E27FC236}">
              <a16:creationId xmlns="" xmlns:a16="http://schemas.microsoft.com/office/drawing/2014/main" id="{9E57BAB1-13B9-4F64-A393-2A75EEEC0B6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56" name="正方形/長方形 255">
          <a:extLst>
            <a:ext uri="{FF2B5EF4-FFF2-40B4-BE49-F238E27FC236}">
              <a16:creationId xmlns="" xmlns:a16="http://schemas.microsoft.com/office/drawing/2014/main" id="{0EB16F66-FED7-4286-8A88-1AB0404D43F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57" name="正方形/長方形 256">
          <a:extLst>
            <a:ext uri="{FF2B5EF4-FFF2-40B4-BE49-F238E27FC236}">
              <a16:creationId xmlns="" xmlns:a16="http://schemas.microsoft.com/office/drawing/2014/main" id="{BB18852C-38AF-4D2A-8184-17E7F84A7E7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58" name="正方形/長方形 257">
          <a:extLst>
            <a:ext uri="{FF2B5EF4-FFF2-40B4-BE49-F238E27FC236}">
              <a16:creationId xmlns="" xmlns:a16="http://schemas.microsoft.com/office/drawing/2014/main" id="{2549367C-8C62-454C-B5B7-2D7499CAF7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59" name="正方形/長方形 258">
          <a:extLst>
            <a:ext uri="{FF2B5EF4-FFF2-40B4-BE49-F238E27FC236}">
              <a16:creationId xmlns="" xmlns:a16="http://schemas.microsoft.com/office/drawing/2014/main" id="{60F10F79-599A-4263-8068-E4DD9A397B5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0" name="正方形/長方形 259">
          <a:extLst>
            <a:ext uri="{FF2B5EF4-FFF2-40B4-BE49-F238E27FC236}">
              <a16:creationId xmlns="" xmlns:a16="http://schemas.microsoft.com/office/drawing/2014/main" id="{FD118A8B-71E1-4B11-A6D8-E959A87F30F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1" name="正方形/長方形 260">
          <a:extLst>
            <a:ext uri="{FF2B5EF4-FFF2-40B4-BE49-F238E27FC236}">
              <a16:creationId xmlns="" xmlns:a16="http://schemas.microsoft.com/office/drawing/2014/main" id="{16D72334-EBC5-4BCB-A157-675727F52E1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2" name="正方形/長方形 261">
          <a:extLst>
            <a:ext uri="{FF2B5EF4-FFF2-40B4-BE49-F238E27FC236}">
              <a16:creationId xmlns="" xmlns:a16="http://schemas.microsoft.com/office/drawing/2014/main" id="{E5C6C04A-C66A-4EF0-8CE0-36EE7AEECE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3" name="正方形/長方形 262">
          <a:extLst>
            <a:ext uri="{FF2B5EF4-FFF2-40B4-BE49-F238E27FC236}">
              <a16:creationId xmlns="" xmlns:a16="http://schemas.microsoft.com/office/drawing/2014/main" id="{BE40704F-A707-4B04-985C-278CADAD9E4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4" name="正方形/長方形 263">
          <a:extLst>
            <a:ext uri="{FF2B5EF4-FFF2-40B4-BE49-F238E27FC236}">
              <a16:creationId xmlns="" xmlns:a16="http://schemas.microsoft.com/office/drawing/2014/main" id="{FC902957-1EFF-425F-8DDF-BE3B9C75880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65" name="正方形/長方形 264">
          <a:extLst>
            <a:ext uri="{FF2B5EF4-FFF2-40B4-BE49-F238E27FC236}">
              <a16:creationId xmlns="" xmlns:a16="http://schemas.microsoft.com/office/drawing/2014/main" id="{A42D12F1-297A-4DB6-887C-39EEED134E3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66" name="正方形/長方形 265">
          <a:extLst>
            <a:ext uri="{FF2B5EF4-FFF2-40B4-BE49-F238E27FC236}">
              <a16:creationId xmlns="" xmlns:a16="http://schemas.microsoft.com/office/drawing/2014/main" id="{FB4AE280-B6A0-4716-BB92-411D74CB7ED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67" name="正方形/長方形 266">
          <a:extLst>
            <a:ext uri="{FF2B5EF4-FFF2-40B4-BE49-F238E27FC236}">
              <a16:creationId xmlns="" xmlns:a16="http://schemas.microsoft.com/office/drawing/2014/main" id="{891E769E-1DDC-4A03-913A-6759ACAD866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68" name="正方形/長方形 267">
          <a:extLst>
            <a:ext uri="{FF2B5EF4-FFF2-40B4-BE49-F238E27FC236}">
              <a16:creationId xmlns="" xmlns:a16="http://schemas.microsoft.com/office/drawing/2014/main" id="{A39986C7-3FEB-4D4A-B4F4-DAF72ACB4A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69" name="正方形/長方形 268">
          <a:extLst>
            <a:ext uri="{FF2B5EF4-FFF2-40B4-BE49-F238E27FC236}">
              <a16:creationId xmlns="" xmlns:a16="http://schemas.microsoft.com/office/drawing/2014/main" id="{A69D9E1A-2322-497F-9939-B58F83F0CFE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0" name="正方形/長方形 269">
          <a:extLst>
            <a:ext uri="{FF2B5EF4-FFF2-40B4-BE49-F238E27FC236}">
              <a16:creationId xmlns="" xmlns:a16="http://schemas.microsoft.com/office/drawing/2014/main" id="{FDBD51D8-3B3C-4B14-83C8-BE4DAB427B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1" name="正方形/長方形 270">
          <a:extLst>
            <a:ext uri="{FF2B5EF4-FFF2-40B4-BE49-F238E27FC236}">
              <a16:creationId xmlns="" xmlns:a16="http://schemas.microsoft.com/office/drawing/2014/main" id="{9C6C22C8-F8D7-420B-842C-FEB03198BF8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2" name="正方形/長方形 271">
          <a:extLst>
            <a:ext uri="{FF2B5EF4-FFF2-40B4-BE49-F238E27FC236}">
              <a16:creationId xmlns="" xmlns:a16="http://schemas.microsoft.com/office/drawing/2014/main" id="{6A31056F-A631-48A6-A2A6-76AF9CC0247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3" name="正方形/長方形 272">
          <a:extLst>
            <a:ext uri="{FF2B5EF4-FFF2-40B4-BE49-F238E27FC236}">
              <a16:creationId xmlns="" xmlns:a16="http://schemas.microsoft.com/office/drawing/2014/main" id="{5549A5F0-6430-4405-83AC-214DEFF5AE4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4" name="正方形/長方形 273">
          <a:extLst>
            <a:ext uri="{FF2B5EF4-FFF2-40B4-BE49-F238E27FC236}">
              <a16:creationId xmlns="" xmlns:a16="http://schemas.microsoft.com/office/drawing/2014/main" id="{95D10DF6-6297-4FBC-8413-18C3E222EAE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75" name="正方形/長方形 274">
          <a:extLst>
            <a:ext uri="{FF2B5EF4-FFF2-40B4-BE49-F238E27FC236}">
              <a16:creationId xmlns="" xmlns:a16="http://schemas.microsoft.com/office/drawing/2014/main" id="{92AC6454-7644-42E7-A4BE-EBA3DF491E1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76" name="正方形/長方形 275">
          <a:extLst>
            <a:ext uri="{FF2B5EF4-FFF2-40B4-BE49-F238E27FC236}">
              <a16:creationId xmlns="" xmlns:a16="http://schemas.microsoft.com/office/drawing/2014/main" id="{64217A0B-7250-48E6-9977-7A23BDB4D44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77" name="正方形/長方形 276">
          <a:extLst>
            <a:ext uri="{FF2B5EF4-FFF2-40B4-BE49-F238E27FC236}">
              <a16:creationId xmlns="" xmlns:a16="http://schemas.microsoft.com/office/drawing/2014/main" id="{572B5209-B2B0-49EC-A5D8-BE1805455CA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78" name="正方形/長方形 277">
          <a:extLst>
            <a:ext uri="{FF2B5EF4-FFF2-40B4-BE49-F238E27FC236}">
              <a16:creationId xmlns="" xmlns:a16="http://schemas.microsoft.com/office/drawing/2014/main" id="{36BDB542-1673-4685-96DE-0FFE14FCFD6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79" name="正方形/長方形 278">
          <a:extLst>
            <a:ext uri="{FF2B5EF4-FFF2-40B4-BE49-F238E27FC236}">
              <a16:creationId xmlns="" xmlns:a16="http://schemas.microsoft.com/office/drawing/2014/main" id="{66CF019A-77F0-4D51-930B-97F0C9BF17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0" name="正方形/長方形 279">
          <a:extLst>
            <a:ext uri="{FF2B5EF4-FFF2-40B4-BE49-F238E27FC236}">
              <a16:creationId xmlns="" xmlns:a16="http://schemas.microsoft.com/office/drawing/2014/main" id="{78C2C481-4F3D-4800-BB92-7A30C586EFA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1" name="正方形/長方形 280">
          <a:extLst>
            <a:ext uri="{FF2B5EF4-FFF2-40B4-BE49-F238E27FC236}">
              <a16:creationId xmlns="" xmlns:a16="http://schemas.microsoft.com/office/drawing/2014/main" id="{FB3CFC10-BF84-4611-8A9A-4AA2D410953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82" name="正方形/長方形 281">
          <a:extLst>
            <a:ext uri="{FF2B5EF4-FFF2-40B4-BE49-F238E27FC236}">
              <a16:creationId xmlns="" xmlns:a16="http://schemas.microsoft.com/office/drawing/2014/main" id="{0FDFF18A-EC62-4CEF-87CF-B8DEE670DD6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83" name="正方形/長方形 282">
          <a:extLst>
            <a:ext uri="{FF2B5EF4-FFF2-40B4-BE49-F238E27FC236}">
              <a16:creationId xmlns="" xmlns:a16="http://schemas.microsoft.com/office/drawing/2014/main" id="{E2630F69-7DEC-42BC-B74D-060672CD98E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84" name="正方形/長方形 283">
          <a:extLst>
            <a:ext uri="{FF2B5EF4-FFF2-40B4-BE49-F238E27FC236}">
              <a16:creationId xmlns="" xmlns:a16="http://schemas.microsoft.com/office/drawing/2014/main" id="{FAACDEA8-482B-40D6-BCCC-07F41610C07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85" name="正方形/長方形 284">
          <a:extLst>
            <a:ext uri="{FF2B5EF4-FFF2-40B4-BE49-F238E27FC236}">
              <a16:creationId xmlns="" xmlns:a16="http://schemas.microsoft.com/office/drawing/2014/main" id="{843BF9F2-CA14-4944-AF2B-B85628EFCB8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86" name="正方形/長方形 285">
          <a:extLst>
            <a:ext uri="{FF2B5EF4-FFF2-40B4-BE49-F238E27FC236}">
              <a16:creationId xmlns="" xmlns:a16="http://schemas.microsoft.com/office/drawing/2014/main" id="{B59D9C13-434C-46E6-9544-C3EA512CB47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87" name="正方形/長方形 286">
          <a:extLst>
            <a:ext uri="{FF2B5EF4-FFF2-40B4-BE49-F238E27FC236}">
              <a16:creationId xmlns="" xmlns:a16="http://schemas.microsoft.com/office/drawing/2014/main" id="{A87E5023-0733-4B5D-9A92-F03788CC857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88" name="正方形/長方形 287">
          <a:extLst>
            <a:ext uri="{FF2B5EF4-FFF2-40B4-BE49-F238E27FC236}">
              <a16:creationId xmlns="" xmlns:a16="http://schemas.microsoft.com/office/drawing/2014/main" id="{2A51B69A-C7F9-47E5-A758-F260F0D3E84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89" name="正方形/長方形 288">
          <a:extLst>
            <a:ext uri="{FF2B5EF4-FFF2-40B4-BE49-F238E27FC236}">
              <a16:creationId xmlns="" xmlns:a16="http://schemas.microsoft.com/office/drawing/2014/main" id="{CE794C85-4B7F-4407-A8AE-1AD88C46DF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0" name="正方形/長方形 289">
          <a:extLst>
            <a:ext uri="{FF2B5EF4-FFF2-40B4-BE49-F238E27FC236}">
              <a16:creationId xmlns="" xmlns:a16="http://schemas.microsoft.com/office/drawing/2014/main" id="{617D9BE5-1AB8-41E9-91CC-AF9F2510555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1" name="正方形/長方形 290">
          <a:extLst>
            <a:ext uri="{FF2B5EF4-FFF2-40B4-BE49-F238E27FC236}">
              <a16:creationId xmlns="" xmlns:a16="http://schemas.microsoft.com/office/drawing/2014/main" id="{D291235E-BC96-411B-8330-D12CBEDF2E4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92" name="テキスト ボックス 291">
          <a:extLst>
            <a:ext uri="{FF2B5EF4-FFF2-40B4-BE49-F238E27FC236}">
              <a16:creationId xmlns="" xmlns:a16="http://schemas.microsoft.com/office/drawing/2014/main" id="{9917E173-EDBC-4759-9F5B-497DF7F79CC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93" name="直線コネクタ 292">
          <a:extLst>
            <a:ext uri="{FF2B5EF4-FFF2-40B4-BE49-F238E27FC236}">
              <a16:creationId xmlns="" xmlns:a16="http://schemas.microsoft.com/office/drawing/2014/main" id="{3971C270-939A-4C1A-BBCE-B814D7E7CDC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294" name="直線コネクタ 293">
          <a:extLst>
            <a:ext uri="{FF2B5EF4-FFF2-40B4-BE49-F238E27FC236}">
              <a16:creationId xmlns="" xmlns:a16="http://schemas.microsoft.com/office/drawing/2014/main" id="{319BB539-9778-4E1D-98DD-264BC1E1A10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295" name="テキスト ボックス 294">
          <a:extLst>
            <a:ext uri="{FF2B5EF4-FFF2-40B4-BE49-F238E27FC236}">
              <a16:creationId xmlns="" xmlns:a16="http://schemas.microsoft.com/office/drawing/2014/main" id="{C0C2E31B-238C-4D4F-89B9-609CFF5144CA}"/>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96" name="直線コネクタ 295">
          <a:extLst>
            <a:ext uri="{FF2B5EF4-FFF2-40B4-BE49-F238E27FC236}">
              <a16:creationId xmlns="" xmlns:a16="http://schemas.microsoft.com/office/drawing/2014/main" id="{495B00A0-6687-4830-878A-A03F28DB4E4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97" name="テキスト ボックス 296">
          <a:extLst>
            <a:ext uri="{FF2B5EF4-FFF2-40B4-BE49-F238E27FC236}">
              <a16:creationId xmlns="" xmlns:a16="http://schemas.microsoft.com/office/drawing/2014/main" id="{E89CEBAA-C360-47C6-9BA2-9D884E88A92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98" name="直線コネクタ 297">
          <a:extLst>
            <a:ext uri="{FF2B5EF4-FFF2-40B4-BE49-F238E27FC236}">
              <a16:creationId xmlns="" xmlns:a16="http://schemas.microsoft.com/office/drawing/2014/main" id="{07654154-E813-43ED-AC00-27AC8D85F89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99" name="テキスト ボックス 298">
          <a:extLst>
            <a:ext uri="{FF2B5EF4-FFF2-40B4-BE49-F238E27FC236}">
              <a16:creationId xmlns="" xmlns:a16="http://schemas.microsoft.com/office/drawing/2014/main" id="{873BEAD9-A0C4-44D8-A944-1711A0B9F0C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00" name="直線コネクタ 299">
          <a:extLst>
            <a:ext uri="{FF2B5EF4-FFF2-40B4-BE49-F238E27FC236}">
              <a16:creationId xmlns="" xmlns:a16="http://schemas.microsoft.com/office/drawing/2014/main" id="{F359C61A-A6CC-4D21-B68F-24AC411C41D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01" name="テキスト ボックス 300">
          <a:extLst>
            <a:ext uri="{FF2B5EF4-FFF2-40B4-BE49-F238E27FC236}">
              <a16:creationId xmlns="" xmlns:a16="http://schemas.microsoft.com/office/drawing/2014/main" id="{1AFCF45E-081B-48A3-9E0D-5BB6053C591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02" name="直線コネクタ 301">
          <a:extLst>
            <a:ext uri="{FF2B5EF4-FFF2-40B4-BE49-F238E27FC236}">
              <a16:creationId xmlns="" xmlns:a16="http://schemas.microsoft.com/office/drawing/2014/main" id="{00849C3C-3331-4AEF-B87D-6460F62F896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03" name="テキスト ボックス 302">
          <a:extLst>
            <a:ext uri="{FF2B5EF4-FFF2-40B4-BE49-F238E27FC236}">
              <a16:creationId xmlns="" xmlns:a16="http://schemas.microsoft.com/office/drawing/2014/main" id="{B4895C7E-A176-495E-98CE-370AD6CB28B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04" name="直線コネクタ 303">
          <a:extLst>
            <a:ext uri="{FF2B5EF4-FFF2-40B4-BE49-F238E27FC236}">
              <a16:creationId xmlns="" xmlns:a16="http://schemas.microsoft.com/office/drawing/2014/main" id="{F07D6735-5ABE-4AF2-B1FA-6CED983DCDD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305" name="テキスト ボックス 304">
          <a:extLst>
            <a:ext uri="{FF2B5EF4-FFF2-40B4-BE49-F238E27FC236}">
              <a16:creationId xmlns="" xmlns:a16="http://schemas.microsoft.com/office/drawing/2014/main" id="{0D038DFC-4670-4732-95FB-9858A19AD01E}"/>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06" name="直線コネクタ 305">
          <a:extLst>
            <a:ext uri="{FF2B5EF4-FFF2-40B4-BE49-F238E27FC236}">
              <a16:creationId xmlns="" xmlns:a16="http://schemas.microsoft.com/office/drawing/2014/main" id="{4B75A105-D848-4BA0-A012-2C14D911BA4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07" name="テキスト ボックス 306">
          <a:extLst>
            <a:ext uri="{FF2B5EF4-FFF2-40B4-BE49-F238E27FC236}">
              <a16:creationId xmlns="" xmlns:a16="http://schemas.microsoft.com/office/drawing/2014/main" id="{F50F8E47-E97E-4170-8D70-3201B2F7E948}"/>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08" name="【保健センター・保健所】&#10;有形固定資産減価償却率グラフ枠">
          <a:extLst>
            <a:ext uri="{FF2B5EF4-FFF2-40B4-BE49-F238E27FC236}">
              <a16:creationId xmlns="" xmlns:a16="http://schemas.microsoft.com/office/drawing/2014/main" id="{E80A0974-1E8B-4ACD-819C-AE2E1F86D9F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158387</xdr:rowOff>
    </xdr:from>
    <xdr:to>
      <xdr:col>85</xdr:col>
      <xdr:colOff>126364</xdr:colOff>
      <xdr:row>64</xdr:row>
      <xdr:rowOff>130628</xdr:rowOff>
    </xdr:to>
    <xdr:cxnSp macro="">
      <xdr:nvCxnSpPr>
        <xdr:cNvPr id="309" name="直線コネクタ 308">
          <a:extLst>
            <a:ext uri="{FF2B5EF4-FFF2-40B4-BE49-F238E27FC236}">
              <a16:creationId xmlns="" xmlns:a16="http://schemas.microsoft.com/office/drawing/2014/main" id="{BD3DB517-43EF-47E5-987C-48D5DA2B0119}"/>
            </a:ext>
          </a:extLst>
        </xdr:cNvPr>
        <xdr:cNvCxnSpPr/>
      </xdr:nvCxnSpPr>
      <xdr:spPr>
        <a:xfrm flipV="1">
          <a:off x="16318864" y="9588137"/>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340478" cy="259045"/>
    <xdr:sp macro="" textlink="">
      <xdr:nvSpPr>
        <xdr:cNvPr id="310" name="【保健センター・保健所】&#10;有形固定資産減価償却率最小値テキスト">
          <a:extLst>
            <a:ext uri="{FF2B5EF4-FFF2-40B4-BE49-F238E27FC236}">
              <a16:creationId xmlns="" xmlns:a16="http://schemas.microsoft.com/office/drawing/2014/main" id="{9FD5F2A9-CE62-4FCC-B1F7-C923DBC00EB9}"/>
            </a:ext>
          </a:extLst>
        </xdr:cNvPr>
        <xdr:cNvSpPr txBox="1"/>
      </xdr:nvSpPr>
      <xdr:spPr>
        <a:xfrm>
          <a:off x="16357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11" name="直線コネクタ 310">
          <a:extLst>
            <a:ext uri="{FF2B5EF4-FFF2-40B4-BE49-F238E27FC236}">
              <a16:creationId xmlns="" xmlns:a16="http://schemas.microsoft.com/office/drawing/2014/main" id="{A89968F4-5545-452B-92D8-B3598513279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105064</xdr:rowOff>
    </xdr:from>
    <xdr:ext cx="405111" cy="259045"/>
    <xdr:sp macro="" textlink="">
      <xdr:nvSpPr>
        <xdr:cNvPr id="312" name="【保健センター・保健所】&#10;有形固定資産減価償却率最大値テキスト">
          <a:extLst>
            <a:ext uri="{FF2B5EF4-FFF2-40B4-BE49-F238E27FC236}">
              <a16:creationId xmlns="" xmlns:a16="http://schemas.microsoft.com/office/drawing/2014/main" id="{362DBDB6-29F9-4591-BA72-0D18258BEDA3}"/>
            </a:ext>
          </a:extLst>
        </xdr:cNvPr>
        <xdr:cNvSpPr txBox="1"/>
      </xdr:nvSpPr>
      <xdr:spPr>
        <a:xfrm>
          <a:off x="16357600" y="936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158387</xdr:rowOff>
    </xdr:from>
    <xdr:to>
      <xdr:col>86</xdr:col>
      <xdr:colOff>25400</xdr:colOff>
      <xdr:row>55</xdr:row>
      <xdr:rowOff>158387</xdr:rowOff>
    </xdr:to>
    <xdr:cxnSp macro="">
      <xdr:nvCxnSpPr>
        <xdr:cNvPr id="313" name="直線コネクタ 312">
          <a:extLst>
            <a:ext uri="{FF2B5EF4-FFF2-40B4-BE49-F238E27FC236}">
              <a16:creationId xmlns="" xmlns:a16="http://schemas.microsoft.com/office/drawing/2014/main" id="{4347ECF8-5587-47EA-B611-B49D3153DE7F}"/>
            </a:ext>
          </a:extLst>
        </xdr:cNvPr>
        <xdr:cNvCxnSpPr/>
      </xdr:nvCxnSpPr>
      <xdr:spPr>
        <a:xfrm>
          <a:off x="16230600" y="95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125203</xdr:rowOff>
    </xdr:from>
    <xdr:ext cx="405111" cy="259045"/>
    <xdr:sp macro="" textlink="">
      <xdr:nvSpPr>
        <xdr:cNvPr id="314" name="【保健センター・保健所】&#10;有形固定資産減価償却率平均値テキスト">
          <a:extLst>
            <a:ext uri="{FF2B5EF4-FFF2-40B4-BE49-F238E27FC236}">
              <a16:creationId xmlns="" xmlns:a16="http://schemas.microsoft.com/office/drawing/2014/main" id="{5C3BFCA9-A528-4EA5-A836-B9750F34EFF4}"/>
            </a:ext>
          </a:extLst>
        </xdr:cNvPr>
        <xdr:cNvSpPr txBox="1"/>
      </xdr:nvSpPr>
      <xdr:spPr>
        <a:xfrm>
          <a:off x="16357600" y="10240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315" name="フローチャート: 判断 314">
          <a:extLst>
            <a:ext uri="{FF2B5EF4-FFF2-40B4-BE49-F238E27FC236}">
              <a16:creationId xmlns="" xmlns:a16="http://schemas.microsoft.com/office/drawing/2014/main" id="{8599069E-EE24-4AAA-AF6D-52D7B7CE0E3D}"/>
            </a:ext>
          </a:extLst>
        </xdr:cNvPr>
        <xdr:cNvSpPr/>
      </xdr:nvSpPr>
      <xdr:spPr>
        <a:xfrm>
          <a:off x="162687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164737</xdr:rowOff>
    </xdr:from>
    <xdr:to>
      <xdr:col>81</xdr:col>
      <xdr:colOff>101600</xdr:colOff>
      <xdr:row>60</xdr:row>
      <xdr:rowOff>94887</xdr:rowOff>
    </xdr:to>
    <xdr:sp macro="" textlink="">
      <xdr:nvSpPr>
        <xdr:cNvPr id="316" name="フローチャート: 判断 315">
          <a:extLst>
            <a:ext uri="{FF2B5EF4-FFF2-40B4-BE49-F238E27FC236}">
              <a16:creationId xmlns="" xmlns:a16="http://schemas.microsoft.com/office/drawing/2014/main" id="{62DCE452-AF28-4B13-9EA9-D9E981A43147}"/>
            </a:ext>
          </a:extLst>
        </xdr:cNvPr>
        <xdr:cNvSpPr/>
      </xdr:nvSpPr>
      <xdr:spPr>
        <a:xfrm>
          <a:off x="15430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68399</xdr:rowOff>
    </xdr:from>
    <xdr:to>
      <xdr:col>76</xdr:col>
      <xdr:colOff>165100</xdr:colOff>
      <xdr:row>60</xdr:row>
      <xdr:rowOff>169999</xdr:rowOff>
    </xdr:to>
    <xdr:sp macro="" textlink="">
      <xdr:nvSpPr>
        <xdr:cNvPr id="317" name="フローチャート: 判断 316">
          <a:extLst>
            <a:ext uri="{FF2B5EF4-FFF2-40B4-BE49-F238E27FC236}">
              <a16:creationId xmlns="" xmlns:a16="http://schemas.microsoft.com/office/drawing/2014/main" id="{30E4C6C8-C998-47D5-A478-3BC2DC2B1764}"/>
            </a:ext>
          </a:extLst>
        </xdr:cNvPr>
        <xdr:cNvSpPr/>
      </xdr:nvSpPr>
      <xdr:spPr>
        <a:xfrm>
          <a:off x="14541500" y="1035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105954</xdr:rowOff>
    </xdr:from>
    <xdr:to>
      <xdr:col>72</xdr:col>
      <xdr:colOff>38100</xdr:colOff>
      <xdr:row>61</xdr:row>
      <xdr:rowOff>36104</xdr:rowOff>
    </xdr:to>
    <xdr:sp macro="" textlink="">
      <xdr:nvSpPr>
        <xdr:cNvPr id="318" name="フローチャート: 判断 317">
          <a:extLst>
            <a:ext uri="{FF2B5EF4-FFF2-40B4-BE49-F238E27FC236}">
              <a16:creationId xmlns="" xmlns:a16="http://schemas.microsoft.com/office/drawing/2014/main" id="{913044EA-993F-44A5-A42F-100F487D01E9}"/>
            </a:ext>
          </a:extLst>
        </xdr:cNvPr>
        <xdr:cNvSpPr/>
      </xdr:nvSpPr>
      <xdr:spPr>
        <a:xfrm>
          <a:off x="13652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19" name="テキスト ボックス 318">
          <a:extLst>
            <a:ext uri="{FF2B5EF4-FFF2-40B4-BE49-F238E27FC236}">
              <a16:creationId xmlns="" xmlns:a16="http://schemas.microsoft.com/office/drawing/2014/main" id="{76537E0B-8864-4B5F-8C05-B20EA7B0403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20" name="テキスト ボックス 319">
          <a:extLst>
            <a:ext uri="{FF2B5EF4-FFF2-40B4-BE49-F238E27FC236}">
              <a16:creationId xmlns="" xmlns:a16="http://schemas.microsoft.com/office/drawing/2014/main" id="{A92EF51B-2DCA-406F-9130-7E82D71BAF8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21" name="テキスト ボックス 320">
          <a:extLst>
            <a:ext uri="{FF2B5EF4-FFF2-40B4-BE49-F238E27FC236}">
              <a16:creationId xmlns="" xmlns:a16="http://schemas.microsoft.com/office/drawing/2014/main" id="{193D5CAC-588B-42AF-84E5-E8A0AAFEC78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22" name="テキスト ボックス 321">
          <a:extLst>
            <a:ext uri="{FF2B5EF4-FFF2-40B4-BE49-F238E27FC236}">
              <a16:creationId xmlns="" xmlns:a16="http://schemas.microsoft.com/office/drawing/2014/main" id="{CA9986E6-A1FE-4BAA-B542-22A9F39BD37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23" name="テキスト ボックス 322">
          <a:extLst>
            <a:ext uri="{FF2B5EF4-FFF2-40B4-BE49-F238E27FC236}">
              <a16:creationId xmlns="" xmlns:a16="http://schemas.microsoft.com/office/drawing/2014/main" id="{D2CB6E7A-775C-4D19-A372-BA6D55652B1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150041</xdr:rowOff>
    </xdr:from>
    <xdr:to>
      <xdr:col>85</xdr:col>
      <xdr:colOff>177800</xdr:colOff>
      <xdr:row>59</xdr:row>
      <xdr:rowOff>80191</xdr:rowOff>
    </xdr:to>
    <xdr:sp macro="" textlink="">
      <xdr:nvSpPr>
        <xdr:cNvPr id="324" name="楕円 323">
          <a:extLst>
            <a:ext uri="{FF2B5EF4-FFF2-40B4-BE49-F238E27FC236}">
              <a16:creationId xmlns="" xmlns:a16="http://schemas.microsoft.com/office/drawing/2014/main" id="{7EA1EEAA-0220-4287-9C0F-CB34C0C13975}"/>
            </a:ext>
          </a:extLst>
        </xdr:cNvPr>
        <xdr:cNvSpPr/>
      </xdr:nvSpPr>
      <xdr:spPr>
        <a:xfrm>
          <a:off x="162687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1468</xdr:rowOff>
    </xdr:from>
    <xdr:ext cx="405111" cy="259045"/>
    <xdr:sp macro="" textlink="">
      <xdr:nvSpPr>
        <xdr:cNvPr id="325" name="【保健センター・保健所】&#10;有形固定資産減価償却率該当値テキスト">
          <a:extLst>
            <a:ext uri="{FF2B5EF4-FFF2-40B4-BE49-F238E27FC236}">
              <a16:creationId xmlns="" xmlns:a16="http://schemas.microsoft.com/office/drawing/2014/main" id="{B2D6074D-3E2C-4227-83A2-6DE259CADD44}"/>
            </a:ext>
          </a:extLst>
        </xdr:cNvPr>
        <xdr:cNvSpPr txBox="1"/>
      </xdr:nvSpPr>
      <xdr:spPr>
        <a:xfrm>
          <a:off x="16357600" y="9945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61867</xdr:rowOff>
    </xdr:from>
    <xdr:to>
      <xdr:col>81</xdr:col>
      <xdr:colOff>101600</xdr:colOff>
      <xdr:row>59</xdr:row>
      <xdr:rowOff>163467</xdr:rowOff>
    </xdr:to>
    <xdr:sp macro="" textlink="">
      <xdr:nvSpPr>
        <xdr:cNvPr id="326" name="楕円 325">
          <a:extLst>
            <a:ext uri="{FF2B5EF4-FFF2-40B4-BE49-F238E27FC236}">
              <a16:creationId xmlns="" xmlns:a16="http://schemas.microsoft.com/office/drawing/2014/main" id="{DD4A0A9F-5D31-4047-8CDC-3E449983DF8C}"/>
            </a:ext>
          </a:extLst>
        </xdr:cNvPr>
        <xdr:cNvSpPr/>
      </xdr:nvSpPr>
      <xdr:spPr>
        <a:xfrm>
          <a:off x="154305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29391</xdr:rowOff>
    </xdr:from>
    <xdr:to>
      <xdr:col>85</xdr:col>
      <xdr:colOff>127000</xdr:colOff>
      <xdr:row>59</xdr:row>
      <xdr:rowOff>112667</xdr:rowOff>
    </xdr:to>
    <xdr:cxnSp macro="">
      <xdr:nvCxnSpPr>
        <xdr:cNvPr id="327" name="直線コネクタ 326">
          <a:extLst>
            <a:ext uri="{FF2B5EF4-FFF2-40B4-BE49-F238E27FC236}">
              <a16:creationId xmlns="" xmlns:a16="http://schemas.microsoft.com/office/drawing/2014/main" id="{F71C7905-CBD3-4382-B27B-B79754B39151}"/>
            </a:ext>
          </a:extLst>
        </xdr:cNvPr>
        <xdr:cNvCxnSpPr/>
      </xdr:nvCxnSpPr>
      <xdr:spPr>
        <a:xfrm flipV="1">
          <a:off x="15481300" y="10144941"/>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127181</xdr:rowOff>
    </xdr:from>
    <xdr:to>
      <xdr:col>76</xdr:col>
      <xdr:colOff>165100</xdr:colOff>
      <xdr:row>60</xdr:row>
      <xdr:rowOff>57331</xdr:rowOff>
    </xdr:to>
    <xdr:sp macro="" textlink="">
      <xdr:nvSpPr>
        <xdr:cNvPr id="328" name="楕円 327">
          <a:extLst>
            <a:ext uri="{FF2B5EF4-FFF2-40B4-BE49-F238E27FC236}">
              <a16:creationId xmlns="" xmlns:a16="http://schemas.microsoft.com/office/drawing/2014/main" id="{35B42202-AA0D-4D74-BF4E-1C18B37700F8}"/>
            </a:ext>
          </a:extLst>
        </xdr:cNvPr>
        <xdr:cNvSpPr/>
      </xdr:nvSpPr>
      <xdr:spPr>
        <a:xfrm>
          <a:off x="14541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112667</xdr:rowOff>
    </xdr:from>
    <xdr:to>
      <xdr:col>81</xdr:col>
      <xdr:colOff>50800</xdr:colOff>
      <xdr:row>60</xdr:row>
      <xdr:rowOff>6531</xdr:rowOff>
    </xdr:to>
    <xdr:cxnSp macro="">
      <xdr:nvCxnSpPr>
        <xdr:cNvPr id="329" name="直線コネクタ 328">
          <a:extLst>
            <a:ext uri="{FF2B5EF4-FFF2-40B4-BE49-F238E27FC236}">
              <a16:creationId xmlns="" xmlns:a16="http://schemas.microsoft.com/office/drawing/2014/main" id="{2F1D2B36-3962-48FD-93D1-F628846BF434}"/>
            </a:ext>
          </a:extLst>
        </xdr:cNvPr>
        <xdr:cNvCxnSpPr/>
      </xdr:nvCxnSpPr>
      <xdr:spPr>
        <a:xfrm flipV="1">
          <a:off x="14592300" y="1022821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29210</xdr:rowOff>
    </xdr:from>
    <xdr:to>
      <xdr:col>72</xdr:col>
      <xdr:colOff>38100</xdr:colOff>
      <xdr:row>60</xdr:row>
      <xdr:rowOff>130810</xdr:rowOff>
    </xdr:to>
    <xdr:sp macro="" textlink="">
      <xdr:nvSpPr>
        <xdr:cNvPr id="330" name="楕円 329">
          <a:extLst>
            <a:ext uri="{FF2B5EF4-FFF2-40B4-BE49-F238E27FC236}">
              <a16:creationId xmlns="" xmlns:a16="http://schemas.microsoft.com/office/drawing/2014/main" id="{C148B366-DEAB-44AB-9711-1E4C1C4CB856}"/>
            </a:ext>
          </a:extLst>
        </xdr:cNvPr>
        <xdr:cNvSpPr/>
      </xdr:nvSpPr>
      <xdr:spPr>
        <a:xfrm>
          <a:off x="13652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xdr:rowOff>
    </xdr:from>
    <xdr:to>
      <xdr:col>76</xdr:col>
      <xdr:colOff>114300</xdr:colOff>
      <xdr:row>60</xdr:row>
      <xdr:rowOff>80010</xdr:rowOff>
    </xdr:to>
    <xdr:cxnSp macro="">
      <xdr:nvCxnSpPr>
        <xdr:cNvPr id="331" name="直線コネクタ 330">
          <a:extLst>
            <a:ext uri="{FF2B5EF4-FFF2-40B4-BE49-F238E27FC236}">
              <a16:creationId xmlns="" xmlns:a16="http://schemas.microsoft.com/office/drawing/2014/main" id="{572619BC-31B3-4C41-B860-8390F8894D87}"/>
            </a:ext>
          </a:extLst>
        </xdr:cNvPr>
        <xdr:cNvCxnSpPr/>
      </xdr:nvCxnSpPr>
      <xdr:spPr>
        <a:xfrm flipV="1">
          <a:off x="13703300" y="10293531"/>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86014</xdr:rowOff>
    </xdr:from>
    <xdr:ext cx="405111" cy="259045"/>
    <xdr:sp macro="" textlink="">
      <xdr:nvSpPr>
        <xdr:cNvPr id="332" name="n_1aveValue【保健センター・保健所】&#10;有形固定資産減価償却率">
          <a:extLst>
            <a:ext uri="{FF2B5EF4-FFF2-40B4-BE49-F238E27FC236}">
              <a16:creationId xmlns="" xmlns:a16="http://schemas.microsoft.com/office/drawing/2014/main" id="{42EA12B9-F39C-43A1-A807-5C6EED6E6FCC}"/>
            </a:ext>
          </a:extLst>
        </xdr:cNvPr>
        <xdr:cNvSpPr txBox="1"/>
      </xdr:nvSpPr>
      <xdr:spPr>
        <a:xfrm>
          <a:off x="152660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161126</xdr:rowOff>
    </xdr:from>
    <xdr:ext cx="405111" cy="259045"/>
    <xdr:sp macro="" textlink="">
      <xdr:nvSpPr>
        <xdr:cNvPr id="333" name="n_2aveValue【保健センター・保健所】&#10;有形固定資産減価償却率">
          <a:extLst>
            <a:ext uri="{FF2B5EF4-FFF2-40B4-BE49-F238E27FC236}">
              <a16:creationId xmlns="" xmlns:a16="http://schemas.microsoft.com/office/drawing/2014/main" id="{0FD5CF74-03C4-47BE-85FC-5A3B694DFE43}"/>
            </a:ext>
          </a:extLst>
        </xdr:cNvPr>
        <xdr:cNvSpPr txBox="1"/>
      </xdr:nvSpPr>
      <xdr:spPr>
        <a:xfrm>
          <a:off x="14389744" y="104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27231</xdr:rowOff>
    </xdr:from>
    <xdr:ext cx="405111" cy="259045"/>
    <xdr:sp macro="" textlink="">
      <xdr:nvSpPr>
        <xdr:cNvPr id="334" name="n_3aveValue【保健センター・保健所】&#10;有形固定資産減価償却率">
          <a:extLst>
            <a:ext uri="{FF2B5EF4-FFF2-40B4-BE49-F238E27FC236}">
              <a16:creationId xmlns="" xmlns:a16="http://schemas.microsoft.com/office/drawing/2014/main" id="{201225A9-840E-4C0D-9865-352C98C033F4}"/>
            </a:ext>
          </a:extLst>
        </xdr:cNvPr>
        <xdr:cNvSpPr txBox="1"/>
      </xdr:nvSpPr>
      <xdr:spPr>
        <a:xfrm>
          <a:off x="13500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8544</xdr:rowOff>
    </xdr:from>
    <xdr:ext cx="405111" cy="259045"/>
    <xdr:sp macro="" textlink="">
      <xdr:nvSpPr>
        <xdr:cNvPr id="335" name="n_1mainValue【保健センター・保健所】&#10;有形固定資産減価償却率">
          <a:extLst>
            <a:ext uri="{FF2B5EF4-FFF2-40B4-BE49-F238E27FC236}">
              <a16:creationId xmlns="" xmlns:a16="http://schemas.microsoft.com/office/drawing/2014/main" id="{DDF0DA1A-431F-4FAD-A5AF-5807B3B6BEB2}"/>
            </a:ext>
          </a:extLst>
        </xdr:cNvPr>
        <xdr:cNvSpPr txBox="1"/>
      </xdr:nvSpPr>
      <xdr:spPr>
        <a:xfrm>
          <a:off x="152660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73858</xdr:rowOff>
    </xdr:from>
    <xdr:ext cx="405111" cy="259045"/>
    <xdr:sp macro="" textlink="">
      <xdr:nvSpPr>
        <xdr:cNvPr id="336" name="n_2mainValue【保健センター・保健所】&#10;有形固定資産減価償却率">
          <a:extLst>
            <a:ext uri="{FF2B5EF4-FFF2-40B4-BE49-F238E27FC236}">
              <a16:creationId xmlns="" xmlns:a16="http://schemas.microsoft.com/office/drawing/2014/main" id="{85EEE2CA-FE54-4F6E-B3A9-FE4B8E0F92A7}"/>
            </a:ext>
          </a:extLst>
        </xdr:cNvPr>
        <xdr:cNvSpPr txBox="1"/>
      </xdr:nvSpPr>
      <xdr:spPr>
        <a:xfrm>
          <a:off x="14389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147337</xdr:rowOff>
    </xdr:from>
    <xdr:ext cx="405111" cy="259045"/>
    <xdr:sp macro="" textlink="">
      <xdr:nvSpPr>
        <xdr:cNvPr id="337" name="n_3mainValue【保健センター・保健所】&#10;有形固定資産減価償却率">
          <a:extLst>
            <a:ext uri="{FF2B5EF4-FFF2-40B4-BE49-F238E27FC236}">
              <a16:creationId xmlns="" xmlns:a16="http://schemas.microsoft.com/office/drawing/2014/main" id="{F8CDBCD3-F8CA-4D96-B29B-1B95F7FFCA9D}"/>
            </a:ext>
          </a:extLst>
        </xdr:cNvPr>
        <xdr:cNvSpPr txBox="1"/>
      </xdr:nvSpPr>
      <xdr:spPr>
        <a:xfrm>
          <a:off x="13500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38" name="正方形/長方形 337">
          <a:extLst>
            <a:ext uri="{FF2B5EF4-FFF2-40B4-BE49-F238E27FC236}">
              <a16:creationId xmlns="" xmlns:a16="http://schemas.microsoft.com/office/drawing/2014/main" id="{C92DBFEC-63C3-488C-B6D5-5CA90AA210E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39" name="正方形/長方形 338">
          <a:extLst>
            <a:ext uri="{FF2B5EF4-FFF2-40B4-BE49-F238E27FC236}">
              <a16:creationId xmlns="" xmlns:a16="http://schemas.microsoft.com/office/drawing/2014/main" id="{3B9A0771-3034-4673-8C28-3944F400AED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40" name="正方形/長方形 339">
          <a:extLst>
            <a:ext uri="{FF2B5EF4-FFF2-40B4-BE49-F238E27FC236}">
              <a16:creationId xmlns="" xmlns:a16="http://schemas.microsoft.com/office/drawing/2014/main" id="{F29163EA-39C0-4F56-88D6-A8989F9F83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41" name="正方形/長方形 340">
          <a:extLst>
            <a:ext uri="{FF2B5EF4-FFF2-40B4-BE49-F238E27FC236}">
              <a16:creationId xmlns="" xmlns:a16="http://schemas.microsoft.com/office/drawing/2014/main" id="{BF3935F5-147D-4491-AB67-1EFECDE63B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42" name="正方形/長方形 341">
          <a:extLst>
            <a:ext uri="{FF2B5EF4-FFF2-40B4-BE49-F238E27FC236}">
              <a16:creationId xmlns="" xmlns:a16="http://schemas.microsoft.com/office/drawing/2014/main" id="{15632C92-51B3-4785-959A-CD6170AFEA2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43" name="正方形/長方形 342">
          <a:extLst>
            <a:ext uri="{FF2B5EF4-FFF2-40B4-BE49-F238E27FC236}">
              <a16:creationId xmlns="" xmlns:a16="http://schemas.microsoft.com/office/drawing/2014/main" id="{C7A291A4-F3E5-4CEE-93D4-E8B3372AFF2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44" name="正方形/長方形 343">
          <a:extLst>
            <a:ext uri="{FF2B5EF4-FFF2-40B4-BE49-F238E27FC236}">
              <a16:creationId xmlns="" xmlns:a16="http://schemas.microsoft.com/office/drawing/2014/main" id="{9307B53A-4965-4D4E-9F66-54996EBB0DC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45" name="正方形/長方形 344">
          <a:extLst>
            <a:ext uri="{FF2B5EF4-FFF2-40B4-BE49-F238E27FC236}">
              <a16:creationId xmlns="" xmlns:a16="http://schemas.microsoft.com/office/drawing/2014/main" id="{C73FE5DB-3D28-4B75-BAF8-46C2502A147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46" name="テキスト ボックス 345">
          <a:extLst>
            <a:ext uri="{FF2B5EF4-FFF2-40B4-BE49-F238E27FC236}">
              <a16:creationId xmlns="" xmlns:a16="http://schemas.microsoft.com/office/drawing/2014/main" id="{4FF0FCA6-69E7-4667-86CB-5FB04165FA4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47" name="直線コネクタ 346">
          <a:extLst>
            <a:ext uri="{FF2B5EF4-FFF2-40B4-BE49-F238E27FC236}">
              <a16:creationId xmlns="" xmlns:a16="http://schemas.microsoft.com/office/drawing/2014/main" id="{DF0FD513-F107-4A3C-9213-33D05D7BEAB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48" name="直線コネクタ 347">
          <a:extLst>
            <a:ext uri="{FF2B5EF4-FFF2-40B4-BE49-F238E27FC236}">
              <a16:creationId xmlns="" xmlns:a16="http://schemas.microsoft.com/office/drawing/2014/main" id="{2523DD66-56AC-4264-8EAE-44AB53093C8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49" name="テキスト ボックス 348">
          <a:extLst>
            <a:ext uri="{FF2B5EF4-FFF2-40B4-BE49-F238E27FC236}">
              <a16:creationId xmlns="" xmlns:a16="http://schemas.microsoft.com/office/drawing/2014/main" id="{0C95826F-E835-4C47-9382-F1924DF2BFE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50" name="直線コネクタ 349">
          <a:extLst>
            <a:ext uri="{FF2B5EF4-FFF2-40B4-BE49-F238E27FC236}">
              <a16:creationId xmlns="" xmlns:a16="http://schemas.microsoft.com/office/drawing/2014/main" id="{2493EBE4-4CE0-4584-8EAD-62CD38F1592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51" name="テキスト ボックス 350">
          <a:extLst>
            <a:ext uri="{FF2B5EF4-FFF2-40B4-BE49-F238E27FC236}">
              <a16:creationId xmlns="" xmlns:a16="http://schemas.microsoft.com/office/drawing/2014/main" id="{3270D4D7-EA8A-49C5-B8E4-C7B888149E1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52" name="直線コネクタ 351">
          <a:extLst>
            <a:ext uri="{FF2B5EF4-FFF2-40B4-BE49-F238E27FC236}">
              <a16:creationId xmlns="" xmlns:a16="http://schemas.microsoft.com/office/drawing/2014/main" id="{634E6AAE-4D2D-464A-A7DD-3B3A07E4CE7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53" name="テキスト ボックス 352">
          <a:extLst>
            <a:ext uri="{FF2B5EF4-FFF2-40B4-BE49-F238E27FC236}">
              <a16:creationId xmlns="" xmlns:a16="http://schemas.microsoft.com/office/drawing/2014/main" id="{2E10210E-AF82-44F7-A2BA-C76A12F164E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54" name="直線コネクタ 353">
          <a:extLst>
            <a:ext uri="{FF2B5EF4-FFF2-40B4-BE49-F238E27FC236}">
              <a16:creationId xmlns="" xmlns:a16="http://schemas.microsoft.com/office/drawing/2014/main" id="{E63FD828-49D3-476F-BCB6-638023875F0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55" name="テキスト ボックス 354">
          <a:extLst>
            <a:ext uri="{FF2B5EF4-FFF2-40B4-BE49-F238E27FC236}">
              <a16:creationId xmlns="" xmlns:a16="http://schemas.microsoft.com/office/drawing/2014/main" id="{F93787E2-ADEE-495E-8CF0-F4D0B4DEB78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56" name="直線コネクタ 355">
          <a:extLst>
            <a:ext uri="{FF2B5EF4-FFF2-40B4-BE49-F238E27FC236}">
              <a16:creationId xmlns="" xmlns:a16="http://schemas.microsoft.com/office/drawing/2014/main" id="{B8D161DF-E845-4006-A65C-3E008AF7A4F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57" name="テキスト ボックス 356">
          <a:extLst>
            <a:ext uri="{FF2B5EF4-FFF2-40B4-BE49-F238E27FC236}">
              <a16:creationId xmlns="" xmlns:a16="http://schemas.microsoft.com/office/drawing/2014/main" id="{83C5BC2B-6D3B-4093-9A4A-FC06DB7BC59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58" name="直線コネクタ 357">
          <a:extLst>
            <a:ext uri="{FF2B5EF4-FFF2-40B4-BE49-F238E27FC236}">
              <a16:creationId xmlns="" xmlns:a16="http://schemas.microsoft.com/office/drawing/2014/main" id="{08DA4309-989B-4562-B009-626716E1554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59" name="テキスト ボックス 358">
          <a:extLst>
            <a:ext uri="{FF2B5EF4-FFF2-40B4-BE49-F238E27FC236}">
              <a16:creationId xmlns="" xmlns:a16="http://schemas.microsoft.com/office/drawing/2014/main" id="{95AF082B-0850-4116-BB05-1BFBF63C6B8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60" name="直線コネクタ 359">
          <a:extLst>
            <a:ext uri="{FF2B5EF4-FFF2-40B4-BE49-F238E27FC236}">
              <a16:creationId xmlns="" xmlns:a16="http://schemas.microsoft.com/office/drawing/2014/main" id="{768D360A-D4C5-405B-B8F5-E4C9DE9D208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61" name="テキスト ボックス 360">
          <a:extLst>
            <a:ext uri="{FF2B5EF4-FFF2-40B4-BE49-F238E27FC236}">
              <a16:creationId xmlns="" xmlns:a16="http://schemas.microsoft.com/office/drawing/2014/main" id="{854056E7-321C-4446-975C-832CE963D97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62" name="【保健センター・保健所】&#10;一人当たり面積グラフ枠">
          <a:extLst>
            <a:ext uri="{FF2B5EF4-FFF2-40B4-BE49-F238E27FC236}">
              <a16:creationId xmlns="" xmlns:a16="http://schemas.microsoft.com/office/drawing/2014/main" id="{8CEF9C61-E436-4404-ACDB-FD547EA6328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58783</xdr:rowOff>
    </xdr:from>
    <xdr:to>
      <xdr:col>116</xdr:col>
      <xdr:colOff>62864</xdr:colOff>
      <xdr:row>64</xdr:row>
      <xdr:rowOff>124097</xdr:rowOff>
    </xdr:to>
    <xdr:cxnSp macro="">
      <xdr:nvCxnSpPr>
        <xdr:cNvPr id="363" name="直線コネクタ 362">
          <a:extLst>
            <a:ext uri="{FF2B5EF4-FFF2-40B4-BE49-F238E27FC236}">
              <a16:creationId xmlns="" xmlns:a16="http://schemas.microsoft.com/office/drawing/2014/main" id="{E0250107-3502-4031-8C35-9ABDD4C81176}"/>
            </a:ext>
          </a:extLst>
        </xdr:cNvPr>
        <xdr:cNvCxnSpPr/>
      </xdr:nvCxnSpPr>
      <xdr:spPr>
        <a:xfrm flipV="1">
          <a:off x="22160864" y="965998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364" name="【保健センター・保健所】&#10;一人当たり面積最小値テキスト">
          <a:extLst>
            <a:ext uri="{FF2B5EF4-FFF2-40B4-BE49-F238E27FC236}">
              <a16:creationId xmlns="" xmlns:a16="http://schemas.microsoft.com/office/drawing/2014/main" id="{98E42678-A6DE-4F74-8F53-1C1BE7481F85}"/>
            </a:ext>
          </a:extLst>
        </xdr:cNvPr>
        <xdr:cNvSpPr txBox="1"/>
      </xdr:nvSpPr>
      <xdr:spPr>
        <a:xfrm>
          <a:off x="22199600" y="111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365" name="直線コネクタ 364">
          <a:extLst>
            <a:ext uri="{FF2B5EF4-FFF2-40B4-BE49-F238E27FC236}">
              <a16:creationId xmlns="" xmlns:a16="http://schemas.microsoft.com/office/drawing/2014/main" id="{1E1FBD99-F917-4112-A01F-ABD0F93AF7FA}"/>
            </a:ext>
          </a:extLst>
        </xdr:cNvPr>
        <xdr:cNvCxnSpPr/>
      </xdr:nvCxnSpPr>
      <xdr:spPr>
        <a:xfrm>
          <a:off x="22072600" y="1109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5460</xdr:rowOff>
    </xdr:from>
    <xdr:ext cx="469744" cy="259045"/>
    <xdr:sp macro="" textlink="">
      <xdr:nvSpPr>
        <xdr:cNvPr id="366" name="【保健センター・保健所】&#10;一人当たり面積最大値テキスト">
          <a:extLst>
            <a:ext uri="{FF2B5EF4-FFF2-40B4-BE49-F238E27FC236}">
              <a16:creationId xmlns="" xmlns:a16="http://schemas.microsoft.com/office/drawing/2014/main" id="{0A0F8519-2092-4E7F-9C26-609575083AD7}"/>
            </a:ext>
          </a:extLst>
        </xdr:cNvPr>
        <xdr:cNvSpPr txBox="1"/>
      </xdr:nvSpPr>
      <xdr:spPr>
        <a:xfrm>
          <a:off x="22199600" y="9435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58783</xdr:rowOff>
    </xdr:from>
    <xdr:to>
      <xdr:col>116</xdr:col>
      <xdr:colOff>152400</xdr:colOff>
      <xdr:row>56</xdr:row>
      <xdr:rowOff>58783</xdr:rowOff>
    </xdr:to>
    <xdr:cxnSp macro="">
      <xdr:nvCxnSpPr>
        <xdr:cNvPr id="367" name="直線コネクタ 366">
          <a:extLst>
            <a:ext uri="{FF2B5EF4-FFF2-40B4-BE49-F238E27FC236}">
              <a16:creationId xmlns="" xmlns:a16="http://schemas.microsoft.com/office/drawing/2014/main" id="{0BEBEDAD-46AD-4748-A15A-D432E1616539}"/>
            </a:ext>
          </a:extLst>
        </xdr:cNvPr>
        <xdr:cNvCxnSpPr/>
      </xdr:nvCxnSpPr>
      <xdr:spPr>
        <a:xfrm>
          <a:off x="22072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45555</xdr:rowOff>
    </xdr:from>
    <xdr:ext cx="469744" cy="259045"/>
    <xdr:sp macro="" textlink="">
      <xdr:nvSpPr>
        <xdr:cNvPr id="368" name="【保健センター・保健所】&#10;一人当たり面積平均値テキスト">
          <a:extLst>
            <a:ext uri="{FF2B5EF4-FFF2-40B4-BE49-F238E27FC236}">
              <a16:creationId xmlns="" xmlns:a16="http://schemas.microsoft.com/office/drawing/2014/main" id="{146A3B78-26CE-4879-BA2E-99858504DA84}"/>
            </a:ext>
          </a:extLst>
        </xdr:cNvPr>
        <xdr:cNvSpPr txBox="1"/>
      </xdr:nvSpPr>
      <xdr:spPr>
        <a:xfrm>
          <a:off x="22199600" y="1067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369" name="フローチャート: 判断 368">
          <a:extLst>
            <a:ext uri="{FF2B5EF4-FFF2-40B4-BE49-F238E27FC236}">
              <a16:creationId xmlns="" xmlns:a16="http://schemas.microsoft.com/office/drawing/2014/main" id="{91068DA5-8D7D-4E7E-BB68-635395CDFA56}"/>
            </a:ext>
          </a:extLst>
        </xdr:cNvPr>
        <xdr:cNvSpPr/>
      </xdr:nvSpPr>
      <xdr:spPr>
        <a:xfrm>
          <a:off x="221107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19413</xdr:rowOff>
    </xdr:from>
    <xdr:to>
      <xdr:col>112</xdr:col>
      <xdr:colOff>38100</xdr:colOff>
      <xdr:row>63</xdr:row>
      <xdr:rowOff>121013</xdr:rowOff>
    </xdr:to>
    <xdr:sp macro="" textlink="">
      <xdr:nvSpPr>
        <xdr:cNvPr id="370" name="フローチャート: 判断 369">
          <a:extLst>
            <a:ext uri="{FF2B5EF4-FFF2-40B4-BE49-F238E27FC236}">
              <a16:creationId xmlns="" xmlns:a16="http://schemas.microsoft.com/office/drawing/2014/main" id="{E46F9BE1-BEA7-4FAB-824F-38178C4205B1}"/>
            </a:ext>
          </a:extLst>
        </xdr:cNvPr>
        <xdr:cNvSpPr/>
      </xdr:nvSpPr>
      <xdr:spPr>
        <a:xfrm>
          <a:off x="21272500" y="1082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154940</xdr:rowOff>
    </xdr:from>
    <xdr:to>
      <xdr:col>107</xdr:col>
      <xdr:colOff>101600</xdr:colOff>
      <xdr:row>63</xdr:row>
      <xdr:rowOff>85090</xdr:rowOff>
    </xdr:to>
    <xdr:sp macro="" textlink="">
      <xdr:nvSpPr>
        <xdr:cNvPr id="371" name="フローチャート: 判断 370">
          <a:extLst>
            <a:ext uri="{FF2B5EF4-FFF2-40B4-BE49-F238E27FC236}">
              <a16:creationId xmlns="" xmlns:a16="http://schemas.microsoft.com/office/drawing/2014/main" id="{000E3DDA-69FE-48C6-9672-4D5F798F7F60}"/>
            </a:ext>
          </a:extLst>
        </xdr:cNvPr>
        <xdr:cNvSpPr/>
      </xdr:nvSpPr>
      <xdr:spPr>
        <a:xfrm>
          <a:off x="20383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372" name="フローチャート: 判断 371">
          <a:extLst>
            <a:ext uri="{FF2B5EF4-FFF2-40B4-BE49-F238E27FC236}">
              <a16:creationId xmlns="" xmlns:a16="http://schemas.microsoft.com/office/drawing/2014/main" id="{68271ABC-A11F-49FB-9013-EC95A5751713}"/>
            </a:ext>
          </a:extLst>
        </xdr:cNvPr>
        <xdr:cNvSpPr/>
      </xdr:nvSpPr>
      <xdr:spPr>
        <a:xfrm>
          <a:off x="19494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73" name="テキスト ボックス 372">
          <a:extLst>
            <a:ext uri="{FF2B5EF4-FFF2-40B4-BE49-F238E27FC236}">
              <a16:creationId xmlns="" xmlns:a16="http://schemas.microsoft.com/office/drawing/2014/main" id="{71C632DC-A9D4-4693-88CF-B3DF1098D34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74" name="テキスト ボックス 373">
          <a:extLst>
            <a:ext uri="{FF2B5EF4-FFF2-40B4-BE49-F238E27FC236}">
              <a16:creationId xmlns="" xmlns:a16="http://schemas.microsoft.com/office/drawing/2014/main" id="{2DD45B0D-B1AB-448E-8D6C-DA0C43B2488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75" name="テキスト ボックス 374">
          <a:extLst>
            <a:ext uri="{FF2B5EF4-FFF2-40B4-BE49-F238E27FC236}">
              <a16:creationId xmlns="" xmlns:a16="http://schemas.microsoft.com/office/drawing/2014/main" id="{CF742160-40F4-4A90-A3C8-D537E55E5A1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76" name="テキスト ボックス 375">
          <a:extLst>
            <a:ext uri="{FF2B5EF4-FFF2-40B4-BE49-F238E27FC236}">
              <a16:creationId xmlns="" xmlns:a16="http://schemas.microsoft.com/office/drawing/2014/main" id="{6F8C3490-842D-4CE0-8116-12F2AF6D4D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77" name="テキスト ボックス 376">
          <a:extLst>
            <a:ext uri="{FF2B5EF4-FFF2-40B4-BE49-F238E27FC236}">
              <a16:creationId xmlns="" xmlns:a16="http://schemas.microsoft.com/office/drawing/2014/main" id="{13B16FFF-3180-4731-A401-AEDEFACAE69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53703</xdr:rowOff>
    </xdr:from>
    <xdr:to>
      <xdr:col>116</xdr:col>
      <xdr:colOff>114300</xdr:colOff>
      <xdr:row>64</xdr:row>
      <xdr:rowOff>155303</xdr:rowOff>
    </xdr:to>
    <xdr:sp macro="" textlink="">
      <xdr:nvSpPr>
        <xdr:cNvPr id="378" name="楕円 377">
          <a:extLst>
            <a:ext uri="{FF2B5EF4-FFF2-40B4-BE49-F238E27FC236}">
              <a16:creationId xmlns="" xmlns:a16="http://schemas.microsoft.com/office/drawing/2014/main" id="{08D8B956-650C-4537-A2B6-329226B78D48}"/>
            </a:ext>
          </a:extLst>
        </xdr:cNvPr>
        <xdr:cNvSpPr/>
      </xdr:nvSpPr>
      <xdr:spPr>
        <a:xfrm>
          <a:off x="221107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140080</xdr:rowOff>
    </xdr:from>
    <xdr:ext cx="469744" cy="259045"/>
    <xdr:sp macro="" textlink="">
      <xdr:nvSpPr>
        <xdr:cNvPr id="379" name="【保健センター・保健所】&#10;一人当たり面積該当値テキスト">
          <a:extLst>
            <a:ext uri="{FF2B5EF4-FFF2-40B4-BE49-F238E27FC236}">
              <a16:creationId xmlns="" xmlns:a16="http://schemas.microsoft.com/office/drawing/2014/main" id="{50266D34-0AE4-4347-8B0D-442F0AB208E5}"/>
            </a:ext>
          </a:extLst>
        </xdr:cNvPr>
        <xdr:cNvSpPr txBox="1"/>
      </xdr:nvSpPr>
      <xdr:spPr>
        <a:xfrm>
          <a:off x="22199600" y="1094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53703</xdr:rowOff>
    </xdr:from>
    <xdr:to>
      <xdr:col>112</xdr:col>
      <xdr:colOff>38100</xdr:colOff>
      <xdr:row>64</xdr:row>
      <xdr:rowOff>155303</xdr:rowOff>
    </xdr:to>
    <xdr:sp macro="" textlink="">
      <xdr:nvSpPr>
        <xdr:cNvPr id="380" name="楕円 379">
          <a:extLst>
            <a:ext uri="{FF2B5EF4-FFF2-40B4-BE49-F238E27FC236}">
              <a16:creationId xmlns="" xmlns:a16="http://schemas.microsoft.com/office/drawing/2014/main" id="{8402C5CF-0512-4AEC-879F-92178ED95ADB}"/>
            </a:ext>
          </a:extLst>
        </xdr:cNvPr>
        <xdr:cNvSpPr/>
      </xdr:nvSpPr>
      <xdr:spPr>
        <a:xfrm>
          <a:off x="21272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104503</xdr:rowOff>
    </xdr:from>
    <xdr:to>
      <xdr:col>116</xdr:col>
      <xdr:colOff>63500</xdr:colOff>
      <xdr:row>64</xdr:row>
      <xdr:rowOff>104503</xdr:rowOff>
    </xdr:to>
    <xdr:cxnSp macro="">
      <xdr:nvCxnSpPr>
        <xdr:cNvPr id="381" name="直線コネクタ 380">
          <a:extLst>
            <a:ext uri="{FF2B5EF4-FFF2-40B4-BE49-F238E27FC236}">
              <a16:creationId xmlns="" xmlns:a16="http://schemas.microsoft.com/office/drawing/2014/main" id="{AB92D2A6-3E91-40D7-BE89-1EE0B38C4B63}"/>
            </a:ext>
          </a:extLst>
        </xdr:cNvPr>
        <xdr:cNvCxnSpPr/>
      </xdr:nvCxnSpPr>
      <xdr:spPr>
        <a:xfrm>
          <a:off x="21323300" y="110773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53703</xdr:rowOff>
    </xdr:from>
    <xdr:to>
      <xdr:col>107</xdr:col>
      <xdr:colOff>101600</xdr:colOff>
      <xdr:row>64</xdr:row>
      <xdr:rowOff>155303</xdr:rowOff>
    </xdr:to>
    <xdr:sp macro="" textlink="">
      <xdr:nvSpPr>
        <xdr:cNvPr id="382" name="楕円 381">
          <a:extLst>
            <a:ext uri="{FF2B5EF4-FFF2-40B4-BE49-F238E27FC236}">
              <a16:creationId xmlns="" xmlns:a16="http://schemas.microsoft.com/office/drawing/2014/main" id="{36CFF85C-6D74-416F-ABB7-53A8545D4F45}"/>
            </a:ext>
          </a:extLst>
        </xdr:cNvPr>
        <xdr:cNvSpPr/>
      </xdr:nvSpPr>
      <xdr:spPr>
        <a:xfrm>
          <a:off x="20383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104503</xdr:rowOff>
    </xdr:from>
    <xdr:to>
      <xdr:col>111</xdr:col>
      <xdr:colOff>177800</xdr:colOff>
      <xdr:row>64</xdr:row>
      <xdr:rowOff>104503</xdr:rowOff>
    </xdr:to>
    <xdr:cxnSp macro="">
      <xdr:nvCxnSpPr>
        <xdr:cNvPr id="383" name="直線コネクタ 382">
          <a:extLst>
            <a:ext uri="{FF2B5EF4-FFF2-40B4-BE49-F238E27FC236}">
              <a16:creationId xmlns="" xmlns:a16="http://schemas.microsoft.com/office/drawing/2014/main" id="{FDA3EEB4-4962-48F4-8C74-D974C24FC85D}"/>
            </a:ext>
          </a:extLst>
        </xdr:cNvPr>
        <xdr:cNvCxnSpPr/>
      </xdr:nvCxnSpPr>
      <xdr:spPr>
        <a:xfrm>
          <a:off x="20434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53703</xdr:rowOff>
    </xdr:from>
    <xdr:to>
      <xdr:col>102</xdr:col>
      <xdr:colOff>165100</xdr:colOff>
      <xdr:row>64</xdr:row>
      <xdr:rowOff>155303</xdr:rowOff>
    </xdr:to>
    <xdr:sp macro="" textlink="">
      <xdr:nvSpPr>
        <xdr:cNvPr id="384" name="楕円 383">
          <a:extLst>
            <a:ext uri="{FF2B5EF4-FFF2-40B4-BE49-F238E27FC236}">
              <a16:creationId xmlns="" xmlns:a16="http://schemas.microsoft.com/office/drawing/2014/main" id="{25B99379-61C7-4519-A5AF-2D149CADA84B}"/>
            </a:ext>
          </a:extLst>
        </xdr:cNvPr>
        <xdr:cNvSpPr/>
      </xdr:nvSpPr>
      <xdr:spPr>
        <a:xfrm>
          <a:off x="19494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104503</xdr:rowOff>
    </xdr:from>
    <xdr:to>
      <xdr:col>107</xdr:col>
      <xdr:colOff>50800</xdr:colOff>
      <xdr:row>64</xdr:row>
      <xdr:rowOff>104503</xdr:rowOff>
    </xdr:to>
    <xdr:cxnSp macro="">
      <xdr:nvCxnSpPr>
        <xdr:cNvPr id="385" name="直線コネクタ 384">
          <a:extLst>
            <a:ext uri="{FF2B5EF4-FFF2-40B4-BE49-F238E27FC236}">
              <a16:creationId xmlns="" xmlns:a16="http://schemas.microsoft.com/office/drawing/2014/main" id="{C240C91D-7633-4182-9E01-3C0D1A28A208}"/>
            </a:ext>
          </a:extLst>
        </xdr:cNvPr>
        <xdr:cNvCxnSpPr/>
      </xdr:nvCxnSpPr>
      <xdr:spPr>
        <a:xfrm>
          <a:off x="19545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137540</xdr:rowOff>
    </xdr:from>
    <xdr:ext cx="469744" cy="259045"/>
    <xdr:sp macro="" textlink="">
      <xdr:nvSpPr>
        <xdr:cNvPr id="386" name="n_1aveValue【保健センター・保健所】&#10;一人当たり面積">
          <a:extLst>
            <a:ext uri="{FF2B5EF4-FFF2-40B4-BE49-F238E27FC236}">
              <a16:creationId xmlns="" xmlns:a16="http://schemas.microsoft.com/office/drawing/2014/main" id="{57625808-BB9E-4B82-81A6-1DFB75B6D114}"/>
            </a:ext>
          </a:extLst>
        </xdr:cNvPr>
        <xdr:cNvSpPr txBox="1"/>
      </xdr:nvSpPr>
      <xdr:spPr>
        <a:xfrm>
          <a:off x="21075727" y="1059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101617</xdr:rowOff>
    </xdr:from>
    <xdr:ext cx="469744" cy="259045"/>
    <xdr:sp macro="" textlink="">
      <xdr:nvSpPr>
        <xdr:cNvPr id="387" name="n_2aveValue【保健センター・保健所】&#10;一人当たり面積">
          <a:extLst>
            <a:ext uri="{FF2B5EF4-FFF2-40B4-BE49-F238E27FC236}">
              <a16:creationId xmlns="" xmlns:a16="http://schemas.microsoft.com/office/drawing/2014/main" id="{759710C6-016C-42FF-A44D-6067F60D8081}"/>
            </a:ext>
          </a:extLst>
        </xdr:cNvPr>
        <xdr:cNvSpPr txBox="1"/>
      </xdr:nvSpPr>
      <xdr:spPr>
        <a:xfrm>
          <a:off x="201994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101617</xdr:rowOff>
    </xdr:from>
    <xdr:ext cx="469744" cy="259045"/>
    <xdr:sp macro="" textlink="">
      <xdr:nvSpPr>
        <xdr:cNvPr id="388" name="n_3aveValue【保健センター・保健所】&#10;一人当たり面積">
          <a:extLst>
            <a:ext uri="{FF2B5EF4-FFF2-40B4-BE49-F238E27FC236}">
              <a16:creationId xmlns="" xmlns:a16="http://schemas.microsoft.com/office/drawing/2014/main" id="{F39D2545-7B55-4B8A-8322-ECFA58AA2418}"/>
            </a:ext>
          </a:extLst>
        </xdr:cNvPr>
        <xdr:cNvSpPr txBox="1"/>
      </xdr:nvSpPr>
      <xdr:spPr>
        <a:xfrm>
          <a:off x="193104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146430</xdr:rowOff>
    </xdr:from>
    <xdr:ext cx="469744" cy="259045"/>
    <xdr:sp macro="" textlink="">
      <xdr:nvSpPr>
        <xdr:cNvPr id="389" name="n_1mainValue【保健センター・保健所】&#10;一人当たり面積">
          <a:extLst>
            <a:ext uri="{FF2B5EF4-FFF2-40B4-BE49-F238E27FC236}">
              <a16:creationId xmlns="" xmlns:a16="http://schemas.microsoft.com/office/drawing/2014/main" id="{BDE9124F-05E3-4D11-A883-BD6AFB0D0897}"/>
            </a:ext>
          </a:extLst>
        </xdr:cNvPr>
        <xdr:cNvSpPr txBox="1"/>
      </xdr:nvSpPr>
      <xdr:spPr>
        <a:xfrm>
          <a:off x="210757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146430</xdr:rowOff>
    </xdr:from>
    <xdr:ext cx="469744" cy="259045"/>
    <xdr:sp macro="" textlink="">
      <xdr:nvSpPr>
        <xdr:cNvPr id="390" name="n_2mainValue【保健センター・保健所】&#10;一人当たり面積">
          <a:extLst>
            <a:ext uri="{FF2B5EF4-FFF2-40B4-BE49-F238E27FC236}">
              <a16:creationId xmlns="" xmlns:a16="http://schemas.microsoft.com/office/drawing/2014/main" id="{21F623B3-9307-4894-B792-CE1E37F70202}"/>
            </a:ext>
          </a:extLst>
        </xdr:cNvPr>
        <xdr:cNvSpPr txBox="1"/>
      </xdr:nvSpPr>
      <xdr:spPr>
        <a:xfrm>
          <a:off x="20199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146430</xdr:rowOff>
    </xdr:from>
    <xdr:ext cx="469744" cy="259045"/>
    <xdr:sp macro="" textlink="">
      <xdr:nvSpPr>
        <xdr:cNvPr id="391" name="n_3mainValue【保健センター・保健所】&#10;一人当たり面積">
          <a:extLst>
            <a:ext uri="{FF2B5EF4-FFF2-40B4-BE49-F238E27FC236}">
              <a16:creationId xmlns="" xmlns:a16="http://schemas.microsoft.com/office/drawing/2014/main" id="{B6C24205-C2BE-47F2-B14A-51FE88F16434}"/>
            </a:ext>
          </a:extLst>
        </xdr:cNvPr>
        <xdr:cNvSpPr txBox="1"/>
      </xdr:nvSpPr>
      <xdr:spPr>
        <a:xfrm>
          <a:off x="19310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92" name="正方形/長方形 391">
          <a:extLst>
            <a:ext uri="{FF2B5EF4-FFF2-40B4-BE49-F238E27FC236}">
              <a16:creationId xmlns="" xmlns:a16="http://schemas.microsoft.com/office/drawing/2014/main" id="{E831DFAB-9E8A-45E5-B48F-3752F9A79E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3" name="正方形/長方形 392">
          <a:extLst>
            <a:ext uri="{FF2B5EF4-FFF2-40B4-BE49-F238E27FC236}">
              <a16:creationId xmlns="" xmlns:a16="http://schemas.microsoft.com/office/drawing/2014/main" id="{80B2F83C-EEDC-4BF6-92ED-C683DCBE4C3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4" name="正方形/長方形 393">
          <a:extLst>
            <a:ext uri="{FF2B5EF4-FFF2-40B4-BE49-F238E27FC236}">
              <a16:creationId xmlns="" xmlns:a16="http://schemas.microsoft.com/office/drawing/2014/main" id="{2423B16F-00B4-44ED-8E44-AFFA58D6F31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5" name="正方形/長方形 394">
          <a:extLst>
            <a:ext uri="{FF2B5EF4-FFF2-40B4-BE49-F238E27FC236}">
              <a16:creationId xmlns="" xmlns:a16="http://schemas.microsoft.com/office/drawing/2014/main" id="{3FAE15C7-1830-4D4E-AE29-45CE0FE8155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6" name="正方形/長方形 395">
          <a:extLst>
            <a:ext uri="{FF2B5EF4-FFF2-40B4-BE49-F238E27FC236}">
              <a16:creationId xmlns="" xmlns:a16="http://schemas.microsoft.com/office/drawing/2014/main" id="{6B373469-A2BE-460A-9CDA-7116EE9952F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7" name="正方形/長方形 396">
          <a:extLst>
            <a:ext uri="{FF2B5EF4-FFF2-40B4-BE49-F238E27FC236}">
              <a16:creationId xmlns="" xmlns:a16="http://schemas.microsoft.com/office/drawing/2014/main" id="{346E4013-B69B-449E-B97A-EA4D3BBDCCF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8" name="正方形/長方形 397">
          <a:extLst>
            <a:ext uri="{FF2B5EF4-FFF2-40B4-BE49-F238E27FC236}">
              <a16:creationId xmlns="" xmlns:a16="http://schemas.microsoft.com/office/drawing/2014/main" id="{C2CCEE41-75AE-4611-A6E3-B5F7AEDF10E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99" name="正方形/長方形 398">
          <a:extLst>
            <a:ext uri="{FF2B5EF4-FFF2-40B4-BE49-F238E27FC236}">
              <a16:creationId xmlns="" xmlns:a16="http://schemas.microsoft.com/office/drawing/2014/main" id="{ECDE0992-F3DD-4218-8E66-4E5EE8FBEE2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0" name="テキスト ボックス 399">
          <a:extLst>
            <a:ext uri="{FF2B5EF4-FFF2-40B4-BE49-F238E27FC236}">
              <a16:creationId xmlns="" xmlns:a16="http://schemas.microsoft.com/office/drawing/2014/main" id="{C0EE9388-8257-471A-89C8-176A49D2502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1" name="直線コネクタ 400">
          <a:extLst>
            <a:ext uri="{FF2B5EF4-FFF2-40B4-BE49-F238E27FC236}">
              <a16:creationId xmlns="" xmlns:a16="http://schemas.microsoft.com/office/drawing/2014/main" id="{34E95B4E-BA68-40AC-9DC3-056AB217BF3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02" name="テキスト ボックス 401">
          <a:extLst>
            <a:ext uri="{FF2B5EF4-FFF2-40B4-BE49-F238E27FC236}">
              <a16:creationId xmlns="" xmlns:a16="http://schemas.microsoft.com/office/drawing/2014/main" id="{60DB9B7C-CBB8-438C-BBCC-DE746C8B2EA8}"/>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03" name="直線コネクタ 402">
          <a:extLst>
            <a:ext uri="{FF2B5EF4-FFF2-40B4-BE49-F238E27FC236}">
              <a16:creationId xmlns="" xmlns:a16="http://schemas.microsoft.com/office/drawing/2014/main" id="{AE86B4FF-20D6-41FE-895A-D51CF1CB63D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404" name="テキスト ボックス 403">
          <a:extLst>
            <a:ext uri="{FF2B5EF4-FFF2-40B4-BE49-F238E27FC236}">
              <a16:creationId xmlns="" xmlns:a16="http://schemas.microsoft.com/office/drawing/2014/main" id="{2EF2FEAD-0AF4-4EB6-B5F6-A23636059659}"/>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05" name="直線コネクタ 404">
          <a:extLst>
            <a:ext uri="{FF2B5EF4-FFF2-40B4-BE49-F238E27FC236}">
              <a16:creationId xmlns="" xmlns:a16="http://schemas.microsoft.com/office/drawing/2014/main" id="{FEEFDCD1-FED1-4EBF-ABA5-0679B4134C3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06" name="テキスト ボックス 405">
          <a:extLst>
            <a:ext uri="{FF2B5EF4-FFF2-40B4-BE49-F238E27FC236}">
              <a16:creationId xmlns="" xmlns:a16="http://schemas.microsoft.com/office/drawing/2014/main" id="{8993DB84-0973-4B25-A5D3-139C4B6CD61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07" name="直線コネクタ 406">
          <a:extLst>
            <a:ext uri="{FF2B5EF4-FFF2-40B4-BE49-F238E27FC236}">
              <a16:creationId xmlns="" xmlns:a16="http://schemas.microsoft.com/office/drawing/2014/main" id="{8FFB3A44-E504-4AB2-B88F-79A97226177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08" name="テキスト ボックス 407">
          <a:extLst>
            <a:ext uri="{FF2B5EF4-FFF2-40B4-BE49-F238E27FC236}">
              <a16:creationId xmlns="" xmlns:a16="http://schemas.microsoft.com/office/drawing/2014/main" id="{11FB611F-D92C-4D56-9DB1-ED0ADCC9574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09" name="直線コネクタ 408">
          <a:extLst>
            <a:ext uri="{FF2B5EF4-FFF2-40B4-BE49-F238E27FC236}">
              <a16:creationId xmlns="" xmlns:a16="http://schemas.microsoft.com/office/drawing/2014/main" id="{AB41658F-4544-4594-91EB-C2FA32F84B3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10" name="テキスト ボックス 409">
          <a:extLst>
            <a:ext uri="{FF2B5EF4-FFF2-40B4-BE49-F238E27FC236}">
              <a16:creationId xmlns="" xmlns:a16="http://schemas.microsoft.com/office/drawing/2014/main" id="{CF7DC2D6-4559-4CD8-9947-10AB84F79FB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11" name="直線コネクタ 410">
          <a:extLst>
            <a:ext uri="{FF2B5EF4-FFF2-40B4-BE49-F238E27FC236}">
              <a16:creationId xmlns="" xmlns:a16="http://schemas.microsoft.com/office/drawing/2014/main" id="{9DC519AB-3AE4-4845-9937-FD49DF28453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412" name="テキスト ボックス 411">
          <a:extLst>
            <a:ext uri="{FF2B5EF4-FFF2-40B4-BE49-F238E27FC236}">
              <a16:creationId xmlns="" xmlns:a16="http://schemas.microsoft.com/office/drawing/2014/main" id="{04F087E8-17E1-49C4-94F7-636F243B85DD}"/>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3" name="直線コネクタ 412">
          <a:extLst>
            <a:ext uri="{FF2B5EF4-FFF2-40B4-BE49-F238E27FC236}">
              <a16:creationId xmlns="" xmlns:a16="http://schemas.microsoft.com/office/drawing/2014/main" id="{A6F6BB6C-0AA1-4FB6-8C83-E4812692FFD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14" name="テキスト ボックス 413">
          <a:extLst>
            <a:ext uri="{FF2B5EF4-FFF2-40B4-BE49-F238E27FC236}">
              <a16:creationId xmlns="" xmlns:a16="http://schemas.microsoft.com/office/drawing/2014/main" id="{823B8051-46D5-4517-B58D-1083910E3747}"/>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15" name="【消防施設】&#10;有形固定資産減価償却率グラフ枠">
          <a:extLst>
            <a:ext uri="{FF2B5EF4-FFF2-40B4-BE49-F238E27FC236}">
              <a16:creationId xmlns="" xmlns:a16="http://schemas.microsoft.com/office/drawing/2014/main" id="{4361EE0A-A4FF-4C7D-9F98-45B85C080EA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17145</xdr:rowOff>
    </xdr:from>
    <xdr:to>
      <xdr:col>85</xdr:col>
      <xdr:colOff>126364</xdr:colOff>
      <xdr:row>86</xdr:row>
      <xdr:rowOff>127636</xdr:rowOff>
    </xdr:to>
    <xdr:cxnSp macro="">
      <xdr:nvCxnSpPr>
        <xdr:cNvPr id="416" name="直線コネクタ 415">
          <a:extLst>
            <a:ext uri="{FF2B5EF4-FFF2-40B4-BE49-F238E27FC236}">
              <a16:creationId xmlns="" xmlns:a16="http://schemas.microsoft.com/office/drawing/2014/main" id="{AAE5191C-3058-445B-97C5-E5927AEC722C}"/>
            </a:ext>
          </a:extLst>
        </xdr:cNvPr>
        <xdr:cNvCxnSpPr/>
      </xdr:nvCxnSpPr>
      <xdr:spPr>
        <a:xfrm flipV="1">
          <a:off x="16318864" y="13561695"/>
          <a:ext cx="0" cy="1310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131463</xdr:rowOff>
    </xdr:from>
    <xdr:ext cx="405111" cy="259045"/>
    <xdr:sp macro="" textlink="">
      <xdr:nvSpPr>
        <xdr:cNvPr id="417" name="【消防施設】&#10;有形固定資産減価償却率最小値テキスト">
          <a:extLst>
            <a:ext uri="{FF2B5EF4-FFF2-40B4-BE49-F238E27FC236}">
              <a16:creationId xmlns="" xmlns:a16="http://schemas.microsoft.com/office/drawing/2014/main" id="{D7449CC4-FDA2-457E-A5F4-7138CB066E73}"/>
            </a:ext>
          </a:extLst>
        </xdr:cNvPr>
        <xdr:cNvSpPr txBox="1"/>
      </xdr:nvSpPr>
      <xdr:spPr>
        <a:xfrm>
          <a:off x="16357600"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127636</xdr:rowOff>
    </xdr:from>
    <xdr:to>
      <xdr:col>86</xdr:col>
      <xdr:colOff>25400</xdr:colOff>
      <xdr:row>86</xdr:row>
      <xdr:rowOff>127636</xdr:rowOff>
    </xdr:to>
    <xdr:cxnSp macro="">
      <xdr:nvCxnSpPr>
        <xdr:cNvPr id="418" name="直線コネクタ 417">
          <a:extLst>
            <a:ext uri="{FF2B5EF4-FFF2-40B4-BE49-F238E27FC236}">
              <a16:creationId xmlns="" xmlns:a16="http://schemas.microsoft.com/office/drawing/2014/main" id="{9673B66C-34D7-4603-826A-2237FB3EB904}"/>
            </a:ext>
          </a:extLst>
        </xdr:cNvPr>
        <xdr:cNvCxnSpPr/>
      </xdr:nvCxnSpPr>
      <xdr:spPr>
        <a:xfrm>
          <a:off x="16230600" y="1487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135272</xdr:rowOff>
    </xdr:from>
    <xdr:ext cx="405111" cy="259045"/>
    <xdr:sp macro="" textlink="">
      <xdr:nvSpPr>
        <xdr:cNvPr id="419" name="【消防施設】&#10;有形固定資産減価償却率最大値テキスト">
          <a:extLst>
            <a:ext uri="{FF2B5EF4-FFF2-40B4-BE49-F238E27FC236}">
              <a16:creationId xmlns="" xmlns:a16="http://schemas.microsoft.com/office/drawing/2014/main" id="{14E280F4-8193-4C35-BB95-206638909DCB}"/>
            </a:ext>
          </a:extLst>
        </xdr:cNvPr>
        <xdr:cNvSpPr txBox="1"/>
      </xdr:nvSpPr>
      <xdr:spPr>
        <a:xfrm>
          <a:off x="16357600" y="1333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17145</xdr:rowOff>
    </xdr:from>
    <xdr:to>
      <xdr:col>86</xdr:col>
      <xdr:colOff>25400</xdr:colOff>
      <xdr:row>79</xdr:row>
      <xdr:rowOff>17145</xdr:rowOff>
    </xdr:to>
    <xdr:cxnSp macro="">
      <xdr:nvCxnSpPr>
        <xdr:cNvPr id="420" name="直線コネクタ 419">
          <a:extLst>
            <a:ext uri="{FF2B5EF4-FFF2-40B4-BE49-F238E27FC236}">
              <a16:creationId xmlns="" xmlns:a16="http://schemas.microsoft.com/office/drawing/2014/main" id="{D2F5583F-2807-41B7-8247-267FA0DC7E26}"/>
            </a:ext>
          </a:extLst>
        </xdr:cNvPr>
        <xdr:cNvCxnSpPr/>
      </xdr:nvCxnSpPr>
      <xdr:spPr>
        <a:xfrm>
          <a:off x="16230600" y="13561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46372</xdr:rowOff>
    </xdr:from>
    <xdr:ext cx="405111" cy="259045"/>
    <xdr:sp macro="" textlink="">
      <xdr:nvSpPr>
        <xdr:cNvPr id="421" name="【消防施設】&#10;有形固定資産減価償却率平均値テキスト">
          <a:extLst>
            <a:ext uri="{FF2B5EF4-FFF2-40B4-BE49-F238E27FC236}">
              <a16:creationId xmlns="" xmlns:a16="http://schemas.microsoft.com/office/drawing/2014/main" id="{44C5BA6D-FC11-4C26-81C6-F6A0322D4ABD}"/>
            </a:ext>
          </a:extLst>
        </xdr:cNvPr>
        <xdr:cNvSpPr txBox="1"/>
      </xdr:nvSpPr>
      <xdr:spPr>
        <a:xfrm>
          <a:off x="16357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23495</xdr:rowOff>
    </xdr:from>
    <xdr:to>
      <xdr:col>85</xdr:col>
      <xdr:colOff>177800</xdr:colOff>
      <xdr:row>82</xdr:row>
      <xdr:rowOff>125095</xdr:rowOff>
    </xdr:to>
    <xdr:sp macro="" textlink="">
      <xdr:nvSpPr>
        <xdr:cNvPr id="422" name="フローチャート: 判断 421">
          <a:extLst>
            <a:ext uri="{FF2B5EF4-FFF2-40B4-BE49-F238E27FC236}">
              <a16:creationId xmlns="" xmlns:a16="http://schemas.microsoft.com/office/drawing/2014/main" id="{29328D2D-F96A-4B1F-AB81-ECB7E75DC97E}"/>
            </a:ext>
          </a:extLst>
        </xdr:cNvPr>
        <xdr:cNvSpPr/>
      </xdr:nvSpPr>
      <xdr:spPr>
        <a:xfrm>
          <a:off x="16268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84455</xdr:rowOff>
    </xdr:from>
    <xdr:to>
      <xdr:col>81</xdr:col>
      <xdr:colOff>101600</xdr:colOff>
      <xdr:row>83</xdr:row>
      <xdr:rowOff>14605</xdr:rowOff>
    </xdr:to>
    <xdr:sp macro="" textlink="">
      <xdr:nvSpPr>
        <xdr:cNvPr id="423" name="フローチャート: 判断 422">
          <a:extLst>
            <a:ext uri="{FF2B5EF4-FFF2-40B4-BE49-F238E27FC236}">
              <a16:creationId xmlns="" xmlns:a16="http://schemas.microsoft.com/office/drawing/2014/main" id="{8EF7B024-0884-4744-9600-902D4BCAC80A}"/>
            </a:ext>
          </a:extLst>
        </xdr:cNvPr>
        <xdr:cNvSpPr/>
      </xdr:nvSpPr>
      <xdr:spPr>
        <a:xfrm>
          <a:off x="15430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71120</xdr:rowOff>
    </xdr:from>
    <xdr:to>
      <xdr:col>76</xdr:col>
      <xdr:colOff>165100</xdr:colOff>
      <xdr:row>83</xdr:row>
      <xdr:rowOff>1270</xdr:rowOff>
    </xdr:to>
    <xdr:sp macro="" textlink="">
      <xdr:nvSpPr>
        <xdr:cNvPr id="424" name="フローチャート: 判断 423">
          <a:extLst>
            <a:ext uri="{FF2B5EF4-FFF2-40B4-BE49-F238E27FC236}">
              <a16:creationId xmlns="" xmlns:a16="http://schemas.microsoft.com/office/drawing/2014/main" id="{8ADDD9B6-8856-44EC-B9CF-D14629521123}"/>
            </a:ext>
          </a:extLst>
        </xdr:cNvPr>
        <xdr:cNvSpPr/>
      </xdr:nvSpPr>
      <xdr:spPr>
        <a:xfrm>
          <a:off x="14541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126364</xdr:rowOff>
    </xdr:from>
    <xdr:to>
      <xdr:col>72</xdr:col>
      <xdr:colOff>38100</xdr:colOff>
      <xdr:row>83</xdr:row>
      <xdr:rowOff>56514</xdr:rowOff>
    </xdr:to>
    <xdr:sp macro="" textlink="">
      <xdr:nvSpPr>
        <xdr:cNvPr id="425" name="フローチャート: 判断 424">
          <a:extLst>
            <a:ext uri="{FF2B5EF4-FFF2-40B4-BE49-F238E27FC236}">
              <a16:creationId xmlns="" xmlns:a16="http://schemas.microsoft.com/office/drawing/2014/main" id="{4312F052-E2C4-46F4-BA2B-99EC396964B4}"/>
            </a:ext>
          </a:extLst>
        </xdr:cNvPr>
        <xdr:cNvSpPr/>
      </xdr:nvSpPr>
      <xdr:spPr>
        <a:xfrm>
          <a:off x="13652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26" name="テキスト ボックス 425">
          <a:extLst>
            <a:ext uri="{FF2B5EF4-FFF2-40B4-BE49-F238E27FC236}">
              <a16:creationId xmlns="" xmlns:a16="http://schemas.microsoft.com/office/drawing/2014/main" id="{0BAF0C26-117D-4779-B1BB-9618EAF0405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27" name="テキスト ボックス 426">
          <a:extLst>
            <a:ext uri="{FF2B5EF4-FFF2-40B4-BE49-F238E27FC236}">
              <a16:creationId xmlns="" xmlns:a16="http://schemas.microsoft.com/office/drawing/2014/main" id="{DD930E78-C52D-43C1-89BA-FE4C351B604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28" name="テキスト ボックス 427">
          <a:extLst>
            <a:ext uri="{FF2B5EF4-FFF2-40B4-BE49-F238E27FC236}">
              <a16:creationId xmlns="" xmlns:a16="http://schemas.microsoft.com/office/drawing/2014/main" id="{A5126418-869F-4A44-836B-1584BE92BA7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29" name="テキスト ボックス 428">
          <a:extLst>
            <a:ext uri="{FF2B5EF4-FFF2-40B4-BE49-F238E27FC236}">
              <a16:creationId xmlns="" xmlns:a16="http://schemas.microsoft.com/office/drawing/2014/main" id="{A7BB1F67-3834-41AA-8171-F24B3F6E1AA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0" name="テキスト ボックス 429">
          <a:extLst>
            <a:ext uri="{FF2B5EF4-FFF2-40B4-BE49-F238E27FC236}">
              <a16:creationId xmlns="" xmlns:a16="http://schemas.microsoft.com/office/drawing/2014/main" id="{34F7D3F3-87FA-4271-B15F-A2AEA8DB742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151130</xdr:rowOff>
    </xdr:from>
    <xdr:to>
      <xdr:col>85</xdr:col>
      <xdr:colOff>177800</xdr:colOff>
      <xdr:row>84</xdr:row>
      <xdr:rowOff>81280</xdr:rowOff>
    </xdr:to>
    <xdr:sp macro="" textlink="">
      <xdr:nvSpPr>
        <xdr:cNvPr id="431" name="楕円 430">
          <a:extLst>
            <a:ext uri="{FF2B5EF4-FFF2-40B4-BE49-F238E27FC236}">
              <a16:creationId xmlns="" xmlns:a16="http://schemas.microsoft.com/office/drawing/2014/main" id="{89EDF5BF-02EE-40AB-B19E-87B8856BEA01}"/>
            </a:ext>
          </a:extLst>
        </xdr:cNvPr>
        <xdr:cNvSpPr/>
      </xdr:nvSpPr>
      <xdr:spPr>
        <a:xfrm>
          <a:off x="162687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129557</xdr:rowOff>
    </xdr:from>
    <xdr:ext cx="405111" cy="259045"/>
    <xdr:sp macro="" textlink="">
      <xdr:nvSpPr>
        <xdr:cNvPr id="432" name="【消防施設】&#10;有形固定資産減価償却率該当値テキスト">
          <a:extLst>
            <a:ext uri="{FF2B5EF4-FFF2-40B4-BE49-F238E27FC236}">
              <a16:creationId xmlns="" xmlns:a16="http://schemas.microsoft.com/office/drawing/2014/main" id="{79FCB478-B047-4161-8720-23E3F43945B3}"/>
            </a:ext>
          </a:extLst>
        </xdr:cNvPr>
        <xdr:cNvSpPr txBox="1"/>
      </xdr:nvSpPr>
      <xdr:spPr>
        <a:xfrm>
          <a:off x="16357600"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158750</xdr:rowOff>
    </xdr:from>
    <xdr:to>
      <xdr:col>81</xdr:col>
      <xdr:colOff>101600</xdr:colOff>
      <xdr:row>84</xdr:row>
      <xdr:rowOff>88900</xdr:rowOff>
    </xdr:to>
    <xdr:sp macro="" textlink="">
      <xdr:nvSpPr>
        <xdr:cNvPr id="433" name="楕円 432">
          <a:extLst>
            <a:ext uri="{FF2B5EF4-FFF2-40B4-BE49-F238E27FC236}">
              <a16:creationId xmlns="" xmlns:a16="http://schemas.microsoft.com/office/drawing/2014/main" id="{AF3BA6A8-09AE-40FF-886E-298CEA0E56EE}"/>
            </a:ext>
          </a:extLst>
        </xdr:cNvPr>
        <xdr:cNvSpPr/>
      </xdr:nvSpPr>
      <xdr:spPr>
        <a:xfrm>
          <a:off x="1543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30480</xdr:rowOff>
    </xdr:from>
    <xdr:to>
      <xdr:col>85</xdr:col>
      <xdr:colOff>127000</xdr:colOff>
      <xdr:row>84</xdr:row>
      <xdr:rowOff>38100</xdr:rowOff>
    </xdr:to>
    <xdr:cxnSp macro="">
      <xdr:nvCxnSpPr>
        <xdr:cNvPr id="434" name="直線コネクタ 433">
          <a:extLst>
            <a:ext uri="{FF2B5EF4-FFF2-40B4-BE49-F238E27FC236}">
              <a16:creationId xmlns="" xmlns:a16="http://schemas.microsoft.com/office/drawing/2014/main" id="{A126642A-7475-4182-9677-A2440BD60ACC}"/>
            </a:ext>
          </a:extLst>
        </xdr:cNvPr>
        <xdr:cNvCxnSpPr/>
      </xdr:nvCxnSpPr>
      <xdr:spPr>
        <a:xfrm flipV="1">
          <a:off x="15481300" y="144322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40639</xdr:rowOff>
    </xdr:from>
    <xdr:to>
      <xdr:col>76</xdr:col>
      <xdr:colOff>165100</xdr:colOff>
      <xdr:row>84</xdr:row>
      <xdr:rowOff>142239</xdr:rowOff>
    </xdr:to>
    <xdr:sp macro="" textlink="">
      <xdr:nvSpPr>
        <xdr:cNvPr id="435" name="楕円 434">
          <a:extLst>
            <a:ext uri="{FF2B5EF4-FFF2-40B4-BE49-F238E27FC236}">
              <a16:creationId xmlns="" xmlns:a16="http://schemas.microsoft.com/office/drawing/2014/main" id="{DCAD7CB9-5E25-4763-B901-8D107BFEA73F}"/>
            </a:ext>
          </a:extLst>
        </xdr:cNvPr>
        <xdr:cNvSpPr/>
      </xdr:nvSpPr>
      <xdr:spPr>
        <a:xfrm>
          <a:off x="14541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38100</xdr:rowOff>
    </xdr:from>
    <xdr:to>
      <xdr:col>81</xdr:col>
      <xdr:colOff>50800</xdr:colOff>
      <xdr:row>84</xdr:row>
      <xdr:rowOff>91439</xdr:rowOff>
    </xdr:to>
    <xdr:cxnSp macro="">
      <xdr:nvCxnSpPr>
        <xdr:cNvPr id="436" name="直線コネクタ 435">
          <a:extLst>
            <a:ext uri="{FF2B5EF4-FFF2-40B4-BE49-F238E27FC236}">
              <a16:creationId xmlns="" xmlns:a16="http://schemas.microsoft.com/office/drawing/2014/main" id="{EB85664E-869B-43BB-A250-47FC2CA92B03}"/>
            </a:ext>
          </a:extLst>
        </xdr:cNvPr>
        <xdr:cNvCxnSpPr/>
      </xdr:nvCxnSpPr>
      <xdr:spPr>
        <a:xfrm flipV="1">
          <a:off x="14592300" y="144399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95886</xdr:rowOff>
    </xdr:from>
    <xdr:to>
      <xdr:col>72</xdr:col>
      <xdr:colOff>38100</xdr:colOff>
      <xdr:row>85</xdr:row>
      <xdr:rowOff>26036</xdr:rowOff>
    </xdr:to>
    <xdr:sp macro="" textlink="">
      <xdr:nvSpPr>
        <xdr:cNvPr id="437" name="楕円 436">
          <a:extLst>
            <a:ext uri="{FF2B5EF4-FFF2-40B4-BE49-F238E27FC236}">
              <a16:creationId xmlns="" xmlns:a16="http://schemas.microsoft.com/office/drawing/2014/main" id="{0F5320BE-3F89-4B4E-8D63-5FE3CBC44C2F}"/>
            </a:ext>
          </a:extLst>
        </xdr:cNvPr>
        <xdr:cNvSpPr/>
      </xdr:nvSpPr>
      <xdr:spPr>
        <a:xfrm>
          <a:off x="13652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91439</xdr:rowOff>
    </xdr:from>
    <xdr:to>
      <xdr:col>76</xdr:col>
      <xdr:colOff>114300</xdr:colOff>
      <xdr:row>84</xdr:row>
      <xdr:rowOff>146686</xdr:rowOff>
    </xdr:to>
    <xdr:cxnSp macro="">
      <xdr:nvCxnSpPr>
        <xdr:cNvPr id="438" name="直線コネクタ 437">
          <a:extLst>
            <a:ext uri="{FF2B5EF4-FFF2-40B4-BE49-F238E27FC236}">
              <a16:creationId xmlns="" xmlns:a16="http://schemas.microsoft.com/office/drawing/2014/main" id="{B5AD3B4E-FC8E-4FB2-9713-EF576BC21C32}"/>
            </a:ext>
          </a:extLst>
        </xdr:cNvPr>
        <xdr:cNvCxnSpPr/>
      </xdr:nvCxnSpPr>
      <xdr:spPr>
        <a:xfrm flipV="1">
          <a:off x="13703300" y="1449323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31132</xdr:rowOff>
    </xdr:from>
    <xdr:ext cx="405111" cy="259045"/>
    <xdr:sp macro="" textlink="">
      <xdr:nvSpPr>
        <xdr:cNvPr id="439" name="n_1aveValue【消防施設】&#10;有形固定資産減価償却率">
          <a:extLst>
            <a:ext uri="{FF2B5EF4-FFF2-40B4-BE49-F238E27FC236}">
              <a16:creationId xmlns="" xmlns:a16="http://schemas.microsoft.com/office/drawing/2014/main" id="{D4C567C6-4CDA-4B9B-B14B-54DBB988194E}"/>
            </a:ext>
          </a:extLst>
        </xdr:cNvPr>
        <xdr:cNvSpPr txBox="1"/>
      </xdr:nvSpPr>
      <xdr:spPr>
        <a:xfrm>
          <a:off x="152660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17797</xdr:rowOff>
    </xdr:from>
    <xdr:ext cx="405111" cy="259045"/>
    <xdr:sp macro="" textlink="">
      <xdr:nvSpPr>
        <xdr:cNvPr id="440" name="n_2aveValue【消防施設】&#10;有形固定資産減価償却率">
          <a:extLst>
            <a:ext uri="{FF2B5EF4-FFF2-40B4-BE49-F238E27FC236}">
              <a16:creationId xmlns="" xmlns:a16="http://schemas.microsoft.com/office/drawing/2014/main" id="{6C42E214-09F7-41C2-B45E-8CE7D4F7912C}"/>
            </a:ext>
          </a:extLst>
        </xdr:cNvPr>
        <xdr:cNvSpPr txBox="1"/>
      </xdr:nvSpPr>
      <xdr:spPr>
        <a:xfrm>
          <a:off x="143897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73041</xdr:rowOff>
    </xdr:from>
    <xdr:ext cx="405111" cy="259045"/>
    <xdr:sp macro="" textlink="">
      <xdr:nvSpPr>
        <xdr:cNvPr id="441" name="n_3aveValue【消防施設】&#10;有形固定資産減価償却率">
          <a:extLst>
            <a:ext uri="{FF2B5EF4-FFF2-40B4-BE49-F238E27FC236}">
              <a16:creationId xmlns="" xmlns:a16="http://schemas.microsoft.com/office/drawing/2014/main" id="{CF99D902-D23E-44FB-A127-4DF5D444A290}"/>
            </a:ext>
          </a:extLst>
        </xdr:cNvPr>
        <xdr:cNvSpPr txBox="1"/>
      </xdr:nvSpPr>
      <xdr:spPr>
        <a:xfrm>
          <a:off x="13500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80027</xdr:rowOff>
    </xdr:from>
    <xdr:ext cx="405111" cy="259045"/>
    <xdr:sp macro="" textlink="">
      <xdr:nvSpPr>
        <xdr:cNvPr id="442" name="n_1mainValue【消防施設】&#10;有形固定資産減価償却率">
          <a:extLst>
            <a:ext uri="{FF2B5EF4-FFF2-40B4-BE49-F238E27FC236}">
              <a16:creationId xmlns="" xmlns:a16="http://schemas.microsoft.com/office/drawing/2014/main" id="{3CF07A32-1EBA-4D49-AAD7-070E23033C89}"/>
            </a:ext>
          </a:extLst>
        </xdr:cNvPr>
        <xdr:cNvSpPr txBox="1"/>
      </xdr:nvSpPr>
      <xdr:spPr>
        <a:xfrm>
          <a:off x="152660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133366</xdr:rowOff>
    </xdr:from>
    <xdr:ext cx="405111" cy="259045"/>
    <xdr:sp macro="" textlink="">
      <xdr:nvSpPr>
        <xdr:cNvPr id="443" name="n_2mainValue【消防施設】&#10;有形固定資産減価償却率">
          <a:extLst>
            <a:ext uri="{FF2B5EF4-FFF2-40B4-BE49-F238E27FC236}">
              <a16:creationId xmlns="" xmlns:a16="http://schemas.microsoft.com/office/drawing/2014/main" id="{622FE873-3E17-409B-98CF-A83805D82188}"/>
            </a:ext>
          </a:extLst>
        </xdr:cNvPr>
        <xdr:cNvSpPr txBox="1"/>
      </xdr:nvSpPr>
      <xdr:spPr>
        <a:xfrm>
          <a:off x="14389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17163</xdr:rowOff>
    </xdr:from>
    <xdr:ext cx="405111" cy="259045"/>
    <xdr:sp macro="" textlink="">
      <xdr:nvSpPr>
        <xdr:cNvPr id="444" name="n_3mainValue【消防施設】&#10;有形固定資産減価償却率">
          <a:extLst>
            <a:ext uri="{FF2B5EF4-FFF2-40B4-BE49-F238E27FC236}">
              <a16:creationId xmlns="" xmlns:a16="http://schemas.microsoft.com/office/drawing/2014/main" id="{2B3201E8-F9F4-49BB-8829-B51F02BD18CF}"/>
            </a:ext>
          </a:extLst>
        </xdr:cNvPr>
        <xdr:cNvSpPr txBox="1"/>
      </xdr:nvSpPr>
      <xdr:spPr>
        <a:xfrm>
          <a:off x="13500744"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5" name="正方形/長方形 444">
          <a:extLst>
            <a:ext uri="{FF2B5EF4-FFF2-40B4-BE49-F238E27FC236}">
              <a16:creationId xmlns="" xmlns:a16="http://schemas.microsoft.com/office/drawing/2014/main" id="{33603BAA-FB93-4FAE-959B-3621285EFDD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6" name="正方形/長方形 445">
          <a:extLst>
            <a:ext uri="{FF2B5EF4-FFF2-40B4-BE49-F238E27FC236}">
              <a16:creationId xmlns="" xmlns:a16="http://schemas.microsoft.com/office/drawing/2014/main" id="{911F801F-8B88-498A-B69C-18BA8F7E49B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7" name="正方形/長方形 446">
          <a:extLst>
            <a:ext uri="{FF2B5EF4-FFF2-40B4-BE49-F238E27FC236}">
              <a16:creationId xmlns="" xmlns:a16="http://schemas.microsoft.com/office/drawing/2014/main" id="{DDCC8A08-BD48-4BFB-A978-C2288FEE4BB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8" name="正方形/長方形 447">
          <a:extLst>
            <a:ext uri="{FF2B5EF4-FFF2-40B4-BE49-F238E27FC236}">
              <a16:creationId xmlns="" xmlns:a16="http://schemas.microsoft.com/office/drawing/2014/main" id="{28F2555C-890B-4185-94C4-3253FF4D5D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9" name="正方形/長方形 448">
          <a:extLst>
            <a:ext uri="{FF2B5EF4-FFF2-40B4-BE49-F238E27FC236}">
              <a16:creationId xmlns="" xmlns:a16="http://schemas.microsoft.com/office/drawing/2014/main" id="{70C2F7C5-7711-4B9C-AD2A-3151393E1D5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0" name="正方形/長方形 449">
          <a:extLst>
            <a:ext uri="{FF2B5EF4-FFF2-40B4-BE49-F238E27FC236}">
              <a16:creationId xmlns="" xmlns:a16="http://schemas.microsoft.com/office/drawing/2014/main" id="{FF45A982-1CAB-4761-A606-D9373152E31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1" name="正方形/長方形 450">
          <a:extLst>
            <a:ext uri="{FF2B5EF4-FFF2-40B4-BE49-F238E27FC236}">
              <a16:creationId xmlns="" xmlns:a16="http://schemas.microsoft.com/office/drawing/2014/main" id="{A4E7CB75-4B31-4552-BCC1-10700B9FEA1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2" name="正方形/長方形 451">
          <a:extLst>
            <a:ext uri="{FF2B5EF4-FFF2-40B4-BE49-F238E27FC236}">
              <a16:creationId xmlns="" xmlns:a16="http://schemas.microsoft.com/office/drawing/2014/main" id="{69B41C64-E863-43A1-A1F9-61491DEFD26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3" name="テキスト ボックス 452">
          <a:extLst>
            <a:ext uri="{FF2B5EF4-FFF2-40B4-BE49-F238E27FC236}">
              <a16:creationId xmlns="" xmlns:a16="http://schemas.microsoft.com/office/drawing/2014/main" id="{C6E48780-43BF-4248-BDB1-8887012CC1D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4" name="直線コネクタ 453">
          <a:extLst>
            <a:ext uri="{FF2B5EF4-FFF2-40B4-BE49-F238E27FC236}">
              <a16:creationId xmlns="" xmlns:a16="http://schemas.microsoft.com/office/drawing/2014/main" id="{D5349977-1A8D-41BE-930F-00AFCB00804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55" name="直線コネクタ 454">
          <a:extLst>
            <a:ext uri="{FF2B5EF4-FFF2-40B4-BE49-F238E27FC236}">
              <a16:creationId xmlns="" xmlns:a16="http://schemas.microsoft.com/office/drawing/2014/main" id="{D3CE0B3C-E7CE-4B87-B53F-9016DC1B61C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56" name="テキスト ボックス 455">
          <a:extLst>
            <a:ext uri="{FF2B5EF4-FFF2-40B4-BE49-F238E27FC236}">
              <a16:creationId xmlns="" xmlns:a16="http://schemas.microsoft.com/office/drawing/2014/main" id="{05753D42-B9D4-48B3-B4CB-93A4A25B108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57" name="直線コネクタ 456">
          <a:extLst>
            <a:ext uri="{FF2B5EF4-FFF2-40B4-BE49-F238E27FC236}">
              <a16:creationId xmlns="" xmlns:a16="http://schemas.microsoft.com/office/drawing/2014/main" id="{8F658CF7-7D68-459B-BD9B-E700CBB5527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58" name="テキスト ボックス 457">
          <a:extLst>
            <a:ext uri="{FF2B5EF4-FFF2-40B4-BE49-F238E27FC236}">
              <a16:creationId xmlns="" xmlns:a16="http://schemas.microsoft.com/office/drawing/2014/main" id="{BC973A83-F16D-47FD-B216-01A92320821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59" name="直線コネクタ 458">
          <a:extLst>
            <a:ext uri="{FF2B5EF4-FFF2-40B4-BE49-F238E27FC236}">
              <a16:creationId xmlns="" xmlns:a16="http://schemas.microsoft.com/office/drawing/2014/main" id="{2764D432-9817-4C84-8F88-9320316CF66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60" name="テキスト ボックス 459">
          <a:extLst>
            <a:ext uri="{FF2B5EF4-FFF2-40B4-BE49-F238E27FC236}">
              <a16:creationId xmlns="" xmlns:a16="http://schemas.microsoft.com/office/drawing/2014/main" id="{EF711757-6CB9-4987-AC29-FE4329EEEA7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1" name="直線コネクタ 460">
          <a:extLst>
            <a:ext uri="{FF2B5EF4-FFF2-40B4-BE49-F238E27FC236}">
              <a16:creationId xmlns="" xmlns:a16="http://schemas.microsoft.com/office/drawing/2014/main" id="{3C7CEA1A-B838-4DED-A7AB-081BD2C51E2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62" name="テキスト ボックス 461">
          <a:extLst>
            <a:ext uri="{FF2B5EF4-FFF2-40B4-BE49-F238E27FC236}">
              <a16:creationId xmlns="" xmlns:a16="http://schemas.microsoft.com/office/drawing/2014/main" id="{25E3FA2E-7B4D-42BC-8F99-FC231536622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3" name="直線コネクタ 462">
          <a:extLst>
            <a:ext uri="{FF2B5EF4-FFF2-40B4-BE49-F238E27FC236}">
              <a16:creationId xmlns="" xmlns:a16="http://schemas.microsoft.com/office/drawing/2014/main" id="{DEA76D85-4EC1-441C-B479-FFD4368FA0A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4" name="テキスト ボックス 463">
          <a:extLst>
            <a:ext uri="{FF2B5EF4-FFF2-40B4-BE49-F238E27FC236}">
              <a16:creationId xmlns="" xmlns:a16="http://schemas.microsoft.com/office/drawing/2014/main" id="{C036FF4C-0FC4-44D8-8E7C-E8448C4F7F0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5" name="【消防施設】&#10;一人当たり面積グラフ枠">
          <a:extLst>
            <a:ext uri="{FF2B5EF4-FFF2-40B4-BE49-F238E27FC236}">
              <a16:creationId xmlns="" xmlns:a16="http://schemas.microsoft.com/office/drawing/2014/main" id="{6EEAFEE1-85EA-4C5C-8A4F-A9034B010B0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122682</xdr:rowOff>
    </xdr:to>
    <xdr:cxnSp macro="">
      <xdr:nvCxnSpPr>
        <xdr:cNvPr id="466" name="直線コネクタ 465">
          <a:extLst>
            <a:ext uri="{FF2B5EF4-FFF2-40B4-BE49-F238E27FC236}">
              <a16:creationId xmlns="" xmlns:a16="http://schemas.microsoft.com/office/drawing/2014/main" id="{4A0DE4F3-6450-481B-9AE8-CD65518CC379}"/>
            </a:ext>
          </a:extLst>
        </xdr:cNvPr>
        <xdr:cNvCxnSpPr/>
      </xdr:nvCxnSpPr>
      <xdr:spPr>
        <a:xfrm flipV="1">
          <a:off x="22160864" y="13274039"/>
          <a:ext cx="0" cy="1421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467" name="【消防施設】&#10;一人当たり面積最小値テキスト">
          <a:extLst>
            <a:ext uri="{FF2B5EF4-FFF2-40B4-BE49-F238E27FC236}">
              <a16:creationId xmlns="" xmlns:a16="http://schemas.microsoft.com/office/drawing/2014/main" id="{A806393F-E30E-4961-8A6A-E82846E94D0B}"/>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468" name="直線コネクタ 467">
          <a:extLst>
            <a:ext uri="{FF2B5EF4-FFF2-40B4-BE49-F238E27FC236}">
              <a16:creationId xmlns="" xmlns:a16="http://schemas.microsoft.com/office/drawing/2014/main" id="{48E3C623-32F0-4B73-9DAF-F05ADE00C30C}"/>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469" name="【消防施設】&#10;一人当たり面積最大値テキスト">
          <a:extLst>
            <a:ext uri="{FF2B5EF4-FFF2-40B4-BE49-F238E27FC236}">
              <a16:creationId xmlns="" xmlns:a16="http://schemas.microsoft.com/office/drawing/2014/main" id="{1DA3E873-DD41-46BB-A272-CA43B6DED356}"/>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470" name="直線コネクタ 469">
          <a:extLst>
            <a:ext uri="{FF2B5EF4-FFF2-40B4-BE49-F238E27FC236}">
              <a16:creationId xmlns="" xmlns:a16="http://schemas.microsoft.com/office/drawing/2014/main" id="{21ACC694-358B-4A6C-91FB-4ACA2F9C640A}"/>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163340</xdr:rowOff>
    </xdr:from>
    <xdr:ext cx="469744" cy="259045"/>
    <xdr:sp macro="" textlink="">
      <xdr:nvSpPr>
        <xdr:cNvPr id="471" name="【消防施設】&#10;一人当たり面積平均値テキスト">
          <a:extLst>
            <a:ext uri="{FF2B5EF4-FFF2-40B4-BE49-F238E27FC236}">
              <a16:creationId xmlns="" xmlns:a16="http://schemas.microsoft.com/office/drawing/2014/main" id="{9BDD3762-E5F2-4C9F-8CBF-21069556437B}"/>
            </a:ext>
          </a:extLst>
        </xdr:cNvPr>
        <xdr:cNvSpPr txBox="1"/>
      </xdr:nvSpPr>
      <xdr:spPr>
        <a:xfrm>
          <a:off x="22199600" y="14222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140463</xdr:rowOff>
    </xdr:from>
    <xdr:to>
      <xdr:col>116</xdr:col>
      <xdr:colOff>114300</xdr:colOff>
      <xdr:row>84</xdr:row>
      <xdr:rowOff>70613</xdr:rowOff>
    </xdr:to>
    <xdr:sp macro="" textlink="">
      <xdr:nvSpPr>
        <xdr:cNvPr id="472" name="フローチャート: 判断 471">
          <a:extLst>
            <a:ext uri="{FF2B5EF4-FFF2-40B4-BE49-F238E27FC236}">
              <a16:creationId xmlns="" xmlns:a16="http://schemas.microsoft.com/office/drawing/2014/main" id="{B0E4A0FB-4832-4A40-B774-56087E89A28D}"/>
            </a:ext>
          </a:extLst>
        </xdr:cNvPr>
        <xdr:cNvSpPr/>
      </xdr:nvSpPr>
      <xdr:spPr>
        <a:xfrm>
          <a:off x="221107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142748</xdr:rowOff>
    </xdr:from>
    <xdr:to>
      <xdr:col>112</xdr:col>
      <xdr:colOff>38100</xdr:colOff>
      <xdr:row>84</xdr:row>
      <xdr:rowOff>72898</xdr:rowOff>
    </xdr:to>
    <xdr:sp macro="" textlink="">
      <xdr:nvSpPr>
        <xdr:cNvPr id="473" name="フローチャート: 判断 472">
          <a:extLst>
            <a:ext uri="{FF2B5EF4-FFF2-40B4-BE49-F238E27FC236}">
              <a16:creationId xmlns="" xmlns:a16="http://schemas.microsoft.com/office/drawing/2014/main" id="{3418360E-3C3F-47AF-B794-A8BB920228F6}"/>
            </a:ext>
          </a:extLst>
        </xdr:cNvPr>
        <xdr:cNvSpPr/>
      </xdr:nvSpPr>
      <xdr:spPr>
        <a:xfrm>
          <a:off x="21272500" y="1437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21589</xdr:rowOff>
    </xdr:from>
    <xdr:to>
      <xdr:col>107</xdr:col>
      <xdr:colOff>101600</xdr:colOff>
      <xdr:row>84</xdr:row>
      <xdr:rowOff>123189</xdr:rowOff>
    </xdr:to>
    <xdr:sp macro="" textlink="">
      <xdr:nvSpPr>
        <xdr:cNvPr id="474" name="フローチャート: 判断 473">
          <a:extLst>
            <a:ext uri="{FF2B5EF4-FFF2-40B4-BE49-F238E27FC236}">
              <a16:creationId xmlns="" xmlns:a16="http://schemas.microsoft.com/office/drawing/2014/main" id="{4637EC0E-CB3C-48D7-8CCE-9939F4BF32DD}"/>
            </a:ext>
          </a:extLst>
        </xdr:cNvPr>
        <xdr:cNvSpPr/>
      </xdr:nvSpPr>
      <xdr:spPr>
        <a:xfrm>
          <a:off x="20383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xdr:rowOff>
    </xdr:from>
    <xdr:to>
      <xdr:col>102</xdr:col>
      <xdr:colOff>165100</xdr:colOff>
      <xdr:row>84</xdr:row>
      <xdr:rowOff>104902</xdr:rowOff>
    </xdr:to>
    <xdr:sp macro="" textlink="">
      <xdr:nvSpPr>
        <xdr:cNvPr id="475" name="フローチャート: 判断 474">
          <a:extLst>
            <a:ext uri="{FF2B5EF4-FFF2-40B4-BE49-F238E27FC236}">
              <a16:creationId xmlns="" xmlns:a16="http://schemas.microsoft.com/office/drawing/2014/main" id="{6E7BE0BF-4F60-4998-9D1E-7F1E2B68D027}"/>
            </a:ext>
          </a:extLst>
        </xdr:cNvPr>
        <xdr:cNvSpPr/>
      </xdr:nvSpPr>
      <xdr:spPr>
        <a:xfrm>
          <a:off x="19494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76" name="テキスト ボックス 475">
          <a:extLst>
            <a:ext uri="{FF2B5EF4-FFF2-40B4-BE49-F238E27FC236}">
              <a16:creationId xmlns="" xmlns:a16="http://schemas.microsoft.com/office/drawing/2014/main" id="{FE340E56-8DF4-4277-AEA4-88A45AAB48D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7" name="テキスト ボックス 476">
          <a:extLst>
            <a:ext uri="{FF2B5EF4-FFF2-40B4-BE49-F238E27FC236}">
              <a16:creationId xmlns="" xmlns:a16="http://schemas.microsoft.com/office/drawing/2014/main" id="{1BA91360-DFB0-40E0-AB2F-AED2696BE9D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8" name="テキスト ボックス 477">
          <a:extLst>
            <a:ext uri="{FF2B5EF4-FFF2-40B4-BE49-F238E27FC236}">
              <a16:creationId xmlns="" xmlns:a16="http://schemas.microsoft.com/office/drawing/2014/main" id="{F12A900D-1134-43A3-BB7D-FC7384E579E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79" name="テキスト ボックス 478">
          <a:extLst>
            <a:ext uri="{FF2B5EF4-FFF2-40B4-BE49-F238E27FC236}">
              <a16:creationId xmlns="" xmlns:a16="http://schemas.microsoft.com/office/drawing/2014/main" id="{81956BCA-21C6-4C5C-8114-984871856F5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0" name="テキスト ボックス 479">
          <a:extLst>
            <a:ext uri="{FF2B5EF4-FFF2-40B4-BE49-F238E27FC236}">
              <a16:creationId xmlns="" xmlns:a16="http://schemas.microsoft.com/office/drawing/2014/main" id="{76E72E3F-0C2B-4247-9D16-3C5D0C102A6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129032</xdr:rowOff>
    </xdr:from>
    <xdr:to>
      <xdr:col>116</xdr:col>
      <xdr:colOff>114300</xdr:colOff>
      <xdr:row>85</xdr:row>
      <xdr:rowOff>59182</xdr:rowOff>
    </xdr:to>
    <xdr:sp macro="" textlink="">
      <xdr:nvSpPr>
        <xdr:cNvPr id="481" name="楕円 480">
          <a:extLst>
            <a:ext uri="{FF2B5EF4-FFF2-40B4-BE49-F238E27FC236}">
              <a16:creationId xmlns="" xmlns:a16="http://schemas.microsoft.com/office/drawing/2014/main" id="{27F721AE-7659-4DCA-94B7-6A8EFC6E1445}"/>
            </a:ext>
          </a:extLst>
        </xdr:cNvPr>
        <xdr:cNvSpPr/>
      </xdr:nvSpPr>
      <xdr:spPr>
        <a:xfrm>
          <a:off x="221107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43959</xdr:rowOff>
    </xdr:from>
    <xdr:ext cx="469744" cy="259045"/>
    <xdr:sp macro="" textlink="">
      <xdr:nvSpPr>
        <xdr:cNvPr id="482" name="【消防施設】&#10;一人当たり面積該当値テキスト">
          <a:extLst>
            <a:ext uri="{FF2B5EF4-FFF2-40B4-BE49-F238E27FC236}">
              <a16:creationId xmlns="" xmlns:a16="http://schemas.microsoft.com/office/drawing/2014/main" id="{15877B78-E5FB-43BE-A435-647698A2966F}"/>
            </a:ext>
          </a:extLst>
        </xdr:cNvPr>
        <xdr:cNvSpPr txBox="1"/>
      </xdr:nvSpPr>
      <xdr:spPr>
        <a:xfrm>
          <a:off x="22199600" y="1444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131318</xdr:rowOff>
    </xdr:from>
    <xdr:to>
      <xdr:col>112</xdr:col>
      <xdr:colOff>38100</xdr:colOff>
      <xdr:row>85</xdr:row>
      <xdr:rowOff>61468</xdr:rowOff>
    </xdr:to>
    <xdr:sp macro="" textlink="">
      <xdr:nvSpPr>
        <xdr:cNvPr id="483" name="楕円 482">
          <a:extLst>
            <a:ext uri="{FF2B5EF4-FFF2-40B4-BE49-F238E27FC236}">
              <a16:creationId xmlns="" xmlns:a16="http://schemas.microsoft.com/office/drawing/2014/main" id="{7A36A429-B180-4DB8-B54D-FF58A072574A}"/>
            </a:ext>
          </a:extLst>
        </xdr:cNvPr>
        <xdr:cNvSpPr/>
      </xdr:nvSpPr>
      <xdr:spPr>
        <a:xfrm>
          <a:off x="21272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xdr:rowOff>
    </xdr:from>
    <xdr:to>
      <xdr:col>116</xdr:col>
      <xdr:colOff>63500</xdr:colOff>
      <xdr:row>85</xdr:row>
      <xdr:rowOff>10668</xdr:rowOff>
    </xdr:to>
    <xdr:cxnSp macro="">
      <xdr:nvCxnSpPr>
        <xdr:cNvPr id="484" name="直線コネクタ 483">
          <a:extLst>
            <a:ext uri="{FF2B5EF4-FFF2-40B4-BE49-F238E27FC236}">
              <a16:creationId xmlns="" xmlns:a16="http://schemas.microsoft.com/office/drawing/2014/main" id="{8829BC75-7E4B-45CF-8DFA-EBA3D1B370A9}"/>
            </a:ext>
          </a:extLst>
        </xdr:cNvPr>
        <xdr:cNvCxnSpPr/>
      </xdr:nvCxnSpPr>
      <xdr:spPr>
        <a:xfrm flipV="1">
          <a:off x="21323300" y="1458163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131318</xdr:rowOff>
    </xdr:from>
    <xdr:to>
      <xdr:col>107</xdr:col>
      <xdr:colOff>101600</xdr:colOff>
      <xdr:row>85</xdr:row>
      <xdr:rowOff>61468</xdr:rowOff>
    </xdr:to>
    <xdr:sp macro="" textlink="">
      <xdr:nvSpPr>
        <xdr:cNvPr id="485" name="楕円 484">
          <a:extLst>
            <a:ext uri="{FF2B5EF4-FFF2-40B4-BE49-F238E27FC236}">
              <a16:creationId xmlns="" xmlns:a16="http://schemas.microsoft.com/office/drawing/2014/main" id="{8800178D-97E2-419F-BAA0-E23D1AFE5092}"/>
            </a:ext>
          </a:extLst>
        </xdr:cNvPr>
        <xdr:cNvSpPr/>
      </xdr:nvSpPr>
      <xdr:spPr>
        <a:xfrm>
          <a:off x="20383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10668</xdr:rowOff>
    </xdr:from>
    <xdr:to>
      <xdr:col>111</xdr:col>
      <xdr:colOff>177800</xdr:colOff>
      <xdr:row>85</xdr:row>
      <xdr:rowOff>10668</xdr:rowOff>
    </xdr:to>
    <xdr:cxnSp macro="">
      <xdr:nvCxnSpPr>
        <xdr:cNvPr id="486" name="直線コネクタ 485">
          <a:extLst>
            <a:ext uri="{FF2B5EF4-FFF2-40B4-BE49-F238E27FC236}">
              <a16:creationId xmlns="" xmlns:a16="http://schemas.microsoft.com/office/drawing/2014/main" id="{E6494414-FA8E-44A6-9923-6F3011CE67E5}"/>
            </a:ext>
          </a:extLst>
        </xdr:cNvPr>
        <xdr:cNvCxnSpPr/>
      </xdr:nvCxnSpPr>
      <xdr:spPr>
        <a:xfrm>
          <a:off x="20434300" y="145839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133604</xdr:rowOff>
    </xdr:from>
    <xdr:to>
      <xdr:col>102</xdr:col>
      <xdr:colOff>165100</xdr:colOff>
      <xdr:row>85</xdr:row>
      <xdr:rowOff>63754</xdr:rowOff>
    </xdr:to>
    <xdr:sp macro="" textlink="">
      <xdr:nvSpPr>
        <xdr:cNvPr id="487" name="楕円 486">
          <a:extLst>
            <a:ext uri="{FF2B5EF4-FFF2-40B4-BE49-F238E27FC236}">
              <a16:creationId xmlns="" xmlns:a16="http://schemas.microsoft.com/office/drawing/2014/main" id="{5C87C4AA-F475-4F3D-9C89-131098B4E1D9}"/>
            </a:ext>
          </a:extLst>
        </xdr:cNvPr>
        <xdr:cNvSpPr/>
      </xdr:nvSpPr>
      <xdr:spPr>
        <a:xfrm>
          <a:off x="19494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10668</xdr:rowOff>
    </xdr:from>
    <xdr:to>
      <xdr:col>107</xdr:col>
      <xdr:colOff>50800</xdr:colOff>
      <xdr:row>85</xdr:row>
      <xdr:rowOff>12954</xdr:rowOff>
    </xdr:to>
    <xdr:cxnSp macro="">
      <xdr:nvCxnSpPr>
        <xdr:cNvPr id="488" name="直線コネクタ 487">
          <a:extLst>
            <a:ext uri="{FF2B5EF4-FFF2-40B4-BE49-F238E27FC236}">
              <a16:creationId xmlns="" xmlns:a16="http://schemas.microsoft.com/office/drawing/2014/main" id="{CC3F0A90-C775-4482-8172-BC042CD384E9}"/>
            </a:ext>
          </a:extLst>
        </xdr:cNvPr>
        <xdr:cNvCxnSpPr/>
      </xdr:nvCxnSpPr>
      <xdr:spPr>
        <a:xfrm flipV="1">
          <a:off x="19545300" y="145839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89425</xdr:rowOff>
    </xdr:from>
    <xdr:ext cx="469744" cy="259045"/>
    <xdr:sp macro="" textlink="">
      <xdr:nvSpPr>
        <xdr:cNvPr id="489" name="n_1aveValue【消防施設】&#10;一人当たり面積">
          <a:extLst>
            <a:ext uri="{FF2B5EF4-FFF2-40B4-BE49-F238E27FC236}">
              <a16:creationId xmlns="" xmlns:a16="http://schemas.microsoft.com/office/drawing/2014/main" id="{E71523AA-7D7C-4EED-A5D9-1E41D320BB79}"/>
            </a:ext>
          </a:extLst>
        </xdr:cNvPr>
        <xdr:cNvSpPr txBox="1"/>
      </xdr:nvSpPr>
      <xdr:spPr>
        <a:xfrm>
          <a:off x="21075727" y="1414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139716</xdr:rowOff>
    </xdr:from>
    <xdr:ext cx="469744" cy="259045"/>
    <xdr:sp macro="" textlink="">
      <xdr:nvSpPr>
        <xdr:cNvPr id="490" name="n_2aveValue【消防施設】&#10;一人当たり面積">
          <a:extLst>
            <a:ext uri="{FF2B5EF4-FFF2-40B4-BE49-F238E27FC236}">
              <a16:creationId xmlns="" xmlns:a16="http://schemas.microsoft.com/office/drawing/2014/main" id="{5AA3281B-62AC-49BB-A61D-AEE028AF0752}"/>
            </a:ext>
          </a:extLst>
        </xdr:cNvPr>
        <xdr:cNvSpPr txBox="1"/>
      </xdr:nvSpPr>
      <xdr:spPr>
        <a:xfrm>
          <a:off x="20199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121429</xdr:rowOff>
    </xdr:from>
    <xdr:ext cx="469744" cy="259045"/>
    <xdr:sp macro="" textlink="">
      <xdr:nvSpPr>
        <xdr:cNvPr id="491" name="n_3aveValue【消防施設】&#10;一人当たり面積">
          <a:extLst>
            <a:ext uri="{FF2B5EF4-FFF2-40B4-BE49-F238E27FC236}">
              <a16:creationId xmlns="" xmlns:a16="http://schemas.microsoft.com/office/drawing/2014/main" id="{99B78C4C-3F3C-4BDB-926E-B58F775DEDD7}"/>
            </a:ext>
          </a:extLst>
        </xdr:cNvPr>
        <xdr:cNvSpPr txBox="1"/>
      </xdr:nvSpPr>
      <xdr:spPr>
        <a:xfrm>
          <a:off x="193104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52595</xdr:rowOff>
    </xdr:from>
    <xdr:ext cx="469744" cy="259045"/>
    <xdr:sp macro="" textlink="">
      <xdr:nvSpPr>
        <xdr:cNvPr id="492" name="n_1mainValue【消防施設】&#10;一人当たり面積">
          <a:extLst>
            <a:ext uri="{FF2B5EF4-FFF2-40B4-BE49-F238E27FC236}">
              <a16:creationId xmlns="" xmlns:a16="http://schemas.microsoft.com/office/drawing/2014/main" id="{37D2A768-24C6-4363-A4C3-3FC1E6F5016B}"/>
            </a:ext>
          </a:extLst>
        </xdr:cNvPr>
        <xdr:cNvSpPr txBox="1"/>
      </xdr:nvSpPr>
      <xdr:spPr>
        <a:xfrm>
          <a:off x="21075727" y="1462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52595</xdr:rowOff>
    </xdr:from>
    <xdr:ext cx="469744" cy="259045"/>
    <xdr:sp macro="" textlink="">
      <xdr:nvSpPr>
        <xdr:cNvPr id="493" name="n_2mainValue【消防施設】&#10;一人当たり面積">
          <a:extLst>
            <a:ext uri="{FF2B5EF4-FFF2-40B4-BE49-F238E27FC236}">
              <a16:creationId xmlns="" xmlns:a16="http://schemas.microsoft.com/office/drawing/2014/main" id="{B2DB1621-1DAE-41A0-824C-132F85892A19}"/>
            </a:ext>
          </a:extLst>
        </xdr:cNvPr>
        <xdr:cNvSpPr txBox="1"/>
      </xdr:nvSpPr>
      <xdr:spPr>
        <a:xfrm>
          <a:off x="20199427" y="1462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54881</xdr:rowOff>
    </xdr:from>
    <xdr:ext cx="469744" cy="259045"/>
    <xdr:sp macro="" textlink="">
      <xdr:nvSpPr>
        <xdr:cNvPr id="494" name="n_3mainValue【消防施設】&#10;一人当たり面積">
          <a:extLst>
            <a:ext uri="{FF2B5EF4-FFF2-40B4-BE49-F238E27FC236}">
              <a16:creationId xmlns="" xmlns:a16="http://schemas.microsoft.com/office/drawing/2014/main" id="{D3B80AB0-D821-4D18-BF2A-343EA3C62230}"/>
            </a:ext>
          </a:extLst>
        </xdr:cNvPr>
        <xdr:cNvSpPr txBox="1"/>
      </xdr:nvSpPr>
      <xdr:spPr>
        <a:xfrm>
          <a:off x="19310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5" name="正方形/長方形 494">
          <a:extLst>
            <a:ext uri="{FF2B5EF4-FFF2-40B4-BE49-F238E27FC236}">
              <a16:creationId xmlns="" xmlns:a16="http://schemas.microsoft.com/office/drawing/2014/main" id="{C1EE1191-F2DD-4045-A335-4B39804906D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6" name="正方形/長方形 495">
          <a:extLst>
            <a:ext uri="{FF2B5EF4-FFF2-40B4-BE49-F238E27FC236}">
              <a16:creationId xmlns="" xmlns:a16="http://schemas.microsoft.com/office/drawing/2014/main" id="{47593F7B-2136-437A-9900-4FADAF8372B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7" name="正方形/長方形 496">
          <a:extLst>
            <a:ext uri="{FF2B5EF4-FFF2-40B4-BE49-F238E27FC236}">
              <a16:creationId xmlns="" xmlns:a16="http://schemas.microsoft.com/office/drawing/2014/main" id="{F0C803D5-6DCC-4B59-AE7B-DAE48537FC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8" name="正方形/長方形 497">
          <a:extLst>
            <a:ext uri="{FF2B5EF4-FFF2-40B4-BE49-F238E27FC236}">
              <a16:creationId xmlns="" xmlns:a16="http://schemas.microsoft.com/office/drawing/2014/main" id="{FCC080DB-224B-4946-BA53-A1A7ED1E140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9" name="正方形/長方形 498">
          <a:extLst>
            <a:ext uri="{FF2B5EF4-FFF2-40B4-BE49-F238E27FC236}">
              <a16:creationId xmlns="" xmlns:a16="http://schemas.microsoft.com/office/drawing/2014/main" id="{BD3DF035-1F83-4B48-800B-CCE156BA662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0" name="正方形/長方形 499">
          <a:extLst>
            <a:ext uri="{FF2B5EF4-FFF2-40B4-BE49-F238E27FC236}">
              <a16:creationId xmlns="" xmlns:a16="http://schemas.microsoft.com/office/drawing/2014/main" id="{A4B9AD5A-53B0-40BE-8139-5C6258B57E4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1" name="正方形/長方形 500">
          <a:extLst>
            <a:ext uri="{FF2B5EF4-FFF2-40B4-BE49-F238E27FC236}">
              <a16:creationId xmlns="" xmlns:a16="http://schemas.microsoft.com/office/drawing/2014/main" id="{348BF090-E0E2-4BAA-A2C8-CA4AE93714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2" name="正方形/長方形 501">
          <a:extLst>
            <a:ext uri="{FF2B5EF4-FFF2-40B4-BE49-F238E27FC236}">
              <a16:creationId xmlns="" xmlns:a16="http://schemas.microsoft.com/office/drawing/2014/main" id="{1C764126-C701-4234-944A-7FA46EB774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3" name="テキスト ボックス 502">
          <a:extLst>
            <a:ext uri="{FF2B5EF4-FFF2-40B4-BE49-F238E27FC236}">
              <a16:creationId xmlns="" xmlns:a16="http://schemas.microsoft.com/office/drawing/2014/main" id="{7D2659B4-B762-473A-B317-ACA2DB524C4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4" name="直線コネクタ 503">
          <a:extLst>
            <a:ext uri="{FF2B5EF4-FFF2-40B4-BE49-F238E27FC236}">
              <a16:creationId xmlns="" xmlns:a16="http://schemas.microsoft.com/office/drawing/2014/main" id="{2C3F3B95-7A41-4165-A6B0-04BAA8594B2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505" name="直線コネクタ 504">
          <a:extLst>
            <a:ext uri="{FF2B5EF4-FFF2-40B4-BE49-F238E27FC236}">
              <a16:creationId xmlns="" xmlns:a16="http://schemas.microsoft.com/office/drawing/2014/main" id="{0F0760D1-D29B-44F5-910A-71C1C74D1F3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506" name="テキスト ボックス 505">
          <a:extLst>
            <a:ext uri="{FF2B5EF4-FFF2-40B4-BE49-F238E27FC236}">
              <a16:creationId xmlns="" xmlns:a16="http://schemas.microsoft.com/office/drawing/2014/main" id="{372E8FD3-4D8B-4D1C-8A5F-9911397A25BA}"/>
            </a:ext>
          </a:extLst>
        </xdr:cNvPr>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07" name="直線コネクタ 506">
          <a:extLst>
            <a:ext uri="{FF2B5EF4-FFF2-40B4-BE49-F238E27FC236}">
              <a16:creationId xmlns="" xmlns:a16="http://schemas.microsoft.com/office/drawing/2014/main" id="{BD133770-8B9A-4E77-9C9E-9009F83D39C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08" name="テキスト ボックス 507">
          <a:extLst>
            <a:ext uri="{FF2B5EF4-FFF2-40B4-BE49-F238E27FC236}">
              <a16:creationId xmlns="" xmlns:a16="http://schemas.microsoft.com/office/drawing/2014/main" id="{49629AA7-81EA-4391-9743-01DFEB34553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09" name="直線コネクタ 508">
          <a:extLst>
            <a:ext uri="{FF2B5EF4-FFF2-40B4-BE49-F238E27FC236}">
              <a16:creationId xmlns="" xmlns:a16="http://schemas.microsoft.com/office/drawing/2014/main" id="{A36F066A-A027-4A71-BB4E-B554021FC16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10" name="テキスト ボックス 509">
          <a:extLst>
            <a:ext uri="{FF2B5EF4-FFF2-40B4-BE49-F238E27FC236}">
              <a16:creationId xmlns="" xmlns:a16="http://schemas.microsoft.com/office/drawing/2014/main" id="{3625C1B0-CEA1-4206-AEF0-3F247E8AEF0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11" name="直線コネクタ 510">
          <a:extLst>
            <a:ext uri="{FF2B5EF4-FFF2-40B4-BE49-F238E27FC236}">
              <a16:creationId xmlns="" xmlns:a16="http://schemas.microsoft.com/office/drawing/2014/main" id="{1874B9EA-CBAB-403C-8C29-8C772D97CCE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12" name="テキスト ボックス 511">
          <a:extLst>
            <a:ext uri="{FF2B5EF4-FFF2-40B4-BE49-F238E27FC236}">
              <a16:creationId xmlns="" xmlns:a16="http://schemas.microsoft.com/office/drawing/2014/main" id="{AC6F2034-40C8-4D04-8AEB-6DD356898F2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13" name="直線コネクタ 512">
          <a:extLst>
            <a:ext uri="{FF2B5EF4-FFF2-40B4-BE49-F238E27FC236}">
              <a16:creationId xmlns="" xmlns:a16="http://schemas.microsoft.com/office/drawing/2014/main" id="{457D9B70-57E6-43DC-BBFB-45216674EA0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14" name="テキスト ボックス 513">
          <a:extLst>
            <a:ext uri="{FF2B5EF4-FFF2-40B4-BE49-F238E27FC236}">
              <a16:creationId xmlns="" xmlns:a16="http://schemas.microsoft.com/office/drawing/2014/main" id="{3A21E777-DAC3-4A63-98E8-4AB1F1946A6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5" name="直線コネクタ 514">
          <a:extLst>
            <a:ext uri="{FF2B5EF4-FFF2-40B4-BE49-F238E27FC236}">
              <a16:creationId xmlns="" xmlns:a16="http://schemas.microsoft.com/office/drawing/2014/main" id="{EF100525-0AA9-45D6-9CA9-2197024BDB8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16" name="テキスト ボックス 515">
          <a:extLst>
            <a:ext uri="{FF2B5EF4-FFF2-40B4-BE49-F238E27FC236}">
              <a16:creationId xmlns="" xmlns:a16="http://schemas.microsoft.com/office/drawing/2014/main" id="{CC807F85-3AE1-4BC4-8F15-BD7DAE0466C3}"/>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17" name="【庁舎】&#10;有形固定資産減価償却率グラフ枠">
          <a:extLst>
            <a:ext uri="{FF2B5EF4-FFF2-40B4-BE49-F238E27FC236}">
              <a16:creationId xmlns="" xmlns:a16="http://schemas.microsoft.com/office/drawing/2014/main" id="{82AB7D72-4A4A-4B54-8BC1-34DF65BABA2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89536</xdr:rowOff>
    </xdr:from>
    <xdr:to>
      <xdr:col>85</xdr:col>
      <xdr:colOff>126364</xdr:colOff>
      <xdr:row>108</xdr:row>
      <xdr:rowOff>11430</xdr:rowOff>
    </xdr:to>
    <xdr:cxnSp macro="">
      <xdr:nvCxnSpPr>
        <xdr:cNvPr id="518" name="直線コネクタ 517">
          <a:extLst>
            <a:ext uri="{FF2B5EF4-FFF2-40B4-BE49-F238E27FC236}">
              <a16:creationId xmlns="" xmlns:a16="http://schemas.microsoft.com/office/drawing/2014/main" id="{AB8DF951-B9CF-4706-8CFF-60356F24EC50}"/>
            </a:ext>
          </a:extLst>
        </xdr:cNvPr>
        <xdr:cNvCxnSpPr/>
      </xdr:nvCxnSpPr>
      <xdr:spPr>
        <a:xfrm flipV="1">
          <a:off x="16318864" y="17063086"/>
          <a:ext cx="0" cy="1464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15257</xdr:rowOff>
    </xdr:from>
    <xdr:ext cx="340478" cy="259045"/>
    <xdr:sp macro="" textlink="">
      <xdr:nvSpPr>
        <xdr:cNvPr id="519" name="【庁舎】&#10;有形固定資産減価償却率最小値テキスト">
          <a:extLst>
            <a:ext uri="{FF2B5EF4-FFF2-40B4-BE49-F238E27FC236}">
              <a16:creationId xmlns="" xmlns:a16="http://schemas.microsoft.com/office/drawing/2014/main" id="{3D10A084-686C-4EE5-9BC7-877CFB85D3AD}"/>
            </a:ext>
          </a:extLst>
        </xdr:cNvPr>
        <xdr:cNvSpPr txBox="1"/>
      </xdr:nvSpPr>
      <xdr:spPr>
        <a:xfrm>
          <a:off x="16357600" y="18531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11430</xdr:rowOff>
    </xdr:from>
    <xdr:to>
      <xdr:col>86</xdr:col>
      <xdr:colOff>25400</xdr:colOff>
      <xdr:row>108</xdr:row>
      <xdr:rowOff>11430</xdr:rowOff>
    </xdr:to>
    <xdr:cxnSp macro="">
      <xdr:nvCxnSpPr>
        <xdr:cNvPr id="520" name="直線コネクタ 519">
          <a:extLst>
            <a:ext uri="{FF2B5EF4-FFF2-40B4-BE49-F238E27FC236}">
              <a16:creationId xmlns="" xmlns:a16="http://schemas.microsoft.com/office/drawing/2014/main" id="{E7BFCA8E-A58F-4FD9-A5DE-83BE56CE68AF}"/>
            </a:ext>
          </a:extLst>
        </xdr:cNvPr>
        <xdr:cNvCxnSpPr/>
      </xdr:nvCxnSpPr>
      <xdr:spPr>
        <a:xfrm>
          <a:off x="16230600" y="1852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36213</xdr:rowOff>
    </xdr:from>
    <xdr:ext cx="405111" cy="259045"/>
    <xdr:sp macro="" textlink="">
      <xdr:nvSpPr>
        <xdr:cNvPr id="521" name="【庁舎】&#10;有形固定資産減価償却率最大値テキスト">
          <a:extLst>
            <a:ext uri="{FF2B5EF4-FFF2-40B4-BE49-F238E27FC236}">
              <a16:creationId xmlns="" xmlns:a16="http://schemas.microsoft.com/office/drawing/2014/main" id="{908DE41F-2FF7-4EA6-A3D3-7325F405D49A}"/>
            </a:ext>
          </a:extLst>
        </xdr:cNvPr>
        <xdr:cNvSpPr txBox="1"/>
      </xdr:nvSpPr>
      <xdr:spPr>
        <a:xfrm>
          <a:off x="16357600" y="1683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89536</xdr:rowOff>
    </xdr:from>
    <xdr:to>
      <xdr:col>86</xdr:col>
      <xdr:colOff>25400</xdr:colOff>
      <xdr:row>99</xdr:row>
      <xdr:rowOff>89536</xdr:rowOff>
    </xdr:to>
    <xdr:cxnSp macro="">
      <xdr:nvCxnSpPr>
        <xdr:cNvPr id="522" name="直線コネクタ 521">
          <a:extLst>
            <a:ext uri="{FF2B5EF4-FFF2-40B4-BE49-F238E27FC236}">
              <a16:creationId xmlns="" xmlns:a16="http://schemas.microsoft.com/office/drawing/2014/main" id="{32984D95-7686-4F38-97B0-C09486686DA4}"/>
            </a:ext>
          </a:extLst>
        </xdr:cNvPr>
        <xdr:cNvCxnSpPr/>
      </xdr:nvCxnSpPr>
      <xdr:spPr>
        <a:xfrm>
          <a:off x="16230600" y="1706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72407</xdr:rowOff>
    </xdr:from>
    <xdr:ext cx="405111" cy="259045"/>
    <xdr:sp macro="" textlink="">
      <xdr:nvSpPr>
        <xdr:cNvPr id="523" name="【庁舎】&#10;有形固定資産減価償却率平均値テキスト">
          <a:extLst>
            <a:ext uri="{FF2B5EF4-FFF2-40B4-BE49-F238E27FC236}">
              <a16:creationId xmlns="" xmlns:a16="http://schemas.microsoft.com/office/drawing/2014/main" id="{C74097B2-E7B8-4D62-9B11-E8BB4DDFF01E}"/>
            </a:ext>
          </a:extLst>
        </xdr:cNvPr>
        <xdr:cNvSpPr txBox="1"/>
      </xdr:nvSpPr>
      <xdr:spPr>
        <a:xfrm>
          <a:off x="16357600" y="1773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524" name="フローチャート: 判断 523">
          <a:extLst>
            <a:ext uri="{FF2B5EF4-FFF2-40B4-BE49-F238E27FC236}">
              <a16:creationId xmlns="" xmlns:a16="http://schemas.microsoft.com/office/drawing/2014/main" id="{6F9D01D6-DD03-4058-B720-CF0D0EACFCAB}"/>
            </a:ext>
          </a:extLst>
        </xdr:cNvPr>
        <xdr:cNvSpPr/>
      </xdr:nvSpPr>
      <xdr:spPr>
        <a:xfrm>
          <a:off x="16268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42545</xdr:rowOff>
    </xdr:from>
    <xdr:to>
      <xdr:col>81</xdr:col>
      <xdr:colOff>101600</xdr:colOff>
      <xdr:row>103</xdr:row>
      <xdr:rowOff>144145</xdr:rowOff>
    </xdr:to>
    <xdr:sp macro="" textlink="">
      <xdr:nvSpPr>
        <xdr:cNvPr id="525" name="フローチャート: 判断 524">
          <a:extLst>
            <a:ext uri="{FF2B5EF4-FFF2-40B4-BE49-F238E27FC236}">
              <a16:creationId xmlns="" xmlns:a16="http://schemas.microsoft.com/office/drawing/2014/main" id="{64F304A2-3E0F-4193-BEA6-BEDD76450B8F}"/>
            </a:ext>
          </a:extLst>
        </xdr:cNvPr>
        <xdr:cNvSpPr/>
      </xdr:nvSpPr>
      <xdr:spPr>
        <a:xfrm>
          <a:off x="154305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69214</xdr:rowOff>
    </xdr:from>
    <xdr:to>
      <xdr:col>76</xdr:col>
      <xdr:colOff>165100</xdr:colOff>
      <xdr:row>103</xdr:row>
      <xdr:rowOff>170814</xdr:rowOff>
    </xdr:to>
    <xdr:sp macro="" textlink="">
      <xdr:nvSpPr>
        <xdr:cNvPr id="526" name="フローチャート: 判断 525">
          <a:extLst>
            <a:ext uri="{FF2B5EF4-FFF2-40B4-BE49-F238E27FC236}">
              <a16:creationId xmlns="" xmlns:a16="http://schemas.microsoft.com/office/drawing/2014/main" id="{169A9D33-75CE-42E7-AB7C-91A28A0A2D06}"/>
            </a:ext>
          </a:extLst>
        </xdr:cNvPr>
        <xdr:cNvSpPr/>
      </xdr:nvSpPr>
      <xdr:spPr>
        <a:xfrm>
          <a:off x="14541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166370</xdr:rowOff>
    </xdr:from>
    <xdr:to>
      <xdr:col>72</xdr:col>
      <xdr:colOff>38100</xdr:colOff>
      <xdr:row>103</xdr:row>
      <xdr:rowOff>96520</xdr:rowOff>
    </xdr:to>
    <xdr:sp macro="" textlink="">
      <xdr:nvSpPr>
        <xdr:cNvPr id="527" name="フローチャート: 判断 526">
          <a:extLst>
            <a:ext uri="{FF2B5EF4-FFF2-40B4-BE49-F238E27FC236}">
              <a16:creationId xmlns="" xmlns:a16="http://schemas.microsoft.com/office/drawing/2014/main" id="{250F36A3-7240-40FB-A7EC-E104460FFD05}"/>
            </a:ext>
          </a:extLst>
        </xdr:cNvPr>
        <xdr:cNvSpPr/>
      </xdr:nvSpPr>
      <xdr:spPr>
        <a:xfrm>
          <a:off x="136525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28" name="テキスト ボックス 527">
          <a:extLst>
            <a:ext uri="{FF2B5EF4-FFF2-40B4-BE49-F238E27FC236}">
              <a16:creationId xmlns="" xmlns:a16="http://schemas.microsoft.com/office/drawing/2014/main" id="{7FD856FF-ED9D-4F7C-BC1B-C761EDCA28A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29" name="テキスト ボックス 528">
          <a:extLst>
            <a:ext uri="{FF2B5EF4-FFF2-40B4-BE49-F238E27FC236}">
              <a16:creationId xmlns="" xmlns:a16="http://schemas.microsoft.com/office/drawing/2014/main" id="{CF32653D-9993-47A3-B427-442B494FEF6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0" name="テキスト ボックス 529">
          <a:extLst>
            <a:ext uri="{FF2B5EF4-FFF2-40B4-BE49-F238E27FC236}">
              <a16:creationId xmlns="" xmlns:a16="http://schemas.microsoft.com/office/drawing/2014/main" id="{11135C22-13EE-4418-B546-81953C86495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1" name="テキスト ボックス 530">
          <a:extLst>
            <a:ext uri="{FF2B5EF4-FFF2-40B4-BE49-F238E27FC236}">
              <a16:creationId xmlns="" xmlns:a16="http://schemas.microsoft.com/office/drawing/2014/main" id="{225CD064-5AB3-4C9E-A9A3-E72C706BB8A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2" name="テキスト ボックス 531">
          <a:extLst>
            <a:ext uri="{FF2B5EF4-FFF2-40B4-BE49-F238E27FC236}">
              <a16:creationId xmlns="" xmlns:a16="http://schemas.microsoft.com/office/drawing/2014/main" id="{EC624A00-6A12-45E4-B3E6-59B1099F465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160655</xdr:rowOff>
    </xdr:from>
    <xdr:to>
      <xdr:col>85</xdr:col>
      <xdr:colOff>177800</xdr:colOff>
      <xdr:row>102</xdr:row>
      <xdr:rowOff>90805</xdr:rowOff>
    </xdr:to>
    <xdr:sp macro="" textlink="">
      <xdr:nvSpPr>
        <xdr:cNvPr id="533" name="楕円 532">
          <a:extLst>
            <a:ext uri="{FF2B5EF4-FFF2-40B4-BE49-F238E27FC236}">
              <a16:creationId xmlns="" xmlns:a16="http://schemas.microsoft.com/office/drawing/2014/main" id="{B9876BF6-49F7-44D6-AC34-DCFF2F59F176}"/>
            </a:ext>
          </a:extLst>
        </xdr:cNvPr>
        <xdr:cNvSpPr/>
      </xdr:nvSpPr>
      <xdr:spPr>
        <a:xfrm>
          <a:off x="1626870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12082</xdr:rowOff>
    </xdr:from>
    <xdr:ext cx="405111" cy="259045"/>
    <xdr:sp macro="" textlink="">
      <xdr:nvSpPr>
        <xdr:cNvPr id="534" name="【庁舎】&#10;有形固定資産減価償却率該当値テキスト">
          <a:extLst>
            <a:ext uri="{FF2B5EF4-FFF2-40B4-BE49-F238E27FC236}">
              <a16:creationId xmlns="" xmlns:a16="http://schemas.microsoft.com/office/drawing/2014/main" id="{556AA216-0795-4FA0-A316-8F16D4435F65}"/>
            </a:ext>
          </a:extLst>
        </xdr:cNvPr>
        <xdr:cNvSpPr txBox="1"/>
      </xdr:nvSpPr>
      <xdr:spPr>
        <a:xfrm>
          <a:off x="16357600" y="1732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29211</xdr:rowOff>
    </xdr:from>
    <xdr:to>
      <xdr:col>81</xdr:col>
      <xdr:colOff>101600</xdr:colOff>
      <xdr:row>102</xdr:row>
      <xdr:rowOff>130811</xdr:rowOff>
    </xdr:to>
    <xdr:sp macro="" textlink="">
      <xdr:nvSpPr>
        <xdr:cNvPr id="535" name="楕円 534">
          <a:extLst>
            <a:ext uri="{FF2B5EF4-FFF2-40B4-BE49-F238E27FC236}">
              <a16:creationId xmlns="" xmlns:a16="http://schemas.microsoft.com/office/drawing/2014/main" id="{49D1C5D8-885D-416B-B288-E24228E79E5D}"/>
            </a:ext>
          </a:extLst>
        </xdr:cNvPr>
        <xdr:cNvSpPr/>
      </xdr:nvSpPr>
      <xdr:spPr>
        <a:xfrm>
          <a:off x="15430500" y="1751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40005</xdr:rowOff>
    </xdr:from>
    <xdr:to>
      <xdr:col>85</xdr:col>
      <xdr:colOff>127000</xdr:colOff>
      <xdr:row>102</xdr:row>
      <xdr:rowOff>80011</xdr:rowOff>
    </xdr:to>
    <xdr:cxnSp macro="">
      <xdr:nvCxnSpPr>
        <xdr:cNvPr id="536" name="直線コネクタ 535">
          <a:extLst>
            <a:ext uri="{FF2B5EF4-FFF2-40B4-BE49-F238E27FC236}">
              <a16:creationId xmlns="" xmlns:a16="http://schemas.microsoft.com/office/drawing/2014/main" id="{EF03D2E8-57FE-46EF-9DF2-19176AA7CA5B}"/>
            </a:ext>
          </a:extLst>
        </xdr:cNvPr>
        <xdr:cNvCxnSpPr/>
      </xdr:nvCxnSpPr>
      <xdr:spPr>
        <a:xfrm flipV="1">
          <a:off x="15481300" y="175279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69214</xdr:rowOff>
    </xdr:from>
    <xdr:to>
      <xdr:col>76</xdr:col>
      <xdr:colOff>165100</xdr:colOff>
      <xdr:row>102</xdr:row>
      <xdr:rowOff>170814</xdr:rowOff>
    </xdr:to>
    <xdr:sp macro="" textlink="">
      <xdr:nvSpPr>
        <xdr:cNvPr id="537" name="楕円 536">
          <a:extLst>
            <a:ext uri="{FF2B5EF4-FFF2-40B4-BE49-F238E27FC236}">
              <a16:creationId xmlns="" xmlns:a16="http://schemas.microsoft.com/office/drawing/2014/main" id="{2F9407E6-BA4F-4976-8298-549A687A1153}"/>
            </a:ext>
          </a:extLst>
        </xdr:cNvPr>
        <xdr:cNvSpPr/>
      </xdr:nvSpPr>
      <xdr:spPr>
        <a:xfrm>
          <a:off x="14541500" y="1755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80011</xdr:rowOff>
    </xdr:from>
    <xdr:to>
      <xdr:col>81</xdr:col>
      <xdr:colOff>50800</xdr:colOff>
      <xdr:row>102</xdr:row>
      <xdr:rowOff>120014</xdr:rowOff>
    </xdr:to>
    <xdr:cxnSp macro="">
      <xdr:nvCxnSpPr>
        <xdr:cNvPr id="538" name="直線コネクタ 537">
          <a:extLst>
            <a:ext uri="{FF2B5EF4-FFF2-40B4-BE49-F238E27FC236}">
              <a16:creationId xmlns="" xmlns:a16="http://schemas.microsoft.com/office/drawing/2014/main" id="{9D20E97B-BD52-483B-BA18-5FE5A212A6DA}"/>
            </a:ext>
          </a:extLst>
        </xdr:cNvPr>
        <xdr:cNvCxnSpPr/>
      </xdr:nvCxnSpPr>
      <xdr:spPr>
        <a:xfrm flipV="1">
          <a:off x="14592300" y="175679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107314</xdr:rowOff>
    </xdr:from>
    <xdr:to>
      <xdr:col>72</xdr:col>
      <xdr:colOff>38100</xdr:colOff>
      <xdr:row>103</xdr:row>
      <xdr:rowOff>37464</xdr:rowOff>
    </xdr:to>
    <xdr:sp macro="" textlink="">
      <xdr:nvSpPr>
        <xdr:cNvPr id="539" name="楕円 538">
          <a:extLst>
            <a:ext uri="{FF2B5EF4-FFF2-40B4-BE49-F238E27FC236}">
              <a16:creationId xmlns="" xmlns:a16="http://schemas.microsoft.com/office/drawing/2014/main" id="{CE375596-95F5-4215-BD1F-C91934AAA4CE}"/>
            </a:ext>
          </a:extLst>
        </xdr:cNvPr>
        <xdr:cNvSpPr/>
      </xdr:nvSpPr>
      <xdr:spPr>
        <a:xfrm>
          <a:off x="13652500" y="1759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120014</xdr:rowOff>
    </xdr:from>
    <xdr:to>
      <xdr:col>76</xdr:col>
      <xdr:colOff>114300</xdr:colOff>
      <xdr:row>102</xdr:row>
      <xdr:rowOff>158114</xdr:rowOff>
    </xdr:to>
    <xdr:cxnSp macro="">
      <xdr:nvCxnSpPr>
        <xdr:cNvPr id="540" name="直線コネクタ 539">
          <a:extLst>
            <a:ext uri="{FF2B5EF4-FFF2-40B4-BE49-F238E27FC236}">
              <a16:creationId xmlns="" xmlns:a16="http://schemas.microsoft.com/office/drawing/2014/main" id="{E9AA5944-5AE9-4DAC-9728-AF8DA36176FF}"/>
            </a:ext>
          </a:extLst>
        </xdr:cNvPr>
        <xdr:cNvCxnSpPr/>
      </xdr:nvCxnSpPr>
      <xdr:spPr>
        <a:xfrm flipV="1">
          <a:off x="13703300" y="176079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135272</xdr:rowOff>
    </xdr:from>
    <xdr:ext cx="405111" cy="259045"/>
    <xdr:sp macro="" textlink="">
      <xdr:nvSpPr>
        <xdr:cNvPr id="541" name="n_1aveValue【庁舎】&#10;有形固定資産減価償却率">
          <a:extLst>
            <a:ext uri="{FF2B5EF4-FFF2-40B4-BE49-F238E27FC236}">
              <a16:creationId xmlns="" xmlns:a16="http://schemas.microsoft.com/office/drawing/2014/main" id="{7E98F619-B2A3-4639-B56B-2E0A20CE6A88}"/>
            </a:ext>
          </a:extLst>
        </xdr:cNvPr>
        <xdr:cNvSpPr txBox="1"/>
      </xdr:nvSpPr>
      <xdr:spPr>
        <a:xfrm>
          <a:off x="1526604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161941</xdr:rowOff>
    </xdr:from>
    <xdr:ext cx="405111" cy="259045"/>
    <xdr:sp macro="" textlink="">
      <xdr:nvSpPr>
        <xdr:cNvPr id="542" name="n_2aveValue【庁舎】&#10;有形固定資産減価償却率">
          <a:extLst>
            <a:ext uri="{FF2B5EF4-FFF2-40B4-BE49-F238E27FC236}">
              <a16:creationId xmlns="" xmlns:a16="http://schemas.microsoft.com/office/drawing/2014/main" id="{F23E74FB-A2F0-4AC6-BE58-E785C470B77C}"/>
            </a:ext>
          </a:extLst>
        </xdr:cNvPr>
        <xdr:cNvSpPr txBox="1"/>
      </xdr:nvSpPr>
      <xdr:spPr>
        <a:xfrm>
          <a:off x="14389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87647</xdr:rowOff>
    </xdr:from>
    <xdr:ext cx="405111" cy="259045"/>
    <xdr:sp macro="" textlink="">
      <xdr:nvSpPr>
        <xdr:cNvPr id="543" name="n_3aveValue【庁舎】&#10;有形固定資産減価償却率">
          <a:extLst>
            <a:ext uri="{FF2B5EF4-FFF2-40B4-BE49-F238E27FC236}">
              <a16:creationId xmlns="" xmlns:a16="http://schemas.microsoft.com/office/drawing/2014/main" id="{84D048ED-A842-409B-9778-768C5D2932A7}"/>
            </a:ext>
          </a:extLst>
        </xdr:cNvPr>
        <xdr:cNvSpPr txBox="1"/>
      </xdr:nvSpPr>
      <xdr:spPr>
        <a:xfrm>
          <a:off x="135007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147338</xdr:rowOff>
    </xdr:from>
    <xdr:ext cx="405111" cy="259045"/>
    <xdr:sp macro="" textlink="">
      <xdr:nvSpPr>
        <xdr:cNvPr id="544" name="n_1mainValue【庁舎】&#10;有形固定資産減価償却率">
          <a:extLst>
            <a:ext uri="{FF2B5EF4-FFF2-40B4-BE49-F238E27FC236}">
              <a16:creationId xmlns="" xmlns:a16="http://schemas.microsoft.com/office/drawing/2014/main" id="{4E876084-8D6B-400F-891A-F668B9CD0E79}"/>
            </a:ext>
          </a:extLst>
        </xdr:cNvPr>
        <xdr:cNvSpPr txBox="1"/>
      </xdr:nvSpPr>
      <xdr:spPr>
        <a:xfrm>
          <a:off x="15266044" y="1729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15891</xdr:rowOff>
    </xdr:from>
    <xdr:ext cx="405111" cy="259045"/>
    <xdr:sp macro="" textlink="">
      <xdr:nvSpPr>
        <xdr:cNvPr id="545" name="n_2mainValue【庁舎】&#10;有形固定資産減価償却率">
          <a:extLst>
            <a:ext uri="{FF2B5EF4-FFF2-40B4-BE49-F238E27FC236}">
              <a16:creationId xmlns="" xmlns:a16="http://schemas.microsoft.com/office/drawing/2014/main" id="{A681E107-3DB3-4C38-A32B-EB1EED0101CC}"/>
            </a:ext>
          </a:extLst>
        </xdr:cNvPr>
        <xdr:cNvSpPr txBox="1"/>
      </xdr:nvSpPr>
      <xdr:spPr>
        <a:xfrm>
          <a:off x="14389744" y="1733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53991</xdr:rowOff>
    </xdr:from>
    <xdr:ext cx="405111" cy="259045"/>
    <xdr:sp macro="" textlink="">
      <xdr:nvSpPr>
        <xdr:cNvPr id="546" name="n_3mainValue【庁舎】&#10;有形固定資産減価償却率">
          <a:extLst>
            <a:ext uri="{FF2B5EF4-FFF2-40B4-BE49-F238E27FC236}">
              <a16:creationId xmlns="" xmlns:a16="http://schemas.microsoft.com/office/drawing/2014/main" id="{4A4D1BE7-30E4-4E7B-BFE8-94B0B689509E}"/>
            </a:ext>
          </a:extLst>
        </xdr:cNvPr>
        <xdr:cNvSpPr txBox="1"/>
      </xdr:nvSpPr>
      <xdr:spPr>
        <a:xfrm>
          <a:off x="13500744" y="1737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7" name="正方形/長方形 546">
          <a:extLst>
            <a:ext uri="{FF2B5EF4-FFF2-40B4-BE49-F238E27FC236}">
              <a16:creationId xmlns="" xmlns:a16="http://schemas.microsoft.com/office/drawing/2014/main" id="{66937297-7559-43E8-8E48-A3E270B33F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8" name="正方形/長方形 547">
          <a:extLst>
            <a:ext uri="{FF2B5EF4-FFF2-40B4-BE49-F238E27FC236}">
              <a16:creationId xmlns="" xmlns:a16="http://schemas.microsoft.com/office/drawing/2014/main" id="{72D5D811-7E68-4340-ACA8-2D3F6294DCB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9" name="正方形/長方形 548">
          <a:extLst>
            <a:ext uri="{FF2B5EF4-FFF2-40B4-BE49-F238E27FC236}">
              <a16:creationId xmlns="" xmlns:a16="http://schemas.microsoft.com/office/drawing/2014/main" id="{F1E6539B-29B4-4ED2-9C09-8427C645DE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0" name="正方形/長方形 549">
          <a:extLst>
            <a:ext uri="{FF2B5EF4-FFF2-40B4-BE49-F238E27FC236}">
              <a16:creationId xmlns="" xmlns:a16="http://schemas.microsoft.com/office/drawing/2014/main" id="{350571FB-08D4-42CB-AB98-ED88D0FFB55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1" name="正方形/長方形 550">
          <a:extLst>
            <a:ext uri="{FF2B5EF4-FFF2-40B4-BE49-F238E27FC236}">
              <a16:creationId xmlns="" xmlns:a16="http://schemas.microsoft.com/office/drawing/2014/main" id="{0FC70BE3-EDD6-4844-9D49-790B5582F7D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2" name="正方形/長方形 551">
          <a:extLst>
            <a:ext uri="{FF2B5EF4-FFF2-40B4-BE49-F238E27FC236}">
              <a16:creationId xmlns="" xmlns:a16="http://schemas.microsoft.com/office/drawing/2014/main" id="{B0711121-EDFE-4AD9-ACCB-E272F0CBA22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3" name="正方形/長方形 552">
          <a:extLst>
            <a:ext uri="{FF2B5EF4-FFF2-40B4-BE49-F238E27FC236}">
              <a16:creationId xmlns="" xmlns:a16="http://schemas.microsoft.com/office/drawing/2014/main" id="{E4E7758F-DF9F-4AE7-8927-3DE1DEE9DBE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4" name="正方形/長方形 553">
          <a:extLst>
            <a:ext uri="{FF2B5EF4-FFF2-40B4-BE49-F238E27FC236}">
              <a16:creationId xmlns="" xmlns:a16="http://schemas.microsoft.com/office/drawing/2014/main" id="{12FF0654-8C5B-4AFB-99CE-29FAC4272B0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5" name="テキスト ボックス 554">
          <a:extLst>
            <a:ext uri="{FF2B5EF4-FFF2-40B4-BE49-F238E27FC236}">
              <a16:creationId xmlns="" xmlns:a16="http://schemas.microsoft.com/office/drawing/2014/main" id="{5A37A2B6-2E93-409D-84BB-4A0BB36267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6" name="直線コネクタ 555">
          <a:extLst>
            <a:ext uri="{FF2B5EF4-FFF2-40B4-BE49-F238E27FC236}">
              <a16:creationId xmlns="" xmlns:a16="http://schemas.microsoft.com/office/drawing/2014/main" id="{51A57576-8935-48D3-B3FA-D2F9F8850E4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57" name="直線コネクタ 556">
          <a:extLst>
            <a:ext uri="{FF2B5EF4-FFF2-40B4-BE49-F238E27FC236}">
              <a16:creationId xmlns="" xmlns:a16="http://schemas.microsoft.com/office/drawing/2014/main" id="{35B55760-18B8-4ABB-9975-FC8162B9ABC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58" name="テキスト ボックス 557">
          <a:extLst>
            <a:ext uri="{FF2B5EF4-FFF2-40B4-BE49-F238E27FC236}">
              <a16:creationId xmlns="" xmlns:a16="http://schemas.microsoft.com/office/drawing/2014/main" id="{FFBC74EE-250F-4E9C-871D-5E9A750F626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59" name="直線コネクタ 558">
          <a:extLst>
            <a:ext uri="{FF2B5EF4-FFF2-40B4-BE49-F238E27FC236}">
              <a16:creationId xmlns="" xmlns:a16="http://schemas.microsoft.com/office/drawing/2014/main" id="{922ED2E9-97EE-48BD-871B-F727D0D1DA5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0" name="テキスト ボックス 559">
          <a:extLst>
            <a:ext uri="{FF2B5EF4-FFF2-40B4-BE49-F238E27FC236}">
              <a16:creationId xmlns="" xmlns:a16="http://schemas.microsoft.com/office/drawing/2014/main" id="{7C01B668-40B0-4BDD-BC67-15030292BE3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1" name="直線コネクタ 560">
          <a:extLst>
            <a:ext uri="{FF2B5EF4-FFF2-40B4-BE49-F238E27FC236}">
              <a16:creationId xmlns="" xmlns:a16="http://schemas.microsoft.com/office/drawing/2014/main" id="{B6AF8B08-4216-4B63-ACBE-FB3ACE9C451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2" name="テキスト ボックス 561">
          <a:extLst>
            <a:ext uri="{FF2B5EF4-FFF2-40B4-BE49-F238E27FC236}">
              <a16:creationId xmlns="" xmlns:a16="http://schemas.microsoft.com/office/drawing/2014/main" id="{2C48D5CF-2450-4E84-8D19-83EDA740D84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3" name="直線コネクタ 562">
          <a:extLst>
            <a:ext uri="{FF2B5EF4-FFF2-40B4-BE49-F238E27FC236}">
              <a16:creationId xmlns="" xmlns:a16="http://schemas.microsoft.com/office/drawing/2014/main" id="{5E2CF399-DA5B-4FA3-838F-079BD22914E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4" name="テキスト ボックス 563">
          <a:extLst>
            <a:ext uri="{FF2B5EF4-FFF2-40B4-BE49-F238E27FC236}">
              <a16:creationId xmlns="" xmlns:a16="http://schemas.microsoft.com/office/drawing/2014/main" id="{CD01E55E-159E-4D31-A10A-634B0FA7C88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5" name="直線コネクタ 564">
          <a:extLst>
            <a:ext uri="{FF2B5EF4-FFF2-40B4-BE49-F238E27FC236}">
              <a16:creationId xmlns="" xmlns:a16="http://schemas.microsoft.com/office/drawing/2014/main" id="{E9E31F10-66C9-4A4D-B1F1-6DF6FBB9EC3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6" name="テキスト ボックス 565">
          <a:extLst>
            <a:ext uri="{FF2B5EF4-FFF2-40B4-BE49-F238E27FC236}">
              <a16:creationId xmlns="" xmlns:a16="http://schemas.microsoft.com/office/drawing/2014/main" id="{BDA77BA4-1FEB-472D-8E80-682CA8E8E63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67" name="直線コネクタ 566">
          <a:extLst>
            <a:ext uri="{FF2B5EF4-FFF2-40B4-BE49-F238E27FC236}">
              <a16:creationId xmlns="" xmlns:a16="http://schemas.microsoft.com/office/drawing/2014/main" id="{01B1A328-DF86-4C56-ACD2-5B66C4CA116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68" name="テキスト ボックス 567">
          <a:extLst>
            <a:ext uri="{FF2B5EF4-FFF2-40B4-BE49-F238E27FC236}">
              <a16:creationId xmlns="" xmlns:a16="http://schemas.microsoft.com/office/drawing/2014/main" id="{A66B0342-0FC9-487D-9EE9-90DFE29EF96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9" name="直線コネクタ 568">
          <a:extLst>
            <a:ext uri="{FF2B5EF4-FFF2-40B4-BE49-F238E27FC236}">
              <a16:creationId xmlns="" xmlns:a16="http://schemas.microsoft.com/office/drawing/2014/main" id="{E63F4250-DA03-4553-B6EB-B4B7CEE1FBA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0" name="テキスト ボックス 569">
          <a:extLst>
            <a:ext uri="{FF2B5EF4-FFF2-40B4-BE49-F238E27FC236}">
              <a16:creationId xmlns="" xmlns:a16="http://schemas.microsoft.com/office/drawing/2014/main" id="{88DCC971-571D-45CD-B3E9-2F7332F70D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1" name="【庁舎】&#10;一人当たり面積グラフ枠">
          <a:extLst>
            <a:ext uri="{FF2B5EF4-FFF2-40B4-BE49-F238E27FC236}">
              <a16:creationId xmlns="" xmlns:a16="http://schemas.microsoft.com/office/drawing/2014/main" id="{C075F66C-59B5-4F55-9842-4EE1C3B3C50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151312</xdr:rowOff>
    </xdr:from>
    <xdr:to>
      <xdr:col>116</xdr:col>
      <xdr:colOff>62864</xdr:colOff>
      <xdr:row>108</xdr:row>
      <xdr:rowOff>41366</xdr:rowOff>
    </xdr:to>
    <xdr:cxnSp macro="">
      <xdr:nvCxnSpPr>
        <xdr:cNvPr id="572" name="直線コネクタ 571">
          <a:extLst>
            <a:ext uri="{FF2B5EF4-FFF2-40B4-BE49-F238E27FC236}">
              <a16:creationId xmlns="" xmlns:a16="http://schemas.microsoft.com/office/drawing/2014/main" id="{F28BA217-F713-4D44-99D4-08C998E0D456}"/>
            </a:ext>
          </a:extLst>
        </xdr:cNvPr>
        <xdr:cNvCxnSpPr/>
      </xdr:nvCxnSpPr>
      <xdr:spPr>
        <a:xfrm flipV="1">
          <a:off x="22160864" y="17296312"/>
          <a:ext cx="0" cy="1261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45193</xdr:rowOff>
    </xdr:from>
    <xdr:ext cx="469744" cy="259045"/>
    <xdr:sp macro="" textlink="">
      <xdr:nvSpPr>
        <xdr:cNvPr id="573" name="【庁舎】&#10;一人当たり面積最小値テキスト">
          <a:extLst>
            <a:ext uri="{FF2B5EF4-FFF2-40B4-BE49-F238E27FC236}">
              <a16:creationId xmlns="" xmlns:a16="http://schemas.microsoft.com/office/drawing/2014/main" id="{6D03B7CE-1ECA-4F16-99C7-DDDC56E0C11C}"/>
            </a:ext>
          </a:extLst>
        </xdr:cNvPr>
        <xdr:cNvSpPr txBox="1"/>
      </xdr:nvSpPr>
      <xdr:spPr>
        <a:xfrm>
          <a:off x="22199600" y="1856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41366</xdr:rowOff>
    </xdr:from>
    <xdr:to>
      <xdr:col>116</xdr:col>
      <xdr:colOff>152400</xdr:colOff>
      <xdr:row>108</xdr:row>
      <xdr:rowOff>41366</xdr:rowOff>
    </xdr:to>
    <xdr:cxnSp macro="">
      <xdr:nvCxnSpPr>
        <xdr:cNvPr id="574" name="直線コネクタ 573">
          <a:extLst>
            <a:ext uri="{FF2B5EF4-FFF2-40B4-BE49-F238E27FC236}">
              <a16:creationId xmlns="" xmlns:a16="http://schemas.microsoft.com/office/drawing/2014/main" id="{1A81F9ED-26B3-40B7-9946-14A8207AAD09}"/>
            </a:ext>
          </a:extLst>
        </xdr:cNvPr>
        <xdr:cNvCxnSpPr/>
      </xdr:nvCxnSpPr>
      <xdr:spPr>
        <a:xfrm>
          <a:off x="22072600" y="18557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97989</xdr:rowOff>
    </xdr:from>
    <xdr:ext cx="469744" cy="259045"/>
    <xdr:sp macro="" textlink="">
      <xdr:nvSpPr>
        <xdr:cNvPr id="575" name="【庁舎】&#10;一人当たり面積最大値テキスト">
          <a:extLst>
            <a:ext uri="{FF2B5EF4-FFF2-40B4-BE49-F238E27FC236}">
              <a16:creationId xmlns="" xmlns:a16="http://schemas.microsoft.com/office/drawing/2014/main" id="{3C35E032-25B8-4B8C-8FA9-ADE1A4B9F86F}"/>
            </a:ext>
          </a:extLst>
        </xdr:cNvPr>
        <xdr:cNvSpPr txBox="1"/>
      </xdr:nvSpPr>
      <xdr:spPr>
        <a:xfrm>
          <a:off x="22199600" y="1707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151312</xdr:rowOff>
    </xdr:from>
    <xdr:to>
      <xdr:col>116</xdr:col>
      <xdr:colOff>152400</xdr:colOff>
      <xdr:row>100</xdr:row>
      <xdr:rowOff>151312</xdr:rowOff>
    </xdr:to>
    <xdr:cxnSp macro="">
      <xdr:nvCxnSpPr>
        <xdr:cNvPr id="576" name="直線コネクタ 575">
          <a:extLst>
            <a:ext uri="{FF2B5EF4-FFF2-40B4-BE49-F238E27FC236}">
              <a16:creationId xmlns="" xmlns:a16="http://schemas.microsoft.com/office/drawing/2014/main" id="{9B9CC09D-E8C6-4E6F-9F2D-785084D2B290}"/>
            </a:ext>
          </a:extLst>
        </xdr:cNvPr>
        <xdr:cNvCxnSpPr/>
      </xdr:nvCxnSpPr>
      <xdr:spPr>
        <a:xfrm>
          <a:off x="22072600" y="1729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577" name="【庁舎】&#10;一人当たり面積平均値テキスト">
          <a:extLst>
            <a:ext uri="{FF2B5EF4-FFF2-40B4-BE49-F238E27FC236}">
              <a16:creationId xmlns="" xmlns:a16="http://schemas.microsoft.com/office/drawing/2014/main" id="{E294C7D4-4F59-43C7-BFB0-75152E61F592}"/>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578" name="フローチャート: 判断 577">
          <a:extLst>
            <a:ext uri="{FF2B5EF4-FFF2-40B4-BE49-F238E27FC236}">
              <a16:creationId xmlns="" xmlns:a16="http://schemas.microsoft.com/office/drawing/2014/main" id="{B6730131-486E-46BC-9287-E8452C4F1E8B}"/>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579" name="フローチャート: 判断 578">
          <a:extLst>
            <a:ext uri="{FF2B5EF4-FFF2-40B4-BE49-F238E27FC236}">
              <a16:creationId xmlns="" xmlns:a16="http://schemas.microsoft.com/office/drawing/2014/main" id="{8757506D-F80E-4354-82F5-CB90FB6156AA}"/>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61323</xdr:rowOff>
    </xdr:from>
    <xdr:to>
      <xdr:col>107</xdr:col>
      <xdr:colOff>101600</xdr:colOff>
      <xdr:row>106</xdr:row>
      <xdr:rowOff>162923</xdr:rowOff>
    </xdr:to>
    <xdr:sp macro="" textlink="">
      <xdr:nvSpPr>
        <xdr:cNvPr id="580" name="フローチャート: 判断 579">
          <a:extLst>
            <a:ext uri="{FF2B5EF4-FFF2-40B4-BE49-F238E27FC236}">
              <a16:creationId xmlns="" xmlns:a16="http://schemas.microsoft.com/office/drawing/2014/main" id="{6B5D1846-073F-48DE-AD7C-D75EA775F555}"/>
            </a:ext>
          </a:extLst>
        </xdr:cNvPr>
        <xdr:cNvSpPr/>
      </xdr:nvSpPr>
      <xdr:spPr>
        <a:xfrm>
          <a:off x="20383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144055</xdr:rowOff>
    </xdr:from>
    <xdr:to>
      <xdr:col>102</xdr:col>
      <xdr:colOff>165100</xdr:colOff>
      <xdr:row>107</xdr:row>
      <xdr:rowOff>74205</xdr:rowOff>
    </xdr:to>
    <xdr:sp macro="" textlink="">
      <xdr:nvSpPr>
        <xdr:cNvPr id="581" name="フローチャート: 判断 580">
          <a:extLst>
            <a:ext uri="{FF2B5EF4-FFF2-40B4-BE49-F238E27FC236}">
              <a16:creationId xmlns="" xmlns:a16="http://schemas.microsoft.com/office/drawing/2014/main" id="{ECC22073-DC96-4E17-B711-A1AD188937C4}"/>
            </a:ext>
          </a:extLst>
        </xdr:cNvPr>
        <xdr:cNvSpPr/>
      </xdr:nvSpPr>
      <xdr:spPr>
        <a:xfrm>
          <a:off x="19494500" y="1831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2" name="テキスト ボックス 581">
          <a:extLst>
            <a:ext uri="{FF2B5EF4-FFF2-40B4-BE49-F238E27FC236}">
              <a16:creationId xmlns="" xmlns:a16="http://schemas.microsoft.com/office/drawing/2014/main" id="{CFAA97AB-8F7C-4A39-B458-A1C0181FE9D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3" name="テキスト ボックス 582">
          <a:extLst>
            <a:ext uri="{FF2B5EF4-FFF2-40B4-BE49-F238E27FC236}">
              <a16:creationId xmlns="" xmlns:a16="http://schemas.microsoft.com/office/drawing/2014/main" id="{6179DBF7-B654-4D98-9706-35DD76AB4B9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4" name="テキスト ボックス 583">
          <a:extLst>
            <a:ext uri="{FF2B5EF4-FFF2-40B4-BE49-F238E27FC236}">
              <a16:creationId xmlns="" xmlns:a16="http://schemas.microsoft.com/office/drawing/2014/main" id="{00B3C1DA-3CFD-4114-8D56-93CA1738DB5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5" name="テキスト ボックス 584">
          <a:extLst>
            <a:ext uri="{FF2B5EF4-FFF2-40B4-BE49-F238E27FC236}">
              <a16:creationId xmlns="" xmlns:a16="http://schemas.microsoft.com/office/drawing/2014/main" id="{2BE0AEAE-D708-4C89-8940-7B8D9F657B4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6" name="テキスト ボックス 585">
          <a:extLst>
            <a:ext uri="{FF2B5EF4-FFF2-40B4-BE49-F238E27FC236}">
              <a16:creationId xmlns="" xmlns:a16="http://schemas.microsoft.com/office/drawing/2014/main" id="{663D8452-8B34-42B0-8D9E-7790754EF9D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104321</xdr:rowOff>
    </xdr:from>
    <xdr:to>
      <xdr:col>116</xdr:col>
      <xdr:colOff>114300</xdr:colOff>
      <xdr:row>108</xdr:row>
      <xdr:rowOff>34471</xdr:rowOff>
    </xdr:to>
    <xdr:sp macro="" textlink="">
      <xdr:nvSpPr>
        <xdr:cNvPr id="587" name="楕円 586">
          <a:extLst>
            <a:ext uri="{FF2B5EF4-FFF2-40B4-BE49-F238E27FC236}">
              <a16:creationId xmlns="" xmlns:a16="http://schemas.microsoft.com/office/drawing/2014/main" id="{47F54224-7E65-4E8D-90D5-CD8C77383DCE}"/>
            </a:ext>
          </a:extLst>
        </xdr:cNvPr>
        <xdr:cNvSpPr/>
      </xdr:nvSpPr>
      <xdr:spPr>
        <a:xfrm>
          <a:off x="221107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19248</xdr:rowOff>
    </xdr:from>
    <xdr:ext cx="469744" cy="259045"/>
    <xdr:sp macro="" textlink="">
      <xdr:nvSpPr>
        <xdr:cNvPr id="588" name="【庁舎】&#10;一人当たり面積該当値テキスト">
          <a:extLst>
            <a:ext uri="{FF2B5EF4-FFF2-40B4-BE49-F238E27FC236}">
              <a16:creationId xmlns="" xmlns:a16="http://schemas.microsoft.com/office/drawing/2014/main" id="{6248DF69-C3FC-481B-B88F-CEC427DEFE9E}"/>
            </a:ext>
          </a:extLst>
        </xdr:cNvPr>
        <xdr:cNvSpPr txBox="1"/>
      </xdr:nvSpPr>
      <xdr:spPr>
        <a:xfrm>
          <a:off x="22199600" y="1836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104321</xdr:rowOff>
    </xdr:from>
    <xdr:to>
      <xdr:col>112</xdr:col>
      <xdr:colOff>38100</xdr:colOff>
      <xdr:row>108</xdr:row>
      <xdr:rowOff>34471</xdr:rowOff>
    </xdr:to>
    <xdr:sp macro="" textlink="">
      <xdr:nvSpPr>
        <xdr:cNvPr id="589" name="楕円 588">
          <a:extLst>
            <a:ext uri="{FF2B5EF4-FFF2-40B4-BE49-F238E27FC236}">
              <a16:creationId xmlns="" xmlns:a16="http://schemas.microsoft.com/office/drawing/2014/main" id="{0FD860FD-C49C-4B52-8C51-DE08F5BB9FF3}"/>
            </a:ext>
          </a:extLst>
        </xdr:cNvPr>
        <xdr:cNvSpPr/>
      </xdr:nvSpPr>
      <xdr:spPr>
        <a:xfrm>
          <a:off x="21272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155121</xdr:rowOff>
    </xdr:from>
    <xdr:to>
      <xdr:col>116</xdr:col>
      <xdr:colOff>63500</xdr:colOff>
      <xdr:row>107</xdr:row>
      <xdr:rowOff>155121</xdr:rowOff>
    </xdr:to>
    <xdr:cxnSp macro="">
      <xdr:nvCxnSpPr>
        <xdr:cNvPr id="590" name="直線コネクタ 589">
          <a:extLst>
            <a:ext uri="{FF2B5EF4-FFF2-40B4-BE49-F238E27FC236}">
              <a16:creationId xmlns="" xmlns:a16="http://schemas.microsoft.com/office/drawing/2014/main" id="{625C303A-3461-4499-923A-E4D994C337E3}"/>
            </a:ext>
          </a:extLst>
        </xdr:cNvPr>
        <xdr:cNvCxnSpPr/>
      </xdr:nvCxnSpPr>
      <xdr:spPr>
        <a:xfrm>
          <a:off x="21323300" y="185002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103232</xdr:rowOff>
    </xdr:from>
    <xdr:to>
      <xdr:col>107</xdr:col>
      <xdr:colOff>101600</xdr:colOff>
      <xdr:row>108</xdr:row>
      <xdr:rowOff>33382</xdr:rowOff>
    </xdr:to>
    <xdr:sp macro="" textlink="">
      <xdr:nvSpPr>
        <xdr:cNvPr id="591" name="楕円 590">
          <a:extLst>
            <a:ext uri="{FF2B5EF4-FFF2-40B4-BE49-F238E27FC236}">
              <a16:creationId xmlns="" xmlns:a16="http://schemas.microsoft.com/office/drawing/2014/main" id="{B5CAB71E-5392-4438-996C-F56FA33CDF60}"/>
            </a:ext>
          </a:extLst>
        </xdr:cNvPr>
        <xdr:cNvSpPr/>
      </xdr:nvSpPr>
      <xdr:spPr>
        <a:xfrm>
          <a:off x="20383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154032</xdr:rowOff>
    </xdr:from>
    <xdr:to>
      <xdr:col>111</xdr:col>
      <xdr:colOff>177800</xdr:colOff>
      <xdr:row>107</xdr:row>
      <xdr:rowOff>155121</xdr:rowOff>
    </xdr:to>
    <xdr:cxnSp macro="">
      <xdr:nvCxnSpPr>
        <xdr:cNvPr id="592" name="直線コネクタ 591">
          <a:extLst>
            <a:ext uri="{FF2B5EF4-FFF2-40B4-BE49-F238E27FC236}">
              <a16:creationId xmlns="" xmlns:a16="http://schemas.microsoft.com/office/drawing/2014/main" id="{E610053D-2649-4B51-B162-32DE7B9703C4}"/>
            </a:ext>
          </a:extLst>
        </xdr:cNvPr>
        <xdr:cNvCxnSpPr/>
      </xdr:nvCxnSpPr>
      <xdr:spPr>
        <a:xfrm>
          <a:off x="20434300" y="184991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104321</xdr:rowOff>
    </xdr:from>
    <xdr:to>
      <xdr:col>102</xdr:col>
      <xdr:colOff>165100</xdr:colOff>
      <xdr:row>108</xdr:row>
      <xdr:rowOff>34471</xdr:rowOff>
    </xdr:to>
    <xdr:sp macro="" textlink="">
      <xdr:nvSpPr>
        <xdr:cNvPr id="593" name="楕円 592">
          <a:extLst>
            <a:ext uri="{FF2B5EF4-FFF2-40B4-BE49-F238E27FC236}">
              <a16:creationId xmlns="" xmlns:a16="http://schemas.microsoft.com/office/drawing/2014/main" id="{5FD3E2AB-7E9E-49C8-A874-98CE8BD167AB}"/>
            </a:ext>
          </a:extLst>
        </xdr:cNvPr>
        <xdr:cNvSpPr/>
      </xdr:nvSpPr>
      <xdr:spPr>
        <a:xfrm>
          <a:off x="19494500" y="184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154032</xdr:rowOff>
    </xdr:from>
    <xdr:to>
      <xdr:col>107</xdr:col>
      <xdr:colOff>50800</xdr:colOff>
      <xdr:row>107</xdr:row>
      <xdr:rowOff>155121</xdr:rowOff>
    </xdr:to>
    <xdr:cxnSp macro="">
      <xdr:nvCxnSpPr>
        <xdr:cNvPr id="594" name="直線コネクタ 593">
          <a:extLst>
            <a:ext uri="{FF2B5EF4-FFF2-40B4-BE49-F238E27FC236}">
              <a16:creationId xmlns="" xmlns:a16="http://schemas.microsoft.com/office/drawing/2014/main" id="{3151471D-05E5-4F82-BEE2-A111C249C7DA}"/>
            </a:ext>
          </a:extLst>
        </xdr:cNvPr>
        <xdr:cNvCxnSpPr/>
      </xdr:nvCxnSpPr>
      <xdr:spPr>
        <a:xfrm flipV="1">
          <a:off x="19545300" y="184991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595" name="n_1aveValue【庁舎】&#10;一人当たり面積">
          <a:extLst>
            <a:ext uri="{FF2B5EF4-FFF2-40B4-BE49-F238E27FC236}">
              <a16:creationId xmlns="" xmlns:a16="http://schemas.microsoft.com/office/drawing/2014/main" id="{1318DA1D-439C-4737-AB23-A9E67A4FAEF5}"/>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8000</xdr:rowOff>
    </xdr:from>
    <xdr:ext cx="469744" cy="259045"/>
    <xdr:sp macro="" textlink="">
      <xdr:nvSpPr>
        <xdr:cNvPr id="596" name="n_2aveValue【庁舎】&#10;一人当たり面積">
          <a:extLst>
            <a:ext uri="{FF2B5EF4-FFF2-40B4-BE49-F238E27FC236}">
              <a16:creationId xmlns="" xmlns:a16="http://schemas.microsoft.com/office/drawing/2014/main" id="{837459C1-1AC9-4375-8C36-96B381B31030}"/>
            </a:ext>
          </a:extLst>
        </xdr:cNvPr>
        <xdr:cNvSpPr txBox="1"/>
      </xdr:nvSpPr>
      <xdr:spPr>
        <a:xfrm>
          <a:off x="20199427" y="1801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90732</xdr:rowOff>
    </xdr:from>
    <xdr:ext cx="469744" cy="259045"/>
    <xdr:sp macro="" textlink="">
      <xdr:nvSpPr>
        <xdr:cNvPr id="597" name="n_3aveValue【庁舎】&#10;一人当たり面積">
          <a:extLst>
            <a:ext uri="{FF2B5EF4-FFF2-40B4-BE49-F238E27FC236}">
              <a16:creationId xmlns="" xmlns:a16="http://schemas.microsoft.com/office/drawing/2014/main" id="{D7B4CF12-7A56-4672-AB22-984E397D0FAC}"/>
            </a:ext>
          </a:extLst>
        </xdr:cNvPr>
        <xdr:cNvSpPr txBox="1"/>
      </xdr:nvSpPr>
      <xdr:spPr>
        <a:xfrm>
          <a:off x="19310427" y="1809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25598</xdr:rowOff>
    </xdr:from>
    <xdr:ext cx="469744" cy="259045"/>
    <xdr:sp macro="" textlink="">
      <xdr:nvSpPr>
        <xdr:cNvPr id="598" name="n_1mainValue【庁舎】&#10;一人当たり面積">
          <a:extLst>
            <a:ext uri="{FF2B5EF4-FFF2-40B4-BE49-F238E27FC236}">
              <a16:creationId xmlns="" xmlns:a16="http://schemas.microsoft.com/office/drawing/2014/main" id="{84EBF82D-1736-4FB3-9082-AFC2DE410041}"/>
            </a:ext>
          </a:extLst>
        </xdr:cNvPr>
        <xdr:cNvSpPr txBox="1"/>
      </xdr:nvSpPr>
      <xdr:spPr>
        <a:xfrm>
          <a:off x="210757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24509</xdr:rowOff>
    </xdr:from>
    <xdr:ext cx="469744" cy="259045"/>
    <xdr:sp macro="" textlink="">
      <xdr:nvSpPr>
        <xdr:cNvPr id="599" name="n_2mainValue【庁舎】&#10;一人当たり面積">
          <a:extLst>
            <a:ext uri="{FF2B5EF4-FFF2-40B4-BE49-F238E27FC236}">
              <a16:creationId xmlns="" xmlns:a16="http://schemas.microsoft.com/office/drawing/2014/main" id="{2F00814B-B7FD-4407-99B9-A2361C3071B5}"/>
            </a:ext>
          </a:extLst>
        </xdr:cNvPr>
        <xdr:cNvSpPr txBox="1"/>
      </xdr:nvSpPr>
      <xdr:spPr>
        <a:xfrm>
          <a:off x="20199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25598</xdr:rowOff>
    </xdr:from>
    <xdr:ext cx="469744" cy="259045"/>
    <xdr:sp macro="" textlink="">
      <xdr:nvSpPr>
        <xdr:cNvPr id="600" name="n_3mainValue【庁舎】&#10;一人当たり面積">
          <a:extLst>
            <a:ext uri="{FF2B5EF4-FFF2-40B4-BE49-F238E27FC236}">
              <a16:creationId xmlns="" xmlns:a16="http://schemas.microsoft.com/office/drawing/2014/main" id="{C7159B7F-FEF1-441F-BE27-32B45D50E2C5}"/>
            </a:ext>
          </a:extLst>
        </xdr:cNvPr>
        <xdr:cNvSpPr txBox="1"/>
      </xdr:nvSpPr>
      <xdr:spPr>
        <a:xfrm>
          <a:off x="19310427" y="185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1" name="正方形/長方形 600">
          <a:extLst>
            <a:ext uri="{FF2B5EF4-FFF2-40B4-BE49-F238E27FC236}">
              <a16:creationId xmlns="" xmlns:a16="http://schemas.microsoft.com/office/drawing/2014/main" id="{3C0B2DFC-67BC-4E96-888C-D337BCBFD67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2" name="正方形/長方形 601">
          <a:extLst>
            <a:ext uri="{FF2B5EF4-FFF2-40B4-BE49-F238E27FC236}">
              <a16:creationId xmlns="" xmlns:a16="http://schemas.microsoft.com/office/drawing/2014/main" id="{731ECBB5-5160-49CE-922B-2CDDBF7EA51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3" name="テキスト ボックス 602">
          <a:extLst>
            <a:ext uri="{FF2B5EF4-FFF2-40B4-BE49-F238E27FC236}">
              <a16:creationId xmlns="" xmlns:a16="http://schemas.microsoft.com/office/drawing/2014/main" id="{1A4FA3D7-8FC8-442D-ADFD-CD5CA70139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年度に公益文化施設（まなびあテラス）を新規に取得・開館しＰＦＩ方式にて施設の維持・運営を行っている。稼働年数がまだ短いため減価償却率は低い値となっている。</a:t>
          </a:r>
        </a:p>
        <a:p>
          <a:r>
            <a:rPr kumimoji="1" lang="ja-JP" altLang="en-US" sz="1300">
              <a:latin typeface="ＭＳ Ｐゴシック" panose="020B0600070205080204" pitchFamily="50" charset="-128"/>
              <a:ea typeface="ＭＳ Ｐゴシック" panose="020B0600070205080204" pitchFamily="50" charset="-128"/>
            </a:rPr>
            <a:t>　消防施設についても、平成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年度に取得して以降、ＰＦＩ方式にて経常の維持管理を行っているほか、モニタリングの結果に合わせ随時臨時的な修繕等を行っているため、有形固定資産減価償却率は低い値で推移している。</a:t>
          </a:r>
        </a:p>
        <a:p>
          <a:r>
            <a:rPr kumimoji="1" lang="ja-JP" altLang="en-US" sz="1300">
              <a:latin typeface="ＭＳ Ｐゴシック" panose="020B0600070205080204" pitchFamily="50" charset="-128"/>
              <a:ea typeface="ＭＳ Ｐゴシック" panose="020B0600070205080204" pitchFamily="50" charset="-128"/>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p>
        <a:p>
          <a:r>
            <a:rPr kumimoji="1" lang="ja-JP" altLang="en-US" sz="1300">
              <a:latin typeface="ＭＳ Ｐゴシック" panose="020B0600070205080204" pitchFamily="50" charset="-128"/>
              <a:ea typeface="ＭＳ Ｐゴシック" panose="020B0600070205080204" pitchFamily="50" charset="-128"/>
            </a:rPr>
            <a:t>　いずれの施設についても、平成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年度に策定した公共施設総合管理計画に基づき、引き続き今後も適切な管理に取り組む。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21759661</v>
      </c>
      <c r="BO4" s="430"/>
      <c r="BP4" s="430"/>
      <c r="BQ4" s="430"/>
      <c r="BR4" s="430"/>
      <c r="BS4" s="430"/>
      <c r="BT4" s="430"/>
      <c r="BU4" s="431"/>
      <c r="BV4" s="429">
        <v>21860143</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8.6999999999999993</v>
      </c>
      <c r="CU4" s="436"/>
      <c r="CV4" s="436"/>
      <c r="CW4" s="436"/>
      <c r="CX4" s="436"/>
      <c r="CY4" s="436"/>
      <c r="CZ4" s="436"/>
      <c r="DA4" s="437"/>
      <c r="DB4" s="435">
        <v>4.8</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20753507</v>
      </c>
      <c r="BO5" s="467"/>
      <c r="BP5" s="467"/>
      <c r="BQ5" s="467"/>
      <c r="BR5" s="467"/>
      <c r="BS5" s="467"/>
      <c r="BT5" s="467"/>
      <c r="BU5" s="468"/>
      <c r="BV5" s="466">
        <v>21298520</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91.4</v>
      </c>
      <c r="CU5" s="464"/>
      <c r="CV5" s="464"/>
      <c r="CW5" s="464"/>
      <c r="CX5" s="464"/>
      <c r="CY5" s="464"/>
      <c r="CZ5" s="464"/>
      <c r="DA5" s="465"/>
      <c r="DB5" s="463">
        <v>89</v>
      </c>
      <c r="DC5" s="464"/>
      <c r="DD5" s="464"/>
      <c r="DE5" s="464"/>
      <c r="DF5" s="464"/>
      <c r="DG5" s="464"/>
      <c r="DH5" s="464"/>
      <c r="DI5" s="465"/>
      <c r="DJ5" s="185"/>
      <c r="DK5" s="185"/>
      <c r="DL5" s="185"/>
      <c r="DM5" s="185"/>
      <c r="DN5" s="185"/>
      <c r="DO5" s="185"/>
    </row>
    <row r="6" spans="1:119" ht="18.75" customHeight="1">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94</v>
      </c>
      <c r="AV6" s="499"/>
      <c r="AW6" s="499"/>
      <c r="AX6" s="499"/>
      <c r="AY6" s="500" t="s">
        <v>102</v>
      </c>
      <c r="AZ6" s="501"/>
      <c r="BA6" s="501"/>
      <c r="BB6" s="501"/>
      <c r="BC6" s="501"/>
      <c r="BD6" s="501"/>
      <c r="BE6" s="501"/>
      <c r="BF6" s="501"/>
      <c r="BG6" s="501"/>
      <c r="BH6" s="501"/>
      <c r="BI6" s="501"/>
      <c r="BJ6" s="501"/>
      <c r="BK6" s="501"/>
      <c r="BL6" s="501"/>
      <c r="BM6" s="502"/>
      <c r="BN6" s="466">
        <v>1006154</v>
      </c>
      <c r="BO6" s="467"/>
      <c r="BP6" s="467"/>
      <c r="BQ6" s="467"/>
      <c r="BR6" s="467"/>
      <c r="BS6" s="467"/>
      <c r="BT6" s="467"/>
      <c r="BU6" s="468"/>
      <c r="BV6" s="466">
        <v>561623</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96.5</v>
      </c>
      <c r="CU6" s="504"/>
      <c r="CV6" s="504"/>
      <c r="CW6" s="504"/>
      <c r="CX6" s="504"/>
      <c r="CY6" s="504"/>
      <c r="CZ6" s="504"/>
      <c r="DA6" s="505"/>
      <c r="DB6" s="503">
        <v>94.2</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105</v>
      </c>
      <c r="AV7" s="499"/>
      <c r="AW7" s="499"/>
      <c r="AX7" s="499"/>
      <c r="AY7" s="500" t="s">
        <v>106</v>
      </c>
      <c r="AZ7" s="501"/>
      <c r="BA7" s="501"/>
      <c r="BB7" s="501"/>
      <c r="BC7" s="501"/>
      <c r="BD7" s="501"/>
      <c r="BE7" s="501"/>
      <c r="BF7" s="501"/>
      <c r="BG7" s="501"/>
      <c r="BH7" s="501"/>
      <c r="BI7" s="501"/>
      <c r="BJ7" s="501"/>
      <c r="BK7" s="501"/>
      <c r="BL7" s="501"/>
      <c r="BM7" s="502"/>
      <c r="BN7" s="466">
        <v>2512</v>
      </c>
      <c r="BO7" s="467"/>
      <c r="BP7" s="467"/>
      <c r="BQ7" s="467"/>
      <c r="BR7" s="467"/>
      <c r="BS7" s="467"/>
      <c r="BT7" s="467"/>
      <c r="BU7" s="468"/>
      <c r="BV7" s="466">
        <v>5954</v>
      </c>
      <c r="BW7" s="467"/>
      <c r="BX7" s="467"/>
      <c r="BY7" s="467"/>
      <c r="BZ7" s="467"/>
      <c r="CA7" s="467"/>
      <c r="CB7" s="467"/>
      <c r="CC7" s="468"/>
      <c r="CD7" s="469" t="s">
        <v>107</v>
      </c>
      <c r="CE7" s="470"/>
      <c r="CF7" s="470"/>
      <c r="CG7" s="470"/>
      <c r="CH7" s="470"/>
      <c r="CI7" s="470"/>
      <c r="CJ7" s="470"/>
      <c r="CK7" s="470"/>
      <c r="CL7" s="470"/>
      <c r="CM7" s="470"/>
      <c r="CN7" s="470"/>
      <c r="CO7" s="470"/>
      <c r="CP7" s="470"/>
      <c r="CQ7" s="470"/>
      <c r="CR7" s="470"/>
      <c r="CS7" s="471"/>
      <c r="CT7" s="466">
        <v>11472900</v>
      </c>
      <c r="CU7" s="467"/>
      <c r="CV7" s="467"/>
      <c r="CW7" s="467"/>
      <c r="CX7" s="467"/>
      <c r="CY7" s="467"/>
      <c r="CZ7" s="467"/>
      <c r="DA7" s="468"/>
      <c r="DB7" s="466">
        <v>11490923</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108</v>
      </c>
      <c r="AN8" s="496"/>
      <c r="AO8" s="496"/>
      <c r="AP8" s="496"/>
      <c r="AQ8" s="496"/>
      <c r="AR8" s="496"/>
      <c r="AS8" s="496"/>
      <c r="AT8" s="497"/>
      <c r="AU8" s="498" t="s">
        <v>109</v>
      </c>
      <c r="AV8" s="499"/>
      <c r="AW8" s="499"/>
      <c r="AX8" s="499"/>
      <c r="AY8" s="500" t="s">
        <v>110</v>
      </c>
      <c r="AZ8" s="501"/>
      <c r="BA8" s="501"/>
      <c r="BB8" s="501"/>
      <c r="BC8" s="501"/>
      <c r="BD8" s="501"/>
      <c r="BE8" s="501"/>
      <c r="BF8" s="501"/>
      <c r="BG8" s="501"/>
      <c r="BH8" s="501"/>
      <c r="BI8" s="501"/>
      <c r="BJ8" s="501"/>
      <c r="BK8" s="501"/>
      <c r="BL8" s="501"/>
      <c r="BM8" s="502"/>
      <c r="BN8" s="466">
        <v>1003642</v>
      </c>
      <c r="BO8" s="467"/>
      <c r="BP8" s="467"/>
      <c r="BQ8" s="467"/>
      <c r="BR8" s="467"/>
      <c r="BS8" s="467"/>
      <c r="BT8" s="467"/>
      <c r="BU8" s="468"/>
      <c r="BV8" s="466">
        <v>555669</v>
      </c>
      <c r="BW8" s="467"/>
      <c r="BX8" s="467"/>
      <c r="BY8" s="467"/>
      <c r="BZ8" s="467"/>
      <c r="CA8" s="467"/>
      <c r="CB8" s="467"/>
      <c r="CC8" s="468"/>
      <c r="CD8" s="469" t="s">
        <v>111</v>
      </c>
      <c r="CE8" s="470"/>
      <c r="CF8" s="470"/>
      <c r="CG8" s="470"/>
      <c r="CH8" s="470"/>
      <c r="CI8" s="470"/>
      <c r="CJ8" s="470"/>
      <c r="CK8" s="470"/>
      <c r="CL8" s="470"/>
      <c r="CM8" s="470"/>
      <c r="CN8" s="470"/>
      <c r="CO8" s="470"/>
      <c r="CP8" s="470"/>
      <c r="CQ8" s="470"/>
      <c r="CR8" s="470"/>
      <c r="CS8" s="471"/>
      <c r="CT8" s="506">
        <v>0.65</v>
      </c>
      <c r="CU8" s="507"/>
      <c r="CV8" s="507"/>
      <c r="CW8" s="507"/>
      <c r="CX8" s="507"/>
      <c r="CY8" s="507"/>
      <c r="CZ8" s="507"/>
      <c r="DA8" s="508"/>
      <c r="DB8" s="506">
        <v>0.62</v>
      </c>
      <c r="DC8" s="507"/>
      <c r="DD8" s="507"/>
      <c r="DE8" s="507"/>
      <c r="DF8" s="507"/>
      <c r="DG8" s="507"/>
      <c r="DH8" s="507"/>
      <c r="DI8" s="508"/>
      <c r="DJ8" s="185"/>
      <c r="DK8" s="185"/>
      <c r="DL8" s="185"/>
      <c r="DM8" s="185"/>
      <c r="DN8" s="185"/>
      <c r="DO8" s="185"/>
    </row>
    <row r="9" spans="1:119" ht="18.75" customHeight="1" thickBot="1">
      <c r="A9" s="186"/>
      <c r="B9" s="460" t="s">
        <v>112</v>
      </c>
      <c r="C9" s="461"/>
      <c r="D9" s="461"/>
      <c r="E9" s="461"/>
      <c r="F9" s="461"/>
      <c r="G9" s="461"/>
      <c r="H9" s="461"/>
      <c r="I9" s="461"/>
      <c r="J9" s="461"/>
      <c r="K9" s="509"/>
      <c r="L9" s="510" t="s">
        <v>113</v>
      </c>
      <c r="M9" s="511"/>
      <c r="N9" s="511"/>
      <c r="O9" s="511"/>
      <c r="P9" s="511"/>
      <c r="Q9" s="512"/>
      <c r="R9" s="513">
        <v>47768</v>
      </c>
      <c r="S9" s="514"/>
      <c r="T9" s="514"/>
      <c r="U9" s="514"/>
      <c r="V9" s="515"/>
      <c r="W9" s="423" t="s">
        <v>114</v>
      </c>
      <c r="X9" s="424"/>
      <c r="Y9" s="424"/>
      <c r="Z9" s="424"/>
      <c r="AA9" s="424"/>
      <c r="AB9" s="424"/>
      <c r="AC9" s="424"/>
      <c r="AD9" s="424"/>
      <c r="AE9" s="424"/>
      <c r="AF9" s="424"/>
      <c r="AG9" s="424"/>
      <c r="AH9" s="424"/>
      <c r="AI9" s="424"/>
      <c r="AJ9" s="424"/>
      <c r="AK9" s="424"/>
      <c r="AL9" s="425"/>
      <c r="AM9" s="495" t="s">
        <v>115</v>
      </c>
      <c r="AN9" s="496"/>
      <c r="AO9" s="496"/>
      <c r="AP9" s="496"/>
      <c r="AQ9" s="496"/>
      <c r="AR9" s="496"/>
      <c r="AS9" s="496"/>
      <c r="AT9" s="497"/>
      <c r="AU9" s="498" t="s">
        <v>116</v>
      </c>
      <c r="AV9" s="499"/>
      <c r="AW9" s="499"/>
      <c r="AX9" s="499"/>
      <c r="AY9" s="500" t="s">
        <v>117</v>
      </c>
      <c r="AZ9" s="501"/>
      <c r="BA9" s="501"/>
      <c r="BB9" s="501"/>
      <c r="BC9" s="501"/>
      <c r="BD9" s="501"/>
      <c r="BE9" s="501"/>
      <c r="BF9" s="501"/>
      <c r="BG9" s="501"/>
      <c r="BH9" s="501"/>
      <c r="BI9" s="501"/>
      <c r="BJ9" s="501"/>
      <c r="BK9" s="501"/>
      <c r="BL9" s="501"/>
      <c r="BM9" s="502"/>
      <c r="BN9" s="466">
        <v>447973</v>
      </c>
      <c r="BO9" s="467"/>
      <c r="BP9" s="467"/>
      <c r="BQ9" s="467"/>
      <c r="BR9" s="467"/>
      <c r="BS9" s="467"/>
      <c r="BT9" s="467"/>
      <c r="BU9" s="468"/>
      <c r="BV9" s="466">
        <v>-8247</v>
      </c>
      <c r="BW9" s="467"/>
      <c r="BX9" s="467"/>
      <c r="BY9" s="467"/>
      <c r="BZ9" s="467"/>
      <c r="CA9" s="467"/>
      <c r="CB9" s="467"/>
      <c r="CC9" s="468"/>
      <c r="CD9" s="469" t="s">
        <v>118</v>
      </c>
      <c r="CE9" s="470"/>
      <c r="CF9" s="470"/>
      <c r="CG9" s="470"/>
      <c r="CH9" s="470"/>
      <c r="CI9" s="470"/>
      <c r="CJ9" s="470"/>
      <c r="CK9" s="470"/>
      <c r="CL9" s="470"/>
      <c r="CM9" s="470"/>
      <c r="CN9" s="470"/>
      <c r="CO9" s="470"/>
      <c r="CP9" s="470"/>
      <c r="CQ9" s="470"/>
      <c r="CR9" s="470"/>
      <c r="CS9" s="471"/>
      <c r="CT9" s="463">
        <v>14.3</v>
      </c>
      <c r="CU9" s="464"/>
      <c r="CV9" s="464"/>
      <c r="CW9" s="464"/>
      <c r="CX9" s="464"/>
      <c r="CY9" s="464"/>
      <c r="CZ9" s="464"/>
      <c r="DA9" s="465"/>
      <c r="DB9" s="463">
        <v>13.6</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119</v>
      </c>
      <c r="M10" s="496"/>
      <c r="N10" s="496"/>
      <c r="O10" s="496"/>
      <c r="P10" s="496"/>
      <c r="Q10" s="497"/>
      <c r="R10" s="517">
        <v>46414</v>
      </c>
      <c r="S10" s="518"/>
      <c r="T10" s="518"/>
      <c r="U10" s="518"/>
      <c r="V10" s="519"/>
      <c r="W10" s="454"/>
      <c r="X10" s="455"/>
      <c r="Y10" s="455"/>
      <c r="Z10" s="455"/>
      <c r="AA10" s="455"/>
      <c r="AB10" s="455"/>
      <c r="AC10" s="455"/>
      <c r="AD10" s="455"/>
      <c r="AE10" s="455"/>
      <c r="AF10" s="455"/>
      <c r="AG10" s="455"/>
      <c r="AH10" s="455"/>
      <c r="AI10" s="455"/>
      <c r="AJ10" s="455"/>
      <c r="AK10" s="455"/>
      <c r="AL10" s="458"/>
      <c r="AM10" s="495" t="s">
        <v>120</v>
      </c>
      <c r="AN10" s="496"/>
      <c r="AO10" s="496"/>
      <c r="AP10" s="496"/>
      <c r="AQ10" s="496"/>
      <c r="AR10" s="496"/>
      <c r="AS10" s="496"/>
      <c r="AT10" s="497"/>
      <c r="AU10" s="498" t="s">
        <v>121</v>
      </c>
      <c r="AV10" s="499"/>
      <c r="AW10" s="499"/>
      <c r="AX10" s="499"/>
      <c r="AY10" s="500" t="s">
        <v>122</v>
      </c>
      <c r="AZ10" s="501"/>
      <c r="BA10" s="501"/>
      <c r="BB10" s="501"/>
      <c r="BC10" s="501"/>
      <c r="BD10" s="501"/>
      <c r="BE10" s="501"/>
      <c r="BF10" s="501"/>
      <c r="BG10" s="501"/>
      <c r="BH10" s="501"/>
      <c r="BI10" s="501"/>
      <c r="BJ10" s="501"/>
      <c r="BK10" s="501"/>
      <c r="BL10" s="501"/>
      <c r="BM10" s="502"/>
      <c r="BN10" s="466">
        <v>1004</v>
      </c>
      <c r="BO10" s="467"/>
      <c r="BP10" s="467"/>
      <c r="BQ10" s="467"/>
      <c r="BR10" s="467"/>
      <c r="BS10" s="467"/>
      <c r="BT10" s="467"/>
      <c r="BU10" s="468"/>
      <c r="BV10" s="466">
        <v>2246</v>
      </c>
      <c r="BW10" s="467"/>
      <c r="BX10" s="467"/>
      <c r="BY10" s="467"/>
      <c r="BZ10" s="467"/>
      <c r="CA10" s="467"/>
      <c r="CB10" s="467"/>
      <c r="CC10" s="468"/>
      <c r="CD10" s="190" t="s">
        <v>123</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124</v>
      </c>
      <c r="M11" s="521"/>
      <c r="N11" s="521"/>
      <c r="O11" s="521"/>
      <c r="P11" s="521"/>
      <c r="Q11" s="522"/>
      <c r="R11" s="523" t="s">
        <v>125</v>
      </c>
      <c r="S11" s="524"/>
      <c r="T11" s="524"/>
      <c r="U11" s="524"/>
      <c r="V11" s="525"/>
      <c r="W11" s="454"/>
      <c r="X11" s="455"/>
      <c r="Y11" s="455"/>
      <c r="Z11" s="455"/>
      <c r="AA11" s="455"/>
      <c r="AB11" s="455"/>
      <c r="AC11" s="455"/>
      <c r="AD11" s="455"/>
      <c r="AE11" s="455"/>
      <c r="AF11" s="455"/>
      <c r="AG11" s="455"/>
      <c r="AH11" s="455"/>
      <c r="AI11" s="455"/>
      <c r="AJ11" s="455"/>
      <c r="AK11" s="455"/>
      <c r="AL11" s="458"/>
      <c r="AM11" s="495" t="s">
        <v>126</v>
      </c>
      <c r="AN11" s="496"/>
      <c r="AO11" s="496"/>
      <c r="AP11" s="496"/>
      <c r="AQ11" s="496"/>
      <c r="AR11" s="496"/>
      <c r="AS11" s="496"/>
      <c r="AT11" s="497"/>
      <c r="AU11" s="498" t="s">
        <v>127</v>
      </c>
      <c r="AV11" s="499"/>
      <c r="AW11" s="499"/>
      <c r="AX11" s="499"/>
      <c r="AY11" s="500" t="s">
        <v>128</v>
      </c>
      <c r="AZ11" s="501"/>
      <c r="BA11" s="501"/>
      <c r="BB11" s="501"/>
      <c r="BC11" s="501"/>
      <c r="BD11" s="501"/>
      <c r="BE11" s="501"/>
      <c r="BF11" s="501"/>
      <c r="BG11" s="501"/>
      <c r="BH11" s="501"/>
      <c r="BI11" s="501"/>
      <c r="BJ11" s="501"/>
      <c r="BK11" s="501"/>
      <c r="BL11" s="501"/>
      <c r="BM11" s="502"/>
      <c r="BN11" s="466">
        <v>100000</v>
      </c>
      <c r="BO11" s="467"/>
      <c r="BP11" s="467"/>
      <c r="BQ11" s="467"/>
      <c r="BR11" s="467"/>
      <c r="BS11" s="467"/>
      <c r="BT11" s="467"/>
      <c r="BU11" s="468"/>
      <c r="BV11" s="466">
        <v>0</v>
      </c>
      <c r="BW11" s="467"/>
      <c r="BX11" s="467"/>
      <c r="BY11" s="467"/>
      <c r="BZ11" s="467"/>
      <c r="CA11" s="467"/>
      <c r="CB11" s="467"/>
      <c r="CC11" s="468"/>
      <c r="CD11" s="469" t="s">
        <v>129</v>
      </c>
      <c r="CE11" s="470"/>
      <c r="CF11" s="470"/>
      <c r="CG11" s="470"/>
      <c r="CH11" s="470"/>
      <c r="CI11" s="470"/>
      <c r="CJ11" s="470"/>
      <c r="CK11" s="470"/>
      <c r="CL11" s="470"/>
      <c r="CM11" s="470"/>
      <c r="CN11" s="470"/>
      <c r="CO11" s="470"/>
      <c r="CP11" s="470"/>
      <c r="CQ11" s="470"/>
      <c r="CR11" s="470"/>
      <c r="CS11" s="471"/>
      <c r="CT11" s="506" t="s">
        <v>130</v>
      </c>
      <c r="CU11" s="507"/>
      <c r="CV11" s="507"/>
      <c r="CW11" s="507"/>
      <c r="CX11" s="507"/>
      <c r="CY11" s="507"/>
      <c r="CZ11" s="507"/>
      <c r="DA11" s="508"/>
      <c r="DB11" s="506" t="s">
        <v>130</v>
      </c>
      <c r="DC11" s="507"/>
      <c r="DD11" s="507"/>
      <c r="DE11" s="507"/>
      <c r="DF11" s="507"/>
      <c r="DG11" s="507"/>
      <c r="DH11" s="507"/>
      <c r="DI11" s="508"/>
      <c r="DJ11" s="185"/>
      <c r="DK11" s="185"/>
      <c r="DL11" s="185"/>
      <c r="DM11" s="185"/>
      <c r="DN11" s="185"/>
      <c r="DO11" s="185"/>
    </row>
    <row r="12" spans="1:119" ht="18.75" customHeight="1">
      <c r="A12" s="186"/>
      <c r="B12" s="526" t="s">
        <v>131</v>
      </c>
      <c r="C12" s="527"/>
      <c r="D12" s="527"/>
      <c r="E12" s="527"/>
      <c r="F12" s="527"/>
      <c r="G12" s="527"/>
      <c r="H12" s="527"/>
      <c r="I12" s="527"/>
      <c r="J12" s="527"/>
      <c r="K12" s="528"/>
      <c r="L12" s="535" t="s">
        <v>132</v>
      </c>
      <c r="M12" s="536"/>
      <c r="N12" s="536"/>
      <c r="O12" s="536"/>
      <c r="P12" s="536"/>
      <c r="Q12" s="537"/>
      <c r="R12" s="538">
        <v>47812</v>
      </c>
      <c r="S12" s="539"/>
      <c r="T12" s="539"/>
      <c r="U12" s="539"/>
      <c r="V12" s="540"/>
      <c r="W12" s="541" t="s">
        <v>1</v>
      </c>
      <c r="X12" s="499"/>
      <c r="Y12" s="499"/>
      <c r="Z12" s="499"/>
      <c r="AA12" s="499"/>
      <c r="AB12" s="542"/>
      <c r="AC12" s="498" t="s">
        <v>133</v>
      </c>
      <c r="AD12" s="499"/>
      <c r="AE12" s="499"/>
      <c r="AF12" s="499"/>
      <c r="AG12" s="542"/>
      <c r="AH12" s="498" t="s">
        <v>134</v>
      </c>
      <c r="AI12" s="499"/>
      <c r="AJ12" s="499"/>
      <c r="AK12" s="499"/>
      <c r="AL12" s="543"/>
      <c r="AM12" s="495" t="s">
        <v>135</v>
      </c>
      <c r="AN12" s="496"/>
      <c r="AO12" s="496"/>
      <c r="AP12" s="496"/>
      <c r="AQ12" s="496"/>
      <c r="AR12" s="496"/>
      <c r="AS12" s="496"/>
      <c r="AT12" s="497"/>
      <c r="AU12" s="498" t="s">
        <v>136</v>
      </c>
      <c r="AV12" s="499"/>
      <c r="AW12" s="499"/>
      <c r="AX12" s="499"/>
      <c r="AY12" s="500" t="s">
        <v>137</v>
      </c>
      <c r="AZ12" s="501"/>
      <c r="BA12" s="501"/>
      <c r="BB12" s="501"/>
      <c r="BC12" s="501"/>
      <c r="BD12" s="501"/>
      <c r="BE12" s="501"/>
      <c r="BF12" s="501"/>
      <c r="BG12" s="501"/>
      <c r="BH12" s="501"/>
      <c r="BI12" s="501"/>
      <c r="BJ12" s="501"/>
      <c r="BK12" s="501"/>
      <c r="BL12" s="501"/>
      <c r="BM12" s="502"/>
      <c r="BN12" s="466">
        <v>0</v>
      </c>
      <c r="BO12" s="467"/>
      <c r="BP12" s="467"/>
      <c r="BQ12" s="467"/>
      <c r="BR12" s="467"/>
      <c r="BS12" s="467"/>
      <c r="BT12" s="467"/>
      <c r="BU12" s="468"/>
      <c r="BV12" s="466">
        <v>0</v>
      </c>
      <c r="BW12" s="467"/>
      <c r="BX12" s="467"/>
      <c r="BY12" s="467"/>
      <c r="BZ12" s="467"/>
      <c r="CA12" s="467"/>
      <c r="CB12" s="467"/>
      <c r="CC12" s="468"/>
      <c r="CD12" s="469" t="s">
        <v>138</v>
      </c>
      <c r="CE12" s="470"/>
      <c r="CF12" s="470"/>
      <c r="CG12" s="470"/>
      <c r="CH12" s="470"/>
      <c r="CI12" s="470"/>
      <c r="CJ12" s="470"/>
      <c r="CK12" s="470"/>
      <c r="CL12" s="470"/>
      <c r="CM12" s="470"/>
      <c r="CN12" s="470"/>
      <c r="CO12" s="470"/>
      <c r="CP12" s="470"/>
      <c r="CQ12" s="470"/>
      <c r="CR12" s="470"/>
      <c r="CS12" s="471"/>
      <c r="CT12" s="506" t="s">
        <v>139</v>
      </c>
      <c r="CU12" s="507"/>
      <c r="CV12" s="507"/>
      <c r="CW12" s="507"/>
      <c r="CX12" s="507"/>
      <c r="CY12" s="507"/>
      <c r="CZ12" s="507"/>
      <c r="DA12" s="508"/>
      <c r="DB12" s="506" t="s">
        <v>140</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141</v>
      </c>
      <c r="N13" s="555"/>
      <c r="O13" s="555"/>
      <c r="P13" s="555"/>
      <c r="Q13" s="556"/>
      <c r="R13" s="547">
        <v>47504</v>
      </c>
      <c r="S13" s="548"/>
      <c r="T13" s="548"/>
      <c r="U13" s="548"/>
      <c r="V13" s="549"/>
      <c r="W13" s="482" t="s">
        <v>142</v>
      </c>
      <c r="X13" s="483"/>
      <c r="Y13" s="483"/>
      <c r="Z13" s="483"/>
      <c r="AA13" s="483"/>
      <c r="AB13" s="473"/>
      <c r="AC13" s="517">
        <v>3045</v>
      </c>
      <c r="AD13" s="518"/>
      <c r="AE13" s="518"/>
      <c r="AF13" s="518"/>
      <c r="AG13" s="557"/>
      <c r="AH13" s="517">
        <v>3212</v>
      </c>
      <c r="AI13" s="518"/>
      <c r="AJ13" s="518"/>
      <c r="AK13" s="518"/>
      <c r="AL13" s="519"/>
      <c r="AM13" s="495" t="s">
        <v>143</v>
      </c>
      <c r="AN13" s="496"/>
      <c r="AO13" s="496"/>
      <c r="AP13" s="496"/>
      <c r="AQ13" s="496"/>
      <c r="AR13" s="496"/>
      <c r="AS13" s="496"/>
      <c r="AT13" s="497"/>
      <c r="AU13" s="498" t="s">
        <v>144</v>
      </c>
      <c r="AV13" s="499"/>
      <c r="AW13" s="499"/>
      <c r="AX13" s="499"/>
      <c r="AY13" s="500" t="s">
        <v>145</v>
      </c>
      <c r="AZ13" s="501"/>
      <c r="BA13" s="501"/>
      <c r="BB13" s="501"/>
      <c r="BC13" s="501"/>
      <c r="BD13" s="501"/>
      <c r="BE13" s="501"/>
      <c r="BF13" s="501"/>
      <c r="BG13" s="501"/>
      <c r="BH13" s="501"/>
      <c r="BI13" s="501"/>
      <c r="BJ13" s="501"/>
      <c r="BK13" s="501"/>
      <c r="BL13" s="501"/>
      <c r="BM13" s="502"/>
      <c r="BN13" s="466">
        <v>548977</v>
      </c>
      <c r="BO13" s="467"/>
      <c r="BP13" s="467"/>
      <c r="BQ13" s="467"/>
      <c r="BR13" s="467"/>
      <c r="BS13" s="467"/>
      <c r="BT13" s="467"/>
      <c r="BU13" s="468"/>
      <c r="BV13" s="466">
        <v>-6001</v>
      </c>
      <c r="BW13" s="467"/>
      <c r="BX13" s="467"/>
      <c r="BY13" s="467"/>
      <c r="BZ13" s="467"/>
      <c r="CA13" s="467"/>
      <c r="CB13" s="467"/>
      <c r="CC13" s="468"/>
      <c r="CD13" s="469" t="s">
        <v>146</v>
      </c>
      <c r="CE13" s="470"/>
      <c r="CF13" s="470"/>
      <c r="CG13" s="470"/>
      <c r="CH13" s="470"/>
      <c r="CI13" s="470"/>
      <c r="CJ13" s="470"/>
      <c r="CK13" s="470"/>
      <c r="CL13" s="470"/>
      <c r="CM13" s="470"/>
      <c r="CN13" s="470"/>
      <c r="CO13" s="470"/>
      <c r="CP13" s="470"/>
      <c r="CQ13" s="470"/>
      <c r="CR13" s="470"/>
      <c r="CS13" s="471"/>
      <c r="CT13" s="463">
        <v>7.1</v>
      </c>
      <c r="CU13" s="464"/>
      <c r="CV13" s="464"/>
      <c r="CW13" s="464"/>
      <c r="CX13" s="464"/>
      <c r="CY13" s="464"/>
      <c r="CZ13" s="464"/>
      <c r="DA13" s="465"/>
      <c r="DB13" s="463">
        <v>8.3000000000000007</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147</v>
      </c>
      <c r="M14" s="545"/>
      <c r="N14" s="545"/>
      <c r="O14" s="545"/>
      <c r="P14" s="545"/>
      <c r="Q14" s="546"/>
      <c r="R14" s="547">
        <v>47858</v>
      </c>
      <c r="S14" s="548"/>
      <c r="T14" s="548"/>
      <c r="U14" s="548"/>
      <c r="V14" s="549"/>
      <c r="W14" s="456"/>
      <c r="X14" s="457"/>
      <c r="Y14" s="457"/>
      <c r="Z14" s="457"/>
      <c r="AA14" s="457"/>
      <c r="AB14" s="446"/>
      <c r="AC14" s="550">
        <v>12.3</v>
      </c>
      <c r="AD14" s="551"/>
      <c r="AE14" s="551"/>
      <c r="AF14" s="551"/>
      <c r="AG14" s="552"/>
      <c r="AH14" s="550">
        <v>13.7</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148</v>
      </c>
      <c r="CE14" s="559"/>
      <c r="CF14" s="559"/>
      <c r="CG14" s="559"/>
      <c r="CH14" s="559"/>
      <c r="CI14" s="559"/>
      <c r="CJ14" s="559"/>
      <c r="CK14" s="559"/>
      <c r="CL14" s="559"/>
      <c r="CM14" s="559"/>
      <c r="CN14" s="559"/>
      <c r="CO14" s="559"/>
      <c r="CP14" s="559"/>
      <c r="CQ14" s="559"/>
      <c r="CR14" s="559"/>
      <c r="CS14" s="560"/>
      <c r="CT14" s="561">
        <v>7.7</v>
      </c>
      <c r="CU14" s="562"/>
      <c r="CV14" s="562"/>
      <c r="CW14" s="562"/>
      <c r="CX14" s="562"/>
      <c r="CY14" s="562"/>
      <c r="CZ14" s="562"/>
      <c r="DA14" s="563"/>
      <c r="DB14" s="561">
        <v>11.6</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141</v>
      </c>
      <c r="N15" s="555"/>
      <c r="O15" s="555"/>
      <c r="P15" s="555"/>
      <c r="Q15" s="556"/>
      <c r="R15" s="547">
        <v>47605</v>
      </c>
      <c r="S15" s="548"/>
      <c r="T15" s="548"/>
      <c r="U15" s="548"/>
      <c r="V15" s="549"/>
      <c r="W15" s="482" t="s">
        <v>149</v>
      </c>
      <c r="X15" s="483"/>
      <c r="Y15" s="483"/>
      <c r="Z15" s="483"/>
      <c r="AA15" s="483"/>
      <c r="AB15" s="473"/>
      <c r="AC15" s="517">
        <v>7959</v>
      </c>
      <c r="AD15" s="518"/>
      <c r="AE15" s="518"/>
      <c r="AF15" s="518"/>
      <c r="AG15" s="557"/>
      <c r="AH15" s="517">
        <v>7463</v>
      </c>
      <c r="AI15" s="518"/>
      <c r="AJ15" s="518"/>
      <c r="AK15" s="518"/>
      <c r="AL15" s="519"/>
      <c r="AM15" s="495"/>
      <c r="AN15" s="496"/>
      <c r="AO15" s="496"/>
      <c r="AP15" s="496"/>
      <c r="AQ15" s="496"/>
      <c r="AR15" s="496"/>
      <c r="AS15" s="496"/>
      <c r="AT15" s="497"/>
      <c r="AU15" s="498"/>
      <c r="AV15" s="499"/>
      <c r="AW15" s="499"/>
      <c r="AX15" s="499"/>
      <c r="AY15" s="426" t="s">
        <v>150</v>
      </c>
      <c r="AZ15" s="427"/>
      <c r="BA15" s="427"/>
      <c r="BB15" s="427"/>
      <c r="BC15" s="427"/>
      <c r="BD15" s="427"/>
      <c r="BE15" s="427"/>
      <c r="BF15" s="427"/>
      <c r="BG15" s="427"/>
      <c r="BH15" s="427"/>
      <c r="BI15" s="427"/>
      <c r="BJ15" s="427"/>
      <c r="BK15" s="427"/>
      <c r="BL15" s="427"/>
      <c r="BM15" s="428"/>
      <c r="BN15" s="429">
        <v>6303218</v>
      </c>
      <c r="BO15" s="430"/>
      <c r="BP15" s="430"/>
      <c r="BQ15" s="430"/>
      <c r="BR15" s="430"/>
      <c r="BS15" s="430"/>
      <c r="BT15" s="430"/>
      <c r="BU15" s="431"/>
      <c r="BV15" s="429">
        <v>6054331</v>
      </c>
      <c r="BW15" s="430"/>
      <c r="BX15" s="430"/>
      <c r="BY15" s="430"/>
      <c r="BZ15" s="430"/>
      <c r="CA15" s="430"/>
      <c r="CB15" s="430"/>
      <c r="CC15" s="431"/>
      <c r="CD15" s="564" t="s">
        <v>151</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152</v>
      </c>
      <c r="M16" s="575"/>
      <c r="N16" s="575"/>
      <c r="O16" s="575"/>
      <c r="P16" s="575"/>
      <c r="Q16" s="576"/>
      <c r="R16" s="567" t="s">
        <v>153</v>
      </c>
      <c r="S16" s="568"/>
      <c r="T16" s="568"/>
      <c r="U16" s="568"/>
      <c r="V16" s="569"/>
      <c r="W16" s="456"/>
      <c r="X16" s="457"/>
      <c r="Y16" s="457"/>
      <c r="Z16" s="457"/>
      <c r="AA16" s="457"/>
      <c r="AB16" s="446"/>
      <c r="AC16" s="550">
        <v>32.1</v>
      </c>
      <c r="AD16" s="551"/>
      <c r="AE16" s="551"/>
      <c r="AF16" s="551"/>
      <c r="AG16" s="552"/>
      <c r="AH16" s="550">
        <v>31.9</v>
      </c>
      <c r="AI16" s="551"/>
      <c r="AJ16" s="551"/>
      <c r="AK16" s="551"/>
      <c r="AL16" s="553"/>
      <c r="AM16" s="495"/>
      <c r="AN16" s="496"/>
      <c r="AO16" s="496"/>
      <c r="AP16" s="496"/>
      <c r="AQ16" s="496"/>
      <c r="AR16" s="496"/>
      <c r="AS16" s="496"/>
      <c r="AT16" s="497"/>
      <c r="AU16" s="498"/>
      <c r="AV16" s="499"/>
      <c r="AW16" s="499"/>
      <c r="AX16" s="499"/>
      <c r="AY16" s="500" t="s">
        <v>154</v>
      </c>
      <c r="AZ16" s="501"/>
      <c r="BA16" s="501"/>
      <c r="BB16" s="501"/>
      <c r="BC16" s="501"/>
      <c r="BD16" s="501"/>
      <c r="BE16" s="501"/>
      <c r="BF16" s="501"/>
      <c r="BG16" s="501"/>
      <c r="BH16" s="501"/>
      <c r="BI16" s="501"/>
      <c r="BJ16" s="501"/>
      <c r="BK16" s="501"/>
      <c r="BL16" s="501"/>
      <c r="BM16" s="502"/>
      <c r="BN16" s="466">
        <v>9112318</v>
      </c>
      <c r="BO16" s="467"/>
      <c r="BP16" s="467"/>
      <c r="BQ16" s="467"/>
      <c r="BR16" s="467"/>
      <c r="BS16" s="467"/>
      <c r="BT16" s="467"/>
      <c r="BU16" s="468"/>
      <c r="BV16" s="466">
        <v>9146438</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155</v>
      </c>
      <c r="N17" s="571"/>
      <c r="O17" s="571"/>
      <c r="P17" s="571"/>
      <c r="Q17" s="572"/>
      <c r="R17" s="567" t="s">
        <v>156</v>
      </c>
      <c r="S17" s="568"/>
      <c r="T17" s="568"/>
      <c r="U17" s="568"/>
      <c r="V17" s="569"/>
      <c r="W17" s="482" t="s">
        <v>157</v>
      </c>
      <c r="X17" s="483"/>
      <c r="Y17" s="483"/>
      <c r="Z17" s="483"/>
      <c r="AA17" s="483"/>
      <c r="AB17" s="473"/>
      <c r="AC17" s="517">
        <v>13797</v>
      </c>
      <c r="AD17" s="518"/>
      <c r="AE17" s="518"/>
      <c r="AF17" s="518"/>
      <c r="AG17" s="557"/>
      <c r="AH17" s="517">
        <v>12749</v>
      </c>
      <c r="AI17" s="518"/>
      <c r="AJ17" s="518"/>
      <c r="AK17" s="518"/>
      <c r="AL17" s="519"/>
      <c r="AM17" s="495"/>
      <c r="AN17" s="496"/>
      <c r="AO17" s="496"/>
      <c r="AP17" s="496"/>
      <c r="AQ17" s="496"/>
      <c r="AR17" s="496"/>
      <c r="AS17" s="496"/>
      <c r="AT17" s="497"/>
      <c r="AU17" s="498"/>
      <c r="AV17" s="499"/>
      <c r="AW17" s="499"/>
      <c r="AX17" s="499"/>
      <c r="AY17" s="500" t="s">
        <v>158</v>
      </c>
      <c r="AZ17" s="501"/>
      <c r="BA17" s="501"/>
      <c r="BB17" s="501"/>
      <c r="BC17" s="501"/>
      <c r="BD17" s="501"/>
      <c r="BE17" s="501"/>
      <c r="BF17" s="501"/>
      <c r="BG17" s="501"/>
      <c r="BH17" s="501"/>
      <c r="BI17" s="501"/>
      <c r="BJ17" s="501"/>
      <c r="BK17" s="501"/>
      <c r="BL17" s="501"/>
      <c r="BM17" s="502"/>
      <c r="BN17" s="466">
        <v>8039959</v>
      </c>
      <c r="BO17" s="467"/>
      <c r="BP17" s="467"/>
      <c r="BQ17" s="467"/>
      <c r="BR17" s="467"/>
      <c r="BS17" s="467"/>
      <c r="BT17" s="467"/>
      <c r="BU17" s="468"/>
      <c r="BV17" s="466">
        <v>7732317</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159</v>
      </c>
      <c r="C18" s="509"/>
      <c r="D18" s="509"/>
      <c r="E18" s="578"/>
      <c r="F18" s="578"/>
      <c r="G18" s="578"/>
      <c r="H18" s="578"/>
      <c r="I18" s="578"/>
      <c r="J18" s="578"/>
      <c r="K18" s="578"/>
      <c r="L18" s="579">
        <v>206.94</v>
      </c>
      <c r="M18" s="579"/>
      <c r="N18" s="579"/>
      <c r="O18" s="579"/>
      <c r="P18" s="579"/>
      <c r="Q18" s="579"/>
      <c r="R18" s="580"/>
      <c r="S18" s="580"/>
      <c r="T18" s="580"/>
      <c r="U18" s="580"/>
      <c r="V18" s="581"/>
      <c r="W18" s="484"/>
      <c r="X18" s="485"/>
      <c r="Y18" s="485"/>
      <c r="Z18" s="485"/>
      <c r="AA18" s="485"/>
      <c r="AB18" s="476"/>
      <c r="AC18" s="582">
        <v>55.6</v>
      </c>
      <c r="AD18" s="583"/>
      <c r="AE18" s="583"/>
      <c r="AF18" s="583"/>
      <c r="AG18" s="584"/>
      <c r="AH18" s="582">
        <v>54.4</v>
      </c>
      <c r="AI18" s="583"/>
      <c r="AJ18" s="583"/>
      <c r="AK18" s="583"/>
      <c r="AL18" s="585"/>
      <c r="AM18" s="495"/>
      <c r="AN18" s="496"/>
      <c r="AO18" s="496"/>
      <c r="AP18" s="496"/>
      <c r="AQ18" s="496"/>
      <c r="AR18" s="496"/>
      <c r="AS18" s="496"/>
      <c r="AT18" s="497"/>
      <c r="AU18" s="498"/>
      <c r="AV18" s="499"/>
      <c r="AW18" s="499"/>
      <c r="AX18" s="499"/>
      <c r="AY18" s="500" t="s">
        <v>160</v>
      </c>
      <c r="AZ18" s="501"/>
      <c r="BA18" s="501"/>
      <c r="BB18" s="501"/>
      <c r="BC18" s="501"/>
      <c r="BD18" s="501"/>
      <c r="BE18" s="501"/>
      <c r="BF18" s="501"/>
      <c r="BG18" s="501"/>
      <c r="BH18" s="501"/>
      <c r="BI18" s="501"/>
      <c r="BJ18" s="501"/>
      <c r="BK18" s="501"/>
      <c r="BL18" s="501"/>
      <c r="BM18" s="502"/>
      <c r="BN18" s="466">
        <v>10664522</v>
      </c>
      <c r="BO18" s="467"/>
      <c r="BP18" s="467"/>
      <c r="BQ18" s="467"/>
      <c r="BR18" s="467"/>
      <c r="BS18" s="467"/>
      <c r="BT18" s="467"/>
      <c r="BU18" s="468"/>
      <c r="BV18" s="466">
        <v>10506553</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161</v>
      </c>
      <c r="C19" s="509"/>
      <c r="D19" s="509"/>
      <c r="E19" s="578"/>
      <c r="F19" s="578"/>
      <c r="G19" s="578"/>
      <c r="H19" s="578"/>
      <c r="I19" s="578"/>
      <c r="J19" s="578"/>
      <c r="K19" s="578"/>
      <c r="L19" s="586">
        <v>231</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162</v>
      </c>
      <c r="AZ19" s="501"/>
      <c r="BA19" s="501"/>
      <c r="BB19" s="501"/>
      <c r="BC19" s="501"/>
      <c r="BD19" s="501"/>
      <c r="BE19" s="501"/>
      <c r="BF19" s="501"/>
      <c r="BG19" s="501"/>
      <c r="BH19" s="501"/>
      <c r="BI19" s="501"/>
      <c r="BJ19" s="501"/>
      <c r="BK19" s="501"/>
      <c r="BL19" s="501"/>
      <c r="BM19" s="502"/>
      <c r="BN19" s="466">
        <v>13315401</v>
      </c>
      <c r="BO19" s="467"/>
      <c r="BP19" s="467"/>
      <c r="BQ19" s="467"/>
      <c r="BR19" s="467"/>
      <c r="BS19" s="467"/>
      <c r="BT19" s="467"/>
      <c r="BU19" s="468"/>
      <c r="BV19" s="466">
        <v>13454699</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163</v>
      </c>
      <c r="C20" s="509"/>
      <c r="D20" s="509"/>
      <c r="E20" s="578"/>
      <c r="F20" s="578"/>
      <c r="G20" s="578"/>
      <c r="H20" s="578"/>
      <c r="I20" s="578"/>
      <c r="J20" s="578"/>
      <c r="K20" s="578"/>
      <c r="L20" s="586">
        <v>15473</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164</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165</v>
      </c>
      <c r="C22" s="601"/>
      <c r="D22" s="602"/>
      <c r="E22" s="478" t="s">
        <v>1</v>
      </c>
      <c r="F22" s="483"/>
      <c r="G22" s="483"/>
      <c r="H22" s="483"/>
      <c r="I22" s="483"/>
      <c r="J22" s="483"/>
      <c r="K22" s="473"/>
      <c r="L22" s="478" t="s">
        <v>166</v>
      </c>
      <c r="M22" s="483"/>
      <c r="N22" s="483"/>
      <c r="O22" s="483"/>
      <c r="P22" s="473"/>
      <c r="Q22" s="609" t="s">
        <v>167</v>
      </c>
      <c r="R22" s="610"/>
      <c r="S22" s="610"/>
      <c r="T22" s="610"/>
      <c r="U22" s="610"/>
      <c r="V22" s="611"/>
      <c r="W22" s="615" t="s">
        <v>168</v>
      </c>
      <c r="X22" s="601"/>
      <c r="Y22" s="602"/>
      <c r="Z22" s="478" t="s">
        <v>1</v>
      </c>
      <c r="AA22" s="483"/>
      <c r="AB22" s="483"/>
      <c r="AC22" s="483"/>
      <c r="AD22" s="483"/>
      <c r="AE22" s="483"/>
      <c r="AF22" s="483"/>
      <c r="AG22" s="473"/>
      <c r="AH22" s="628" t="s">
        <v>169</v>
      </c>
      <c r="AI22" s="483"/>
      <c r="AJ22" s="483"/>
      <c r="AK22" s="483"/>
      <c r="AL22" s="473"/>
      <c r="AM22" s="628" t="s">
        <v>170</v>
      </c>
      <c r="AN22" s="629"/>
      <c r="AO22" s="629"/>
      <c r="AP22" s="629"/>
      <c r="AQ22" s="629"/>
      <c r="AR22" s="630"/>
      <c r="AS22" s="609" t="s">
        <v>167</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171</v>
      </c>
      <c r="AZ23" s="427"/>
      <c r="BA23" s="427"/>
      <c r="BB23" s="427"/>
      <c r="BC23" s="427"/>
      <c r="BD23" s="427"/>
      <c r="BE23" s="427"/>
      <c r="BF23" s="427"/>
      <c r="BG23" s="427"/>
      <c r="BH23" s="427"/>
      <c r="BI23" s="427"/>
      <c r="BJ23" s="427"/>
      <c r="BK23" s="427"/>
      <c r="BL23" s="427"/>
      <c r="BM23" s="428"/>
      <c r="BN23" s="466">
        <v>18438156</v>
      </c>
      <c r="BO23" s="467"/>
      <c r="BP23" s="467"/>
      <c r="BQ23" s="467"/>
      <c r="BR23" s="467"/>
      <c r="BS23" s="467"/>
      <c r="BT23" s="467"/>
      <c r="BU23" s="468"/>
      <c r="BV23" s="466">
        <v>19023494</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172</v>
      </c>
      <c r="F24" s="496"/>
      <c r="G24" s="496"/>
      <c r="H24" s="496"/>
      <c r="I24" s="496"/>
      <c r="J24" s="496"/>
      <c r="K24" s="497"/>
      <c r="L24" s="517">
        <v>1</v>
      </c>
      <c r="M24" s="518"/>
      <c r="N24" s="518"/>
      <c r="O24" s="518"/>
      <c r="P24" s="557"/>
      <c r="Q24" s="517">
        <v>9200</v>
      </c>
      <c r="R24" s="518"/>
      <c r="S24" s="518"/>
      <c r="T24" s="518"/>
      <c r="U24" s="518"/>
      <c r="V24" s="557"/>
      <c r="W24" s="616"/>
      <c r="X24" s="604"/>
      <c r="Y24" s="605"/>
      <c r="Z24" s="516" t="s">
        <v>173</v>
      </c>
      <c r="AA24" s="496"/>
      <c r="AB24" s="496"/>
      <c r="AC24" s="496"/>
      <c r="AD24" s="496"/>
      <c r="AE24" s="496"/>
      <c r="AF24" s="496"/>
      <c r="AG24" s="497"/>
      <c r="AH24" s="517">
        <v>325</v>
      </c>
      <c r="AI24" s="518"/>
      <c r="AJ24" s="518"/>
      <c r="AK24" s="518"/>
      <c r="AL24" s="557"/>
      <c r="AM24" s="517">
        <v>968175</v>
      </c>
      <c r="AN24" s="518"/>
      <c r="AO24" s="518"/>
      <c r="AP24" s="518"/>
      <c r="AQ24" s="518"/>
      <c r="AR24" s="557"/>
      <c r="AS24" s="517">
        <v>2979</v>
      </c>
      <c r="AT24" s="518"/>
      <c r="AU24" s="518"/>
      <c r="AV24" s="518"/>
      <c r="AW24" s="518"/>
      <c r="AX24" s="519"/>
      <c r="AY24" s="636" t="s">
        <v>174</v>
      </c>
      <c r="AZ24" s="637"/>
      <c r="BA24" s="637"/>
      <c r="BB24" s="637"/>
      <c r="BC24" s="637"/>
      <c r="BD24" s="637"/>
      <c r="BE24" s="637"/>
      <c r="BF24" s="637"/>
      <c r="BG24" s="637"/>
      <c r="BH24" s="637"/>
      <c r="BI24" s="637"/>
      <c r="BJ24" s="637"/>
      <c r="BK24" s="637"/>
      <c r="BL24" s="637"/>
      <c r="BM24" s="638"/>
      <c r="BN24" s="466">
        <v>11534093</v>
      </c>
      <c r="BO24" s="467"/>
      <c r="BP24" s="467"/>
      <c r="BQ24" s="467"/>
      <c r="BR24" s="467"/>
      <c r="BS24" s="467"/>
      <c r="BT24" s="467"/>
      <c r="BU24" s="468"/>
      <c r="BV24" s="466">
        <v>11929782</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175</v>
      </c>
      <c r="F25" s="496"/>
      <c r="G25" s="496"/>
      <c r="H25" s="496"/>
      <c r="I25" s="496"/>
      <c r="J25" s="496"/>
      <c r="K25" s="497"/>
      <c r="L25" s="517">
        <v>1</v>
      </c>
      <c r="M25" s="518"/>
      <c r="N25" s="518"/>
      <c r="O25" s="518"/>
      <c r="P25" s="557"/>
      <c r="Q25" s="517">
        <v>6950</v>
      </c>
      <c r="R25" s="518"/>
      <c r="S25" s="518"/>
      <c r="T25" s="518"/>
      <c r="U25" s="518"/>
      <c r="V25" s="557"/>
      <c r="W25" s="616"/>
      <c r="X25" s="604"/>
      <c r="Y25" s="605"/>
      <c r="Z25" s="516" t="s">
        <v>176</v>
      </c>
      <c r="AA25" s="496"/>
      <c r="AB25" s="496"/>
      <c r="AC25" s="496"/>
      <c r="AD25" s="496"/>
      <c r="AE25" s="496"/>
      <c r="AF25" s="496"/>
      <c r="AG25" s="497"/>
      <c r="AH25" s="517">
        <v>56</v>
      </c>
      <c r="AI25" s="518"/>
      <c r="AJ25" s="518"/>
      <c r="AK25" s="518"/>
      <c r="AL25" s="557"/>
      <c r="AM25" s="517">
        <v>148792</v>
      </c>
      <c r="AN25" s="518"/>
      <c r="AO25" s="518"/>
      <c r="AP25" s="518"/>
      <c r="AQ25" s="518"/>
      <c r="AR25" s="557"/>
      <c r="AS25" s="517">
        <v>2657</v>
      </c>
      <c r="AT25" s="518"/>
      <c r="AU25" s="518"/>
      <c r="AV25" s="518"/>
      <c r="AW25" s="518"/>
      <c r="AX25" s="519"/>
      <c r="AY25" s="426" t="s">
        <v>177</v>
      </c>
      <c r="AZ25" s="427"/>
      <c r="BA25" s="427"/>
      <c r="BB25" s="427"/>
      <c r="BC25" s="427"/>
      <c r="BD25" s="427"/>
      <c r="BE25" s="427"/>
      <c r="BF25" s="427"/>
      <c r="BG25" s="427"/>
      <c r="BH25" s="427"/>
      <c r="BI25" s="427"/>
      <c r="BJ25" s="427"/>
      <c r="BK25" s="427"/>
      <c r="BL25" s="427"/>
      <c r="BM25" s="428"/>
      <c r="BN25" s="429">
        <v>5958218</v>
      </c>
      <c r="BO25" s="430"/>
      <c r="BP25" s="430"/>
      <c r="BQ25" s="430"/>
      <c r="BR25" s="430"/>
      <c r="BS25" s="430"/>
      <c r="BT25" s="430"/>
      <c r="BU25" s="431"/>
      <c r="BV25" s="429">
        <v>6888624</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178</v>
      </c>
      <c r="F26" s="496"/>
      <c r="G26" s="496"/>
      <c r="H26" s="496"/>
      <c r="I26" s="496"/>
      <c r="J26" s="496"/>
      <c r="K26" s="497"/>
      <c r="L26" s="517">
        <v>1</v>
      </c>
      <c r="M26" s="518"/>
      <c r="N26" s="518"/>
      <c r="O26" s="518"/>
      <c r="P26" s="557"/>
      <c r="Q26" s="517">
        <v>5750</v>
      </c>
      <c r="R26" s="518"/>
      <c r="S26" s="518"/>
      <c r="T26" s="518"/>
      <c r="U26" s="518"/>
      <c r="V26" s="557"/>
      <c r="W26" s="616"/>
      <c r="X26" s="604"/>
      <c r="Y26" s="605"/>
      <c r="Z26" s="516" t="s">
        <v>179</v>
      </c>
      <c r="AA26" s="626"/>
      <c r="AB26" s="626"/>
      <c r="AC26" s="626"/>
      <c r="AD26" s="626"/>
      <c r="AE26" s="626"/>
      <c r="AF26" s="626"/>
      <c r="AG26" s="627"/>
      <c r="AH26" s="517">
        <v>19</v>
      </c>
      <c r="AI26" s="518"/>
      <c r="AJ26" s="518"/>
      <c r="AK26" s="518"/>
      <c r="AL26" s="557"/>
      <c r="AM26" s="517">
        <v>61864</v>
      </c>
      <c r="AN26" s="518"/>
      <c r="AO26" s="518"/>
      <c r="AP26" s="518"/>
      <c r="AQ26" s="518"/>
      <c r="AR26" s="557"/>
      <c r="AS26" s="517">
        <v>3256</v>
      </c>
      <c r="AT26" s="518"/>
      <c r="AU26" s="518"/>
      <c r="AV26" s="518"/>
      <c r="AW26" s="518"/>
      <c r="AX26" s="519"/>
      <c r="AY26" s="469" t="s">
        <v>180</v>
      </c>
      <c r="AZ26" s="470"/>
      <c r="BA26" s="470"/>
      <c r="BB26" s="470"/>
      <c r="BC26" s="470"/>
      <c r="BD26" s="470"/>
      <c r="BE26" s="470"/>
      <c r="BF26" s="470"/>
      <c r="BG26" s="470"/>
      <c r="BH26" s="470"/>
      <c r="BI26" s="470"/>
      <c r="BJ26" s="470"/>
      <c r="BK26" s="470"/>
      <c r="BL26" s="470"/>
      <c r="BM26" s="471"/>
      <c r="BN26" s="466" t="s">
        <v>181</v>
      </c>
      <c r="BO26" s="467"/>
      <c r="BP26" s="467"/>
      <c r="BQ26" s="467"/>
      <c r="BR26" s="467"/>
      <c r="BS26" s="467"/>
      <c r="BT26" s="467"/>
      <c r="BU26" s="468"/>
      <c r="BV26" s="466" t="s">
        <v>181</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182</v>
      </c>
      <c r="F27" s="496"/>
      <c r="G27" s="496"/>
      <c r="H27" s="496"/>
      <c r="I27" s="496"/>
      <c r="J27" s="496"/>
      <c r="K27" s="497"/>
      <c r="L27" s="517">
        <v>1</v>
      </c>
      <c r="M27" s="518"/>
      <c r="N27" s="518"/>
      <c r="O27" s="518"/>
      <c r="P27" s="557"/>
      <c r="Q27" s="517">
        <v>4350</v>
      </c>
      <c r="R27" s="518"/>
      <c r="S27" s="518"/>
      <c r="T27" s="518"/>
      <c r="U27" s="518"/>
      <c r="V27" s="557"/>
      <c r="W27" s="616"/>
      <c r="X27" s="604"/>
      <c r="Y27" s="605"/>
      <c r="Z27" s="516" t="s">
        <v>183</v>
      </c>
      <c r="AA27" s="496"/>
      <c r="AB27" s="496"/>
      <c r="AC27" s="496"/>
      <c r="AD27" s="496"/>
      <c r="AE27" s="496"/>
      <c r="AF27" s="496"/>
      <c r="AG27" s="497"/>
      <c r="AH27" s="517">
        <v>4</v>
      </c>
      <c r="AI27" s="518"/>
      <c r="AJ27" s="518"/>
      <c r="AK27" s="518"/>
      <c r="AL27" s="557"/>
      <c r="AM27" s="517">
        <v>16444</v>
      </c>
      <c r="AN27" s="518"/>
      <c r="AO27" s="518"/>
      <c r="AP27" s="518"/>
      <c r="AQ27" s="518"/>
      <c r="AR27" s="557"/>
      <c r="AS27" s="517">
        <v>4111</v>
      </c>
      <c r="AT27" s="518"/>
      <c r="AU27" s="518"/>
      <c r="AV27" s="518"/>
      <c r="AW27" s="518"/>
      <c r="AX27" s="519"/>
      <c r="AY27" s="558" t="s">
        <v>184</v>
      </c>
      <c r="AZ27" s="559"/>
      <c r="BA27" s="559"/>
      <c r="BB27" s="559"/>
      <c r="BC27" s="559"/>
      <c r="BD27" s="559"/>
      <c r="BE27" s="559"/>
      <c r="BF27" s="559"/>
      <c r="BG27" s="559"/>
      <c r="BH27" s="559"/>
      <c r="BI27" s="559"/>
      <c r="BJ27" s="559"/>
      <c r="BK27" s="559"/>
      <c r="BL27" s="559"/>
      <c r="BM27" s="560"/>
      <c r="BN27" s="639">
        <v>151974</v>
      </c>
      <c r="BO27" s="640"/>
      <c r="BP27" s="640"/>
      <c r="BQ27" s="640"/>
      <c r="BR27" s="640"/>
      <c r="BS27" s="640"/>
      <c r="BT27" s="640"/>
      <c r="BU27" s="641"/>
      <c r="BV27" s="639">
        <v>182038</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185</v>
      </c>
      <c r="F28" s="496"/>
      <c r="G28" s="496"/>
      <c r="H28" s="496"/>
      <c r="I28" s="496"/>
      <c r="J28" s="496"/>
      <c r="K28" s="497"/>
      <c r="L28" s="517">
        <v>1</v>
      </c>
      <c r="M28" s="518"/>
      <c r="N28" s="518"/>
      <c r="O28" s="518"/>
      <c r="P28" s="557"/>
      <c r="Q28" s="517">
        <v>3850</v>
      </c>
      <c r="R28" s="518"/>
      <c r="S28" s="518"/>
      <c r="T28" s="518"/>
      <c r="U28" s="518"/>
      <c r="V28" s="557"/>
      <c r="W28" s="616"/>
      <c r="X28" s="604"/>
      <c r="Y28" s="605"/>
      <c r="Z28" s="516" t="s">
        <v>186</v>
      </c>
      <c r="AA28" s="496"/>
      <c r="AB28" s="496"/>
      <c r="AC28" s="496"/>
      <c r="AD28" s="496"/>
      <c r="AE28" s="496"/>
      <c r="AF28" s="496"/>
      <c r="AG28" s="497"/>
      <c r="AH28" s="517" t="s">
        <v>181</v>
      </c>
      <c r="AI28" s="518"/>
      <c r="AJ28" s="518"/>
      <c r="AK28" s="518"/>
      <c r="AL28" s="557"/>
      <c r="AM28" s="517" t="s">
        <v>181</v>
      </c>
      <c r="AN28" s="518"/>
      <c r="AO28" s="518"/>
      <c r="AP28" s="518"/>
      <c r="AQ28" s="518"/>
      <c r="AR28" s="557"/>
      <c r="AS28" s="517" t="s">
        <v>181</v>
      </c>
      <c r="AT28" s="518"/>
      <c r="AU28" s="518"/>
      <c r="AV28" s="518"/>
      <c r="AW28" s="518"/>
      <c r="AX28" s="519"/>
      <c r="AY28" s="642" t="s">
        <v>187</v>
      </c>
      <c r="AZ28" s="643"/>
      <c r="BA28" s="643"/>
      <c r="BB28" s="644"/>
      <c r="BC28" s="426" t="s">
        <v>48</v>
      </c>
      <c r="BD28" s="427"/>
      <c r="BE28" s="427"/>
      <c r="BF28" s="427"/>
      <c r="BG28" s="427"/>
      <c r="BH28" s="427"/>
      <c r="BI28" s="427"/>
      <c r="BJ28" s="427"/>
      <c r="BK28" s="427"/>
      <c r="BL28" s="427"/>
      <c r="BM28" s="428"/>
      <c r="BN28" s="429">
        <v>2522459</v>
      </c>
      <c r="BO28" s="430"/>
      <c r="BP28" s="430"/>
      <c r="BQ28" s="430"/>
      <c r="BR28" s="430"/>
      <c r="BS28" s="430"/>
      <c r="BT28" s="430"/>
      <c r="BU28" s="431"/>
      <c r="BV28" s="429">
        <v>2521455</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188</v>
      </c>
      <c r="F29" s="496"/>
      <c r="G29" s="496"/>
      <c r="H29" s="496"/>
      <c r="I29" s="496"/>
      <c r="J29" s="496"/>
      <c r="K29" s="497"/>
      <c r="L29" s="517">
        <v>16</v>
      </c>
      <c r="M29" s="518"/>
      <c r="N29" s="518"/>
      <c r="O29" s="518"/>
      <c r="P29" s="557"/>
      <c r="Q29" s="517">
        <v>3600</v>
      </c>
      <c r="R29" s="518"/>
      <c r="S29" s="518"/>
      <c r="T29" s="518"/>
      <c r="U29" s="518"/>
      <c r="V29" s="557"/>
      <c r="W29" s="617"/>
      <c r="X29" s="618"/>
      <c r="Y29" s="619"/>
      <c r="Z29" s="516" t="s">
        <v>189</v>
      </c>
      <c r="AA29" s="496"/>
      <c r="AB29" s="496"/>
      <c r="AC29" s="496"/>
      <c r="AD29" s="496"/>
      <c r="AE29" s="496"/>
      <c r="AF29" s="496"/>
      <c r="AG29" s="497"/>
      <c r="AH29" s="517">
        <v>329</v>
      </c>
      <c r="AI29" s="518"/>
      <c r="AJ29" s="518"/>
      <c r="AK29" s="518"/>
      <c r="AL29" s="557"/>
      <c r="AM29" s="517">
        <v>984619</v>
      </c>
      <c r="AN29" s="518"/>
      <c r="AO29" s="518"/>
      <c r="AP29" s="518"/>
      <c r="AQ29" s="518"/>
      <c r="AR29" s="557"/>
      <c r="AS29" s="517">
        <v>2993</v>
      </c>
      <c r="AT29" s="518"/>
      <c r="AU29" s="518"/>
      <c r="AV29" s="518"/>
      <c r="AW29" s="518"/>
      <c r="AX29" s="519"/>
      <c r="AY29" s="645"/>
      <c r="AZ29" s="646"/>
      <c r="BA29" s="646"/>
      <c r="BB29" s="647"/>
      <c r="BC29" s="500" t="s">
        <v>190</v>
      </c>
      <c r="BD29" s="501"/>
      <c r="BE29" s="501"/>
      <c r="BF29" s="501"/>
      <c r="BG29" s="501"/>
      <c r="BH29" s="501"/>
      <c r="BI29" s="501"/>
      <c r="BJ29" s="501"/>
      <c r="BK29" s="501"/>
      <c r="BL29" s="501"/>
      <c r="BM29" s="502"/>
      <c r="BN29" s="466">
        <v>691586</v>
      </c>
      <c r="BO29" s="467"/>
      <c r="BP29" s="467"/>
      <c r="BQ29" s="467"/>
      <c r="BR29" s="467"/>
      <c r="BS29" s="467"/>
      <c r="BT29" s="467"/>
      <c r="BU29" s="468"/>
      <c r="BV29" s="466">
        <v>780581</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191</v>
      </c>
      <c r="X30" s="624"/>
      <c r="Y30" s="624"/>
      <c r="Z30" s="624"/>
      <c r="AA30" s="624"/>
      <c r="AB30" s="624"/>
      <c r="AC30" s="624"/>
      <c r="AD30" s="624"/>
      <c r="AE30" s="624"/>
      <c r="AF30" s="624"/>
      <c r="AG30" s="625"/>
      <c r="AH30" s="582">
        <v>97.5</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2449140</v>
      </c>
      <c r="BO30" s="640"/>
      <c r="BP30" s="640"/>
      <c r="BQ30" s="640"/>
      <c r="BR30" s="640"/>
      <c r="BS30" s="640"/>
      <c r="BT30" s="640"/>
      <c r="BU30" s="641"/>
      <c r="BV30" s="639">
        <v>3330088</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192</v>
      </c>
      <c r="D32" s="213"/>
      <c r="E32" s="213"/>
      <c r="F32" s="210"/>
      <c r="G32" s="210"/>
      <c r="H32" s="210"/>
      <c r="I32" s="210"/>
      <c r="J32" s="210"/>
      <c r="K32" s="210"/>
      <c r="L32" s="210"/>
      <c r="M32" s="210"/>
      <c r="N32" s="210"/>
      <c r="O32" s="210"/>
      <c r="P32" s="210"/>
      <c r="Q32" s="210"/>
      <c r="R32" s="210"/>
      <c r="S32" s="210"/>
      <c r="T32" s="210"/>
      <c r="U32" s="210" t="s">
        <v>193</v>
      </c>
      <c r="V32" s="210"/>
      <c r="W32" s="210"/>
      <c r="X32" s="210"/>
      <c r="Y32" s="210"/>
      <c r="Z32" s="210"/>
      <c r="AA32" s="210"/>
      <c r="AB32" s="210"/>
      <c r="AC32" s="210"/>
      <c r="AD32" s="210"/>
      <c r="AE32" s="210"/>
      <c r="AF32" s="210"/>
      <c r="AG32" s="210"/>
      <c r="AH32" s="210"/>
      <c r="AI32" s="210"/>
      <c r="AJ32" s="210"/>
      <c r="AK32" s="210"/>
      <c r="AL32" s="210"/>
      <c r="AM32" s="214" t="s">
        <v>194</v>
      </c>
      <c r="AN32" s="210"/>
      <c r="AO32" s="210"/>
      <c r="AP32" s="210"/>
      <c r="AQ32" s="210"/>
      <c r="AR32" s="210"/>
      <c r="AS32" s="214"/>
      <c r="AT32" s="214"/>
      <c r="AU32" s="214"/>
      <c r="AV32" s="214"/>
      <c r="AW32" s="214"/>
      <c r="AX32" s="214"/>
      <c r="AY32" s="214"/>
      <c r="AZ32" s="214"/>
      <c r="BA32" s="214"/>
      <c r="BB32" s="210"/>
      <c r="BC32" s="214"/>
      <c r="BD32" s="210"/>
      <c r="BE32" s="214" t="s">
        <v>195</v>
      </c>
      <c r="BF32" s="210"/>
      <c r="BG32" s="210"/>
      <c r="BH32" s="210"/>
      <c r="BI32" s="210"/>
      <c r="BJ32" s="214"/>
      <c r="BK32" s="214"/>
      <c r="BL32" s="214"/>
      <c r="BM32" s="214"/>
      <c r="BN32" s="214"/>
      <c r="BO32" s="214"/>
      <c r="BP32" s="214"/>
      <c r="BQ32" s="214"/>
      <c r="BR32" s="210"/>
      <c r="BS32" s="210"/>
      <c r="BT32" s="210"/>
      <c r="BU32" s="210"/>
      <c r="BV32" s="210"/>
      <c r="BW32" s="210" t="s">
        <v>196</v>
      </c>
      <c r="BX32" s="210"/>
      <c r="BY32" s="210"/>
      <c r="BZ32" s="210"/>
      <c r="CA32" s="210"/>
      <c r="CB32" s="214"/>
      <c r="CC32" s="214"/>
      <c r="CD32" s="214"/>
      <c r="CE32" s="214"/>
      <c r="CF32" s="214"/>
      <c r="CG32" s="214"/>
      <c r="CH32" s="214"/>
      <c r="CI32" s="214"/>
      <c r="CJ32" s="214"/>
      <c r="CK32" s="214"/>
      <c r="CL32" s="214"/>
      <c r="CM32" s="214"/>
      <c r="CN32" s="214"/>
      <c r="CO32" s="214" t="s">
        <v>197</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198</v>
      </c>
      <c r="D33" s="490"/>
      <c r="E33" s="455" t="s">
        <v>199</v>
      </c>
      <c r="F33" s="455"/>
      <c r="G33" s="455"/>
      <c r="H33" s="455"/>
      <c r="I33" s="455"/>
      <c r="J33" s="455"/>
      <c r="K33" s="455"/>
      <c r="L33" s="455"/>
      <c r="M33" s="455"/>
      <c r="N33" s="455"/>
      <c r="O33" s="455"/>
      <c r="P33" s="455"/>
      <c r="Q33" s="455"/>
      <c r="R33" s="455"/>
      <c r="S33" s="455"/>
      <c r="T33" s="215"/>
      <c r="U33" s="490" t="s">
        <v>198</v>
      </c>
      <c r="V33" s="490"/>
      <c r="W33" s="455" t="s">
        <v>199</v>
      </c>
      <c r="X33" s="455"/>
      <c r="Y33" s="455"/>
      <c r="Z33" s="455"/>
      <c r="AA33" s="455"/>
      <c r="AB33" s="455"/>
      <c r="AC33" s="455"/>
      <c r="AD33" s="455"/>
      <c r="AE33" s="455"/>
      <c r="AF33" s="455"/>
      <c r="AG33" s="455"/>
      <c r="AH33" s="455"/>
      <c r="AI33" s="455"/>
      <c r="AJ33" s="455"/>
      <c r="AK33" s="455"/>
      <c r="AL33" s="215"/>
      <c r="AM33" s="490" t="s">
        <v>198</v>
      </c>
      <c r="AN33" s="490"/>
      <c r="AO33" s="455" t="s">
        <v>199</v>
      </c>
      <c r="AP33" s="455"/>
      <c r="AQ33" s="455"/>
      <c r="AR33" s="455"/>
      <c r="AS33" s="455"/>
      <c r="AT33" s="455"/>
      <c r="AU33" s="455"/>
      <c r="AV33" s="455"/>
      <c r="AW33" s="455"/>
      <c r="AX33" s="455"/>
      <c r="AY33" s="455"/>
      <c r="AZ33" s="455"/>
      <c r="BA33" s="455"/>
      <c r="BB33" s="455"/>
      <c r="BC33" s="455"/>
      <c r="BD33" s="216"/>
      <c r="BE33" s="455" t="s">
        <v>200</v>
      </c>
      <c r="BF33" s="455"/>
      <c r="BG33" s="455" t="s">
        <v>201</v>
      </c>
      <c r="BH33" s="455"/>
      <c r="BI33" s="455"/>
      <c r="BJ33" s="455"/>
      <c r="BK33" s="455"/>
      <c r="BL33" s="455"/>
      <c r="BM33" s="455"/>
      <c r="BN33" s="455"/>
      <c r="BO33" s="455"/>
      <c r="BP33" s="455"/>
      <c r="BQ33" s="455"/>
      <c r="BR33" s="455"/>
      <c r="BS33" s="455"/>
      <c r="BT33" s="455"/>
      <c r="BU33" s="455"/>
      <c r="BV33" s="216"/>
      <c r="BW33" s="490" t="s">
        <v>200</v>
      </c>
      <c r="BX33" s="490"/>
      <c r="BY33" s="455" t="s">
        <v>202</v>
      </c>
      <c r="BZ33" s="455"/>
      <c r="CA33" s="455"/>
      <c r="CB33" s="455"/>
      <c r="CC33" s="455"/>
      <c r="CD33" s="455"/>
      <c r="CE33" s="455"/>
      <c r="CF33" s="455"/>
      <c r="CG33" s="455"/>
      <c r="CH33" s="455"/>
      <c r="CI33" s="455"/>
      <c r="CJ33" s="455"/>
      <c r="CK33" s="455"/>
      <c r="CL33" s="455"/>
      <c r="CM33" s="455"/>
      <c r="CN33" s="215"/>
      <c r="CO33" s="490" t="s">
        <v>198</v>
      </c>
      <c r="CP33" s="490"/>
      <c r="CQ33" s="455" t="s">
        <v>203</v>
      </c>
      <c r="CR33" s="455"/>
      <c r="CS33" s="455"/>
      <c r="CT33" s="455"/>
      <c r="CU33" s="455"/>
      <c r="CV33" s="455"/>
      <c r="CW33" s="455"/>
      <c r="CX33" s="455"/>
      <c r="CY33" s="455"/>
      <c r="CZ33" s="455"/>
      <c r="DA33" s="455"/>
      <c r="DB33" s="455"/>
      <c r="DC33" s="455"/>
      <c r="DD33" s="455"/>
      <c r="DE33" s="455"/>
      <c r="DF33" s="215"/>
      <c r="DG33" s="651" t="s">
        <v>204</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3</v>
      </c>
      <c r="V34" s="652"/>
      <c r="W34" s="653" t="str">
        <f>IF('各会計、関係団体の財政状況及び健全化判断比率'!B28="","",'各会計、関係団体の財政状況及び健全化判断比率'!B28)</f>
        <v>国民健康保険特別会計</v>
      </c>
      <c r="X34" s="653"/>
      <c r="Y34" s="653"/>
      <c r="Z34" s="653"/>
      <c r="AA34" s="653"/>
      <c r="AB34" s="653"/>
      <c r="AC34" s="653"/>
      <c r="AD34" s="653"/>
      <c r="AE34" s="653"/>
      <c r="AF34" s="653"/>
      <c r="AG34" s="653"/>
      <c r="AH34" s="653"/>
      <c r="AI34" s="653"/>
      <c r="AJ34" s="653"/>
      <c r="AK34" s="653"/>
      <c r="AL34" s="213"/>
      <c r="AM34" s="652">
        <f>IF(AO34="","",MAX(C34:D43,U34:V43)+1)</f>
        <v>6</v>
      </c>
      <c r="AN34" s="652"/>
      <c r="AO34" s="653" t="str">
        <f>IF('各会計、関係団体の財政状況及び健全化判断比率'!B31="","",'各会計、関係団体の財政状況及び健全化判断比率'!B31)</f>
        <v>水道事業会計</v>
      </c>
      <c r="AP34" s="653"/>
      <c r="AQ34" s="653"/>
      <c r="AR34" s="653"/>
      <c r="AS34" s="653"/>
      <c r="AT34" s="653"/>
      <c r="AU34" s="653"/>
      <c r="AV34" s="653"/>
      <c r="AW34" s="653"/>
      <c r="AX34" s="653"/>
      <c r="AY34" s="653"/>
      <c r="AZ34" s="653"/>
      <c r="BA34" s="653"/>
      <c r="BB34" s="653"/>
      <c r="BC34" s="653"/>
      <c r="BD34" s="213"/>
      <c r="BE34" s="652">
        <f>IF(BG34="","",MAX(C34:D43,U34:V43,AM34:AN43)+1)</f>
        <v>8</v>
      </c>
      <c r="BF34" s="652"/>
      <c r="BG34" s="653" t="str">
        <f>IF('各会計、関係団体の財政状況及び健全化判断比率'!B33="","",'各会計、関係団体の財政状況及び健全化判断比率'!B33)</f>
        <v>公共下水道事業特別会計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9</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f>IF(CQ34="","",MAX(C34:D43,U34:V43,AM34:AN43,BE34:BF43,BW34:BX43)+1)</f>
        <v>18</v>
      </c>
      <c r="CP34" s="652"/>
      <c r="CQ34" s="653" t="str">
        <f>IF('各会計、関係団体の財政状況及び健全化判断比率'!BS7="","",'各会計、関係団体の財政状況及び健全化判断比率'!BS7)</f>
        <v>東根育英会</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f>IF(E35="","",C34+1)</f>
        <v>2</v>
      </c>
      <c r="D35" s="652"/>
      <c r="E35" s="653" t="str">
        <f>IF('各会計、関係団体の財政状況及び健全化判断比率'!B8="","",'各会計、関係団体の財政状況及び健全化判断比率'!B8)</f>
        <v>市営墓地特別会計</v>
      </c>
      <c r="F35" s="653"/>
      <c r="G35" s="653"/>
      <c r="H35" s="653"/>
      <c r="I35" s="653"/>
      <c r="J35" s="653"/>
      <c r="K35" s="653"/>
      <c r="L35" s="653"/>
      <c r="M35" s="653"/>
      <c r="N35" s="653"/>
      <c r="O35" s="653"/>
      <c r="P35" s="653"/>
      <c r="Q35" s="653"/>
      <c r="R35" s="653"/>
      <c r="S35" s="653"/>
      <c r="T35" s="213"/>
      <c r="U35" s="652">
        <f>IF(W35="","",U34+1)</f>
        <v>4</v>
      </c>
      <c r="V35" s="652"/>
      <c r="W35" s="653" t="str">
        <f>IF('各会計、関係団体の財政状況及び健全化判断比率'!B29="","",'各会計、関係団体の財政状況及び健全化判断比率'!B29)</f>
        <v>介護保険特別会計</v>
      </c>
      <c r="X35" s="653"/>
      <c r="Y35" s="653"/>
      <c r="Z35" s="653"/>
      <c r="AA35" s="653"/>
      <c r="AB35" s="653"/>
      <c r="AC35" s="653"/>
      <c r="AD35" s="653"/>
      <c r="AE35" s="653"/>
      <c r="AF35" s="653"/>
      <c r="AG35" s="653"/>
      <c r="AH35" s="653"/>
      <c r="AI35" s="653"/>
      <c r="AJ35" s="653"/>
      <c r="AK35" s="653"/>
      <c r="AL35" s="213"/>
      <c r="AM35" s="652">
        <f t="shared" ref="AM35:AM43" si="0">IF(AO35="","",AM34+1)</f>
        <v>7</v>
      </c>
      <c r="AN35" s="652"/>
      <c r="AO35" s="653" t="str">
        <f>IF('各会計、関係団体の財政状況及び健全化判断比率'!B32="","",'各会計、関係団体の財政状況及び健全化判断比率'!B32)</f>
        <v>工業用水道事業会計</v>
      </c>
      <c r="AP35" s="653"/>
      <c r="AQ35" s="653"/>
      <c r="AR35" s="653"/>
      <c r="AS35" s="653"/>
      <c r="AT35" s="653"/>
      <c r="AU35" s="653"/>
      <c r="AV35" s="653"/>
      <c r="AW35" s="653"/>
      <c r="AX35" s="653"/>
      <c r="AY35" s="653"/>
      <c r="AZ35" s="653"/>
      <c r="BA35" s="653"/>
      <c r="BB35" s="653"/>
      <c r="BC35" s="653"/>
      <c r="BD35" s="213"/>
      <c r="BE35" s="652" t="str">
        <f t="shared" ref="BE35:BE43" si="1">IF(BG35="","",BE34+1)</f>
        <v/>
      </c>
      <c r="BF35" s="652"/>
      <c r="BG35" s="653"/>
      <c r="BH35" s="653"/>
      <c r="BI35" s="653"/>
      <c r="BJ35" s="653"/>
      <c r="BK35" s="653"/>
      <c r="BL35" s="653"/>
      <c r="BM35" s="653"/>
      <c r="BN35" s="653"/>
      <c r="BO35" s="653"/>
      <c r="BP35" s="653"/>
      <c r="BQ35" s="653"/>
      <c r="BR35" s="653"/>
      <c r="BS35" s="653"/>
      <c r="BT35" s="653"/>
      <c r="BU35" s="653"/>
      <c r="BV35" s="213"/>
      <c r="BW35" s="652">
        <f t="shared" ref="BW35:BW43" si="2">IF(BY35="","",BW34+1)</f>
        <v>10</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f t="shared" ref="CO35:CO43" si="3">IF(CQ35="","",CO34+1)</f>
        <v>19</v>
      </c>
      <c r="CP35" s="652"/>
      <c r="CQ35" s="653" t="str">
        <f>IF('各会計、関係団体の財政状況及び健全化判断比率'!BS8="","",'各会計、関係団体の財政状況及び健全化判断比率'!BS8)</f>
        <v>東根市体育協会</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5</v>
      </c>
      <c r="V36" s="652"/>
      <c r="W36" s="653" t="str">
        <f>IF('各会計、関係団体の財政状況及び健全化判断比率'!B30="","",'各会計、関係団体の財政状況及び健全化判断比率'!B30)</f>
        <v>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11</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f t="shared" si="3"/>
        <v>20</v>
      </c>
      <c r="CP36" s="652"/>
      <c r="CQ36" s="653" t="str">
        <f>IF('各会計、関係団体の財政状況及び健全化判断比率'!BS9="","",'各会計、関係団体の財政状況及び健全化判断比率'!BS9)</f>
        <v>東根市土地開発公社</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12</v>
      </c>
      <c r="BX37" s="652"/>
      <c r="BY37" s="653" t="str">
        <f>IF('各会計、関係団体の財政状況及び健全化判断比率'!B71="","",'各会計、関係団体の財政状況及び健全化判断比率'!B71)</f>
        <v>東根市外二市一町共立衛生処理組合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13</v>
      </c>
      <c r="BX38" s="652"/>
      <c r="BY38" s="653" t="str">
        <f>IF('各会計、関係団体の財政状況及び健全化判断比率'!B72="","",'各会計、関係団体の財政状況及び健全化判断比率'!B72)</f>
        <v>北村山広域行政事務組合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14</v>
      </c>
      <c r="BX39" s="652"/>
      <c r="BY39" s="653" t="str">
        <f>IF('各会計、関係団体の財政状況及び健全化判断比率'!B73="","",'各会計、関係団体の財政状況及び健全化判断比率'!B73)</f>
        <v>河北町ほか２市広域斎場事務組合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15</v>
      </c>
      <c r="BX40" s="652"/>
      <c r="BY40" s="653" t="str">
        <f>IF('各会計、関係団体の財政状況及び健全化判断比率'!B74="","",'各会計、関係団体の財政状況及び健全化判断比率'!B74)</f>
        <v>山形県後期高齢者医療広域連合（普通会計分）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16</v>
      </c>
      <c r="BX41" s="652"/>
      <c r="BY41" s="653" t="str">
        <f>IF('各会計、関係団体の財政状況及び健全化判断比率'!B75="","",'各会計、関係団体の財政状況及び健全化判断比率'!B75)</f>
        <v>山形県後期高齢者医療広域連合（事業会計分）</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17</v>
      </c>
      <c r="BX42" s="652"/>
      <c r="BY42" s="653" t="str">
        <f>IF('各会計、関係団体の財政状況及び健全化判断比率'!B76="","",'各会計、関係団体の財政状況及び健全化判断比率'!B76)</f>
        <v>北村山公立病院組合</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205</v>
      </c>
      <c r="C46" s="185"/>
      <c r="D46" s="185"/>
      <c r="E46" s="185" t="s">
        <v>206</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207</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208</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209</v>
      </c>
    </row>
    <row r="50" spans="5:5">
      <c r="E50" s="187" t="s">
        <v>210</v>
      </c>
    </row>
    <row r="51" spans="5:5">
      <c r="E51" s="187" t="s">
        <v>211</v>
      </c>
    </row>
    <row r="52" spans="5:5">
      <c r="E52" s="187" t="s">
        <v>212</v>
      </c>
    </row>
    <row r="53" spans="5:5"/>
    <row r="54" spans="5:5"/>
    <row r="55" spans="5:5"/>
    <row r="56" spans="5:5"/>
    <row r="57" spans="5:5" hidden="1"/>
    <row r="58" spans="5:5" hidden="1"/>
    <row r="59" spans="5:5" hidden="1"/>
  </sheetData>
  <sheetProtection algorithmName="SHA-512" hashValue="l31nD1oC7tq0C8aS2QhsjtvhY97+PVkjvU9r5qV9lfY6YQX+oXO+QhQnc/I/i6dHZ6Z0djxFj6x9nTt/JMwbZg==" saltValue="sRuwyXw7VlxFSemPgRinT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213</v>
      </c>
      <c r="DI1" s="656"/>
      <c r="DJ1" s="656"/>
      <c r="DK1" s="656"/>
      <c r="DL1" s="656"/>
      <c r="DM1" s="656"/>
      <c r="DN1" s="657"/>
      <c r="DO1" s="225"/>
      <c r="DP1" s="655" t="s">
        <v>214</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215</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216</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217</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218</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219</v>
      </c>
      <c r="S4" s="659"/>
      <c r="T4" s="659"/>
      <c r="U4" s="659"/>
      <c r="V4" s="659"/>
      <c r="W4" s="659"/>
      <c r="X4" s="659"/>
      <c r="Y4" s="660"/>
      <c r="Z4" s="658" t="s">
        <v>220</v>
      </c>
      <c r="AA4" s="659"/>
      <c r="AB4" s="659"/>
      <c r="AC4" s="660"/>
      <c r="AD4" s="658" t="s">
        <v>221</v>
      </c>
      <c r="AE4" s="659"/>
      <c r="AF4" s="659"/>
      <c r="AG4" s="659"/>
      <c r="AH4" s="659"/>
      <c r="AI4" s="659"/>
      <c r="AJ4" s="659"/>
      <c r="AK4" s="660"/>
      <c r="AL4" s="658" t="s">
        <v>220</v>
      </c>
      <c r="AM4" s="659"/>
      <c r="AN4" s="659"/>
      <c r="AO4" s="660"/>
      <c r="AP4" s="664" t="s">
        <v>222</v>
      </c>
      <c r="AQ4" s="664"/>
      <c r="AR4" s="664"/>
      <c r="AS4" s="664"/>
      <c r="AT4" s="664"/>
      <c r="AU4" s="664"/>
      <c r="AV4" s="664"/>
      <c r="AW4" s="664"/>
      <c r="AX4" s="664"/>
      <c r="AY4" s="664"/>
      <c r="AZ4" s="664"/>
      <c r="BA4" s="664"/>
      <c r="BB4" s="664"/>
      <c r="BC4" s="664"/>
      <c r="BD4" s="664"/>
      <c r="BE4" s="664"/>
      <c r="BF4" s="664"/>
      <c r="BG4" s="664" t="s">
        <v>223</v>
      </c>
      <c r="BH4" s="664"/>
      <c r="BI4" s="664"/>
      <c r="BJ4" s="664"/>
      <c r="BK4" s="664"/>
      <c r="BL4" s="664"/>
      <c r="BM4" s="664"/>
      <c r="BN4" s="664"/>
      <c r="BO4" s="664" t="s">
        <v>220</v>
      </c>
      <c r="BP4" s="664"/>
      <c r="BQ4" s="664"/>
      <c r="BR4" s="664"/>
      <c r="BS4" s="664" t="s">
        <v>224</v>
      </c>
      <c r="BT4" s="664"/>
      <c r="BU4" s="664"/>
      <c r="BV4" s="664"/>
      <c r="BW4" s="664"/>
      <c r="BX4" s="664"/>
      <c r="BY4" s="664"/>
      <c r="BZ4" s="664"/>
      <c r="CA4" s="664"/>
      <c r="CB4" s="664"/>
      <c r="CD4" s="661" t="s">
        <v>225</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226</v>
      </c>
      <c r="C5" s="666"/>
      <c r="D5" s="666"/>
      <c r="E5" s="666"/>
      <c r="F5" s="666"/>
      <c r="G5" s="666"/>
      <c r="H5" s="666"/>
      <c r="I5" s="666"/>
      <c r="J5" s="666"/>
      <c r="K5" s="666"/>
      <c r="L5" s="666"/>
      <c r="M5" s="666"/>
      <c r="N5" s="666"/>
      <c r="O5" s="666"/>
      <c r="P5" s="666"/>
      <c r="Q5" s="667"/>
      <c r="R5" s="668">
        <v>7353904</v>
      </c>
      <c r="S5" s="669"/>
      <c r="T5" s="669"/>
      <c r="U5" s="669"/>
      <c r="V5" s="669"/>
      <c r="W5" s="669"/>
      <c r="X5" s="669"/>
      <c r="Y5" s="670"/>
      <c r="Z5" s="671">
        <v>33.799999999999997</v>
      </c>
      <c r="AA5" s="671"/>
      <c r="AB5" s="671"/>
      <c r="AC5" s="671"/>
      <c r="AD5" s="672">
        <v>6963048</v>
      </c>
      <c r="AE5" s="672"/>
      <c r="AF5" s="672"/>
      <c r="AG5" s="672"/>
      <c r="AH5" s="672"/>
      <c r="AI5" s="672"/>
      <c r="AJ5" s="672"/>
      <c r="AK5" s="672"/>
      <c r="AL5" s="673">
        <v>63</v>
      </c>
      <c r="AM5" s="674"/>
      <c r="AN5" s="674"/>
      <c r="AO5" s="675"/>
      <c r="AP5" s="665" t="s">
        <v>227</v>
      </c>
      <c r="AQ5" s="666"/>
      <c r="AR5" s="666"/>
      <c r="AS5" s="666"/>
      <c r="AT5" s="666"/>
      <c r="AU5" s="666"/>
      <c r="AV5" s="666"/>
      <c r="AW5" s="666"/>
      <c r="AX5" s="666"/>
      <c r="AY5" s="666"/>
      <c r="AZ5" s="666"/>
      <c r="BA5" s="666"/>
      <c r="BB5" s="666"/>
      <c r="BC5" s="666"/>
      <c r="BD5" s="666"/>
      <c r="BE5" s="666"/>
      <c r="BF5" s="667"/>
      <c r="BG5" s="679">
        <v>6953982</v>
      </c>
      <c r="BH5" s="680"/>
      <c r="BI5" s="680"/>
      <c r="BJ5" s="680"/>
      <c r="BK5" s="680"/>
      <c r="BL5" s="680"/>
      <c r="BM5" s="680"/>
      <c r="BN5" s="681"/>
      <c r="BO5" s="682">
        <v>94.6</v>
      </c>
      <c r="BP5" s="682"/>
      <c r="BQ5" s="682"/>
      <c r="BR5" s="682"/>
      <c r="BS5" s="683">
        <v>265317</v>
      </c>
      <c r="BT5" s="683"/>
      <c r="BU5" s="683"/>
      <c r="BV5" s="683"/>
      <c r="BW5" s="683"/>
      <c r="BX5" s="683"/>
      <c r="BY5" s="683"/>
      <c r="BZ5" s="683"/>
      <c r="CA5" s="683"/>
      <c r="CB5" s="687"/>
      <c r="CD5" s="661" t="s">
        <v>222</v>
      </c>
      <c r="CE5" s="662"/>
      <c r="CF5" s="662"/>
      <c r="CG5" s="662"/>
      <c r="CH5" s="662"/>
      <c r="CI5" s="662"/>
      <c r="CJ5" s="662"/>
      <c r="CK5" s="662"/>
      <c r="CL5" s="662"/>
      <c r="CM5" s="662"/>
      <c r="CN5" s="662"/>
      <c r="CO5" s="662"/>
      <c r="CP5" s="662"/>
      <c r="CQ5" s="663"/>
      <c r="CR5" s="661" t="s">
        <v>228</v>
      </c>
      <c r="CS5" s="662"/>
      <c r="CT5" s="662"/>
      <c r="CU5" s="662"/>
      <c r="CV5" s="662"/>
      <c r="CW5" s="662"/>
      <c r="CX5" s="662"/>
      <c r="CY5" s="663"/>
      <c r="CZ5" s="661" t="s">
        <v>220</v>
      </c>
      <c r="DA5" s="662"/>
      <c r="DB5" s="662"/>
      <c r="DC5" s="663"/>
      <c r="DD5" s="661" t="s">
        <v>229</v>
      </c>
      <c r="DE5" s="662"/>
      <c r="DF5" s="662"/>
      <c r="DG5" s="662"/>
      <c r="DH5" s="662"/>
      <c r="DI5" s="662"/>
      <c r="DJ5" s="662"/>
      <c r="DK5" s="662"/>
      <c r="DL5" s="662"/>
      <c r="DM5" s="662"/>
      <c r="DN5" s="662"/>
      <c r="DO5" s="662"/>
      <c r="DP5" s="663"/>
      <c r="DQ5" s="661" t="s">
        <v>230</v>
      </c>
      <c r="DR5" s="662"/>
      <c r="DS5" s="662"/>
      <c r="DT5" s="662"/>
      <c r="DU5" s="662"/>
      <c r="DV5" s="662"/>
      <c r="DW5" s="662"/>
      <c r="DX5" s="662"/>
      <c r="DY5" s="662"/>
      <c r="DZ5" s="662"/>
      <c r="EA5" s="662"/>
      <c r="EB5" s="662"/>
      <c r="EC5" s="663"/>
    </row>
    <row r="6" spans="2:143" ht="11.25" customHeight="1">
      <c r="B6" s="676" t="s">
        <v>231</v>
      </c>
      <c r="C6" s="677"/>
      <c r="D6" s="677"/>
      <c r="E6" s="677"/>
      <c r="F6" s="677"/>
      <c r="G6" s="677"/>
      <c r="H6" s="677"/>
      <c r="I6" s="677"/>
      <c r="J6" s="677"/>
      <c r="K6" s="677"/>
      <c r="L6" s="677"/>
      <c r="M6" s="677"/>
      <c r="N6" s="677"/>
      <c r="O6" s="677"/>
      <c r="P6" s="677"/>
      <c r="Q6" s="678"/>
      <c r="R6" s="679">
        <v>164548</v>
      </c>
      <c r="S6" s="680"/>
      <c r="T6" s="680"/>
      <c r="U6" s="680"/>
      <c r="V6" s="680"/>
      <c r="W6" s="680"/>
      <c r="X6" s="680"/>
      <c r="Y6" s="681"/>
      <c r="Z6" s="682">
        <v>0.8</v>
      </c>
      <c r="AA6" s="682"/>
      <c r="AB6" s="682"/>
      <c r="AC6" s="682"/>
      <c r="AD6" s="683">
        <v>164548</v>
      </c>
      <c r="AE6" s="683"/>
      <c r="AF6" s="683"/>
      <c r="AG6" s="683"/>
      <c r="AH6" s="683"/>
      <c r="AI6" s="683"/>
      <c r="AJ6" s="683"/>
      <c r="AK6" s="683"/>
      <c r="AL6" s="684">
        <v>1.5</v>
      </c>
      <c r="AM6" s="685"/>
      <c r="AN6" s="685"/>
      <c r="AO6" s="686"/>
      <c r="AP6" s="676" t="s">
        <v>232</v>
      </c>
      <c r="AQ6" s="677"/>
      <c r="AR6" s="677"/>
      <c r="AS6" s="677"/>
      <c r="AT6" s="677"/>
      <c r="AU6" s="677"/>
      <c r="AV6" s="677"/>
      <c r="AW6" s="677"/>
      <c r="AX6" s="677"/>
      <c r="AY6" s="677"/>
      <c r="AZ6" s="677"/>
      <c r="BA6" s="677"/>
      <c r="BB6" s="677"/>
      <c r="BC6" s="677"/>
      <c r="BD6" s="677"/>
      <c r="BE6" s="677"/>
      <c r="BF6" s="678"/>
      <c r="BG6" s="679">
        <v>6953982</v>
      </c>
      <c r="BH6" s="680"/>
      <c r="BI6" s="680"/>
      <c r="BJ6" s="680"/>
      <c r="BK6" s="680"/>
      <c r="BL6" s="680"/>
      <c r="BM6" s="680"/>
      <c r="BN6" s="681"/>
      <c r="BO6" s="682">
        <v>94.6</v>
      </c>
      <c r="BP6" s="682"/>
      <c r="BQ6" s="682"/>
      <c r="BR6" s="682"/>
      <c r="BS6" s="683">
        <v>265317</v>
      </c>
      <c r="BT6" s="683"/>
      <c r="BU6" s="683"/>
      <c r="BV6" s="683"/>
      <c r="BW6" s="683"/>
      <c r="BX6" s="683"/>
      <c r="BY6" s="683"/>
      <c r="BZ6" s="683"/>
      <c r="CA6" s="683"/>
      <c r="CB6" s="687"/>
      <c r="CD6" s="690" t="s">
        <v>233</v>
      </c>
      <c r="CE6" s="691"/>
      <c r="CF6" s="691"/>
      <c r="CG6" s="691"/>
      <c r="CH6" s="691"/>
      <c r="CI6" s="691"/>
      <c r="CJ6" s="691"/>
      <c r="CK6" s="691"/>
      <c r="CL6" s="691"/>
      <c r="CM6" s="691"/>
      <c r="CN6" s="691"/>
      <c r="CO6" s="691"/>
      <c r="CP6" s="691"/>
      <c r="CQ6" s="692"/>
      <c r="CR6" s="679">
        <v>191096</v>
      </c>
      <c r="CS6" s="680"/>
      <c r="CT6" s="680"/>
      <c r="CU6" s="680"/>
      <c r="CV6" s="680"/>
      <c r="CW6" s="680"/>
      <c r="CX6" s="680"/>
      <c r="CY6" s="681"/>
      <c r="CZ6" s="673">
        <v>0.9</v>
      </c>
      <c r="DA6" s="674"/>
      <c r="DB6" s="674"/>
      <c r="DC6" s="693"/>
      <c r="DD6" s="688" t="s">
        <v>140</v>
      </c>
      <c r="DE6" s="680"/>
      <c r="DF6" s="680"/>
      <c r="DG6" s="680"/>
      <c r="DH6" s="680"/>
      <c r="DI6" s="680"/>
      <c r="DJ6" s="680"/>
      <c r="DK6" s="680"/>
      <c r="DL6" s="680"/>
      <c r="DM6" s="680"/>
      <c r="DN6" s="680"/>
      <c r="DO6" s="680"/>
      <c r="DP6" s="681"/>
      <c r="DQ6" s="688">
        <v>190939</v>
      </c>
      <c r="DR6" s="680"/>
      <c r="DS6" s="680"/>
      <c r="DT6" s="680"/>
      <c r="DU6" s="680"/>
      <c r="DV6" s="680"/>
      <c r="DW6" s="680"/>
      <c r="DX6" s="680"/>
      <c r="DY6" s="680"/>
      <c r="DZ6" s="680"/>
      <c r="EA6" s="680"/>
      <c r="EB6" s="680"/>
      <c r="EC6" s="689"/>
    </row>
    <row r="7" spans="2:143" ht="11.25" customHeight="1">
      <c r="B7" s="676" t="s">
        <v>234</v>
      </c>
      <c r="C7" s="677"/>
      <c r="D7" s="677"/>
      <c r="E7" s="677"/>
      <c r="F7" s="677"/>
      <c r="G7" s="677"/>
      <c r="H7" s="677"/>
      <c r="I7" s="677"/>
      <c r="J7" s="677"/>
      <c r="K7" s="677"/>
      <c r="L7" s="677"/>
      <c r="M7" s="677"/>
      <c r="N7" s="677"/>
      <c r="O7" s="677"/>
      <c r="P7" s="677"/>
      <c r="Q7" s="678"/>
      <c r="R7" s="679">
        <v>9776</v>
      </c>
      <c r="S7" s="680"/>
      <c r="T7" s="680"/>
      <c r="U7" s="680"/>
      <c r="V7" s="680"/>
      <c r="W7" s="680"/>
      <c r="X7" s="680"/>
      <c r="Y7" s="681"/>
      <c r="Z7" s="682">
        <v>0</v>
      </c>
      <c r="AA7" s="682"/>
      <c r="AB7" s="682"/>
      <c r="AC7" s="682"/>
      <c r="AD7" s="683">
        <v>9776</v>
      </c>
      <c r="AE7" s="683"/>
      <c r="AF7" s="683"/>
      <c r="AG7" s="683"/>
      <c r="AH7" s="683"/>
      <c r="AI7" s="683"/>
      <c r="AJ7" s="683"/>
      <c r="AK7" s="683"/>
      <c r="AL7" s="684">
        <v>0.1</v>
      </c>
      <c r="AM7" s="685"/>
      <c r="AN7" s="685"/>
      <c r="AO7" s="686"/>
      <c r="AP7" s="676" t="s">
        <v>235</v>
      </c>
      <c r="AQ7" s="677"/>
      <c r="AR7" s="677"/>
      <c r="AS7" s="677"/>
      <c r="AT7" s="677"/>
      <c r="AU7" s="677"/>
      <c r="AV7" s="677"/>
      <c r="AW7" s="677"/>
      <c r="AX7" s="677"/>
      <c r="AY7" s="677"/>
      <c r="AZ7" s="677"/>
      <c r="BA7" s="677"/>
      <c r="BB7" s="677"/>
      <c r="BC7" s="677"/>
      <c r="BD7" s="677"/>
      <c r="BE7" s="677"/>
      <c r="BF7" s="678"/>
      <c r="BG7" s="679">
        <v>3597736</v>
      </c>
      <c r="BH7" s="680"/>
      <c r="BI7" s="680"/>
      <c r="BJ7" s="680"/>
      <c r="BK7" s="680"/>
      <c r="BL7" s="680"/>
      <c r="BM7" s="680"/>
      <c r="BN7" s="681"/>
      <c r="BO7" s="682">
        <v>48.9</v>
      </c>
      <c r="BP7" s="682"/>
      <c r="BQ7" s="682"/>
      <c r="BR7" s="682"/>
      <c r="BS7" s="683">
        <v>265317</v>
      </c>
      <c r="BT7" s="683"/>
      <c r="BU7" s="683"/>
      <c r="BV7" s="683"/>
      <c r="BW7" s="683"/>
      <c r="BX7" s="683"/>
      <c r="BY7" s="683"/>
      <c r="BZ7" s="683"/>
      <c r="CA7" s="683"/>
      <c r="CB7" s="687"/>
      <c r="CD7" s="694" t="s">
        <v>236</v>
      </c>
      <c r="CE7" s="695"/>
      <c r="CF7" s="695"/>
      <c r="CG7" s="695"/>
      <c r="CH7" s="695"/>
      <c r="CI7" s="695"/>
      <c r="CJ7" s="695"/>
      <c r="CK7" s="695"/>
      <c r="CL7" s="695"/>
      <c r="CM7" s="695"/>
      <c r="CN7" s="695"/>
      <c r="CO7" s="695"/>
      <c r="CP7" s="695"/>
      <c r="CQ7" s="696"/>
      <c r="CR7" s="679">
        <v>3966453</v>
      </c>
      <c r="CS7" s="680"/>
      <c r="CT7" s="680"/>
      <c r="CU7" s="680"/>
      <c r="CV7" s="680"/>
      <c r="CW7" s="680"/>
      <c r="CX7" s="680"/>
      <c r="CY7" s="681"/>
      <c r="CZ7" s="682">
        <v>19.100000000000001</v>
      </c>
      <c r="DA7" s="682"/>
      <c r="DB7" s="682"/>
      <c r="DC7" s="682"/>
      <c r="DD7" s="688">
        <v>70567</v>
      </c>
      <c r="DE7" s="680"/>
      <c r="DF7" s="680"/>
      <c r="DG7" s="680"/>
      <c r="DH7" s="680"/>
      <c r="DI7" s="680"/>
      <c r="DJ7" s="680"/>
      <c r="DK7" s="680"/>
      <c r="DL7" s="680"/>
      <c r="DM7" s="680"/>
      <c r="DN7" s="680"/>
      <c r="DO7" s="680"/>
      <c r="DP7" s="681"/>
      <c r="DQ7" s="688">
        <v>1613107</v>
      </c>
      <c r="DR7" s="680"/>
      <c r="DS7" s="680"/>
      <c r="DT7" s="680"/>
      <c r="DU7" s="680"/>
      <c r="DV7" s="680"/>
      <c r="DW7" s="680"/>
      <c r="DX7" s="680"/>
      <c r="DY7" s="680"/>
      <c r="DZ7" s="680"/>
      <c r="EA7" s="680"/>
      <c r="EB7" s="680"/>
      <c r="EC7" s="689"/>
    </row>
    <row r="8" spans="2:143" ht="11.25" customHeight="1">
      <c r="B8" s="676" t="s">
        <v>237</v>
      </c>
      <c r="C8" s="677"/>
      <c r="D8" s="677"/>
      <c r="E8" s="677"/>
      <c r="F8" s="677"/>
      <c r="G8" s="677"/>
      <c r="H8" s="677"/>
      <c r="I8" s="677"/>
      <c r="J8" s="677"/>
      <c r="K8" s="677"/>
      <c r="L8" s="677"/>
      <c r="M8" s="677"/>
      <c r="N8" s="677"/>
      <c r="O8" s="677"/>
      <c r="P8" s="677"/>
      <c r="Q8" s="678"/>
      <c r="R8" s="679">
        <v>11808</v>
      </c>
      <c r="S8" s="680"/>
      <c r="T8" s="680"/>
      <c r="U8" s="680"/>
      <c r="V8" s="680"/>
      <c r="W8" s="680"/>
      <c r="X8" s="680"/>
      <c r="Y8" s="681"/>
      <c r="Z8" s="682">
        <v>0.1</v>
      </c>
      <c r="AA8" s="682"/>
      <c r="AB8" s="682"/>
      <c r="AC8" s="682"/>
      <c r="AD8" s="683">
        <v>11808</v>
      </c>
      <c r="AE8" s="683"/>
      <c r="AF8" s="683"/>
      <c r="AG8" s="683"/>
      <c r="AH8" s="683"/>
      <c r="AI8" s="683"/>
      <c r="AJ8" s="683"/>
      <c r="AK8" s="683"/>
      <c r="AL8" s="684">
        <v>0.1</v>
      </c>
      <c r="AM8" s="685"/>
      <c r="AN8" s="685"/>
      <c r="AO8" s="686"/>
      <c r="AP8" s="676" t="s">
        <v>238</v>
      </c>
      <c r="AQ8" s="677"/>
      <c r="AR8" s="677"/>
      <c r="AS8" s="677"/>
      <c r="AT8" s="677"/>
      <c r="AU8" s="677"/>
      <c r="AV8" s="677"/>
      <c r="AW8" s="677"/>
      <c r="AX8" s="677"/>
      <c r="AY8" s="677"/>
      <c r="AZ8" s="677"/>
      <c r="BA8" s="677"/>
      <c r="BB8" s="677"/>
      <c r="BC8" s="677"/>
      <c r="BD8" s="677"/>
      <c r="BE8" s="677"/>
      <c r="BF8" s="678"/>
      <c r="BG8" s="679">
        <v>84305</v>
      </c>
      <c r="BH8" s="680"/>
      <c r="BI8" s="680"/>
      <c r="BJ8" s="680"/>
      <c r="BK8" s="680"/>
      <c r="BL8" s="680"/>
      <c r="BM8" s="680"/>
      <c r="BN8" s="681"/>
      <c r="BO8" s="682">
        <v>1.1000000000000001</v>
      </c>
      <c r="BP8" s="682"/>
      <c r="BQ8" s="682"/>
      <c r="BR8" s="682"/>
      <c r="BS8" s="688" t="s">
        <v>140</v>
      </c>
      <c r="BT8" s="680"/>
      <c r="BU8" s="680"/>
      <c r="BV8" s="680"/>
      <c r="BW8" s="680"/>
      <c r="BX8" s="680"/>
      <c r="BY8" s="680"/>
      <c r="BZ8" s="680"/>
      <c r="CA8" s="680"/>
      <c r="CB8" s="689"/>
      <c r="CD8" s="694" t="s">
        <v>239</v>
      </c>
      <c r="CE8" s="695"/>
      <c r="CF8" s="695"/>
      <c r="CG8" s="695"/>
      <c r="CH8" s="695"/>
      <c r="CI8" s="695"/>
      <c r="CJ8" s="695"/>
      <c r="CK8" s="695"/>
      <c r="CL8" s="695"/>
      <c r="CM8" s="695"/>
      <c r="CN8" s="695"/>
      <c r="CO8" s="695"/>
      <c r="CP8" s="695"/>
      <c r="CQ8" s="696"/>
      <c r="CR8" s="679">
        <v>6289426</v>
      </c>
      <c r="CS8" s="680"/>
      <c r="CT8" s="680"/>
      <c r="CU8" s="680"/>
      <c r="CV8" s="680"/>
      <c r="CW8" s="680"/>
      <c r="CX8" s="680"/>
      <c r="CY8" s="681"/>
      <c r="CZ8" s="682">
        <v>30.3</v>
      </c>
      <c r="DA8" s="682"/>
      <c r="DB8" s="682"/>
      <c r="DC8" s="682"/>
      <c r="DD8" s="688">
        <v>292974</v>
      </c>
      <c r="DE8" s="680"/>
      <c r="DF8" s="680"/>
      <c r="DG8" s="680"/>
      <c r="DH8" s="680"/>
      <c r="DI8" s="680"/>
      <c r="DJ8" s="680"/>
      <c r="DK8" s="680"/>
      <c r="DL8" s="680"/>
      <c r="DM8" s="680"/>
      <c r="DN8" s="680"/>
      <c r="DO8" s="680"/>
      <c r="DP8" s="681"/>
      <c r="DQ8" s="688">
        <v>2967571</v>
      </c>
      <c r="DR8" s="680"/>
      <c r="DS8" s="680"/>
      <c r="DT8" s="680"/>
      <c r="DU8" s="680"/>
      <c r="DV8" s="680"/>
      <c r="DW8" s="680"/>
      <c r="DX8" s="680"/>
      <c r="DY8" s="680"/>
      <c r="DZ8" s="680"/>
      <c r="EA8" s="680"/>
      <c r="EB8" s="680"/>
      <c r="EC8" s="689"/>
    </row>
    <row r="9" spans="2:143" ht="11.25" customHeight="1">
      <c r="B9" s="676" t="s">
        <v>240</v>
      </c>
      <c r="C9" s="677"/>
      <c r="D9" s="677"/>
      <c r="E9" s="677"/>
      <c r="F9" s="677"/>
      <c r="G9" s="677"/>
      <c r="H9" s="677"/>
      <c r="I9" s="677"/>
      <c r="J9" s="677"/>
      <c r="K9" s="677"/>
      <c r="L9" s="677"/>
      <c r="M9" s="677"/>
      <c r="N9" s="677"/>
      <c r="O9" s="677"/>
      <c r="P9" s="677"/>
      <c r="Q9" s="678"/>
      <c r="R9" s="679">
        <v>10579</v>
      </c>
      <c r="S9" s="680"/>
      <c r="T9" s="680"/>
      <c r="U9" s="680"/>
      <c r="V9" s="680"/>
      <c r="W9" s="680"/>
      <c r="X9" s="680"/>
      <c r="Y9" s="681"/>
      <c r="Z9" s="682">
        <v>0</v>
      </c>
      <c r="AA9" s="682"/>
      <c r="AB9" s="682"/>
      <c r="AC9" s="682"/>
      <c r="AD9" s="683">
        <v>10579</v>
      </c>
      <c r="AE9" s="683"/>
      <c r="AF9" s="683"/>
      <c r="AG9" s="683"/>
      <c r="AH9" s="683"/>
      <c r="AI9" s="683"/>
      <c r="AJ9" s="683"/>
      <c r="AK9" s="683"/>
      <c r="AL9" s="684">
        <v>0.1</v>
      </c>
      <c r="AM9" s="685"/>
      <c r="AN9" s="685"/>
      <c r="AO9" s="686"/>
      <c r="AP9" s="676" t="s">
        <v>241</v>
      </c>
      <c r="AQ9" s="677"/>
      <c r="AR9" s="677"/>
      <c r="AS9" s="677"/>
      <c r="AT9" s="677"/>
      <c r="AU9" s="677"/>
      <c r="AV9" s="677"/>
      <c r="AW9" s="677"/>
      <c r="AX9" s="677"/>
      <c r="AY9" s="677"/>
      <c r="AZ9" s="677"/>
      <c r="BA9" s="677"/>
      <c r="BB9" s="677"/>
      <c r="BC9" s="677"/>
      <c r="BD9" s="677"/>
      <c r="BE9" s="677"/>
      <c r="BF9" s="678"/>
      <c r="BG9" s="679">
        <v>2036036</v>
      </c>
      <c r="BH9" s="680"/>
      <c r="BI9" s="680"/>
      <c r="BJ9" s="680"/>
      <c r="BK9" s="680"/>
      <c r="BL9" s="680"/>
      <c r="BM9" s="680"/>
      <c r="BN9" s="681"/>
      <c r="BO9" s="682">
        <v>27.7</v>
      </c>
      <c r="BP9" s="682"/>
      <c r="BQ9" s="682"/>
      <c r="BR9" s="682"/>
      <c r="BS9" s="688" t="s">
        <v>140</v>
      </c>
      <c r="BT9" s="680"/>
      <c r="BU9" s="680"/>
      <c r="BV9" s="680"/>
      <c r="BW9" s="680"/>
      <c r="BX9" s="680"/>
      <c r="BY9" s="680"/>
      <c r="BZ9" s="680"/>
      <c r="CA9" s="680"/>
      <c r="CB9" s="689"/>
      <c r="CD9" s="694" t="s">
        <v>242</v>
      </c>
      <c r="CE9" s="695"/>
      <c r="CF9" s="695"/>
      <c r="CG9" s="695"/>
      <c r="CH9" s="695"/>
      <c r="CI9" s="695"/>
      <c r="CJ9" s="695"/>
      <c r="CK9" s="695"/>
      <c r="CL9" s="695"/>
      <c r="CM9" s="695"/>
      <c r="CN9" s="695"/>
      <c r="CO9" s="695"/>
      <c r="CP9" s="695"/>
      <c r="CQ9" s="696"/>
      <c r="CR9" s="679">
        <v>1450296</v>
      </c>
      <c r="CS9" s="680"/>
      <c r="CT9" s="680"/>
      <c r="CU9" s="680"/>
      <c r="CV9" s="680"/>
      <c r="CW9" s="680"/>
      <c r="CX9" s="680"/>
      <c r="CY9" s="681"/>
      <c r="CZ9" s="682">
        <v>7</v>
      </c>
      <c r="DA9" s="682"/>
      <c r="DB9" s="682"/>
      <c r="DC9" s="682"/>
      <c r="DD9" s="688">
        <v>15943</v>
      </c>
      <c r="DE9" s="680"/>
      <c r="DF9" s="680"/>
      <c r="DG9" s="680"/>
      <c r="DH9" s="680"/>
      <c r="DI9" s="680"/>
      <c r="DJ9" s="680"/>
      <c r="DK9" s="680"/>
      <c r="DL9" s="680"/>
      <c r="DM9" s="680"/>
      <c r="DN9" s="680"/>
      <c r="DO9" s="680"/>
      <c r="DP9" s="681"/>
      <c r="DQ9" s="688">
        <v>1405445</v>
      </c>
      <c r="DR9" s="680"/>
      <c r="DS9" s="680"/>
      <c r="DT9" s="680"/>
      <c r="DU9" s="680"/>
      <c r="DV9" s="680"/>
      <c r="DW9" s="680"/>
      <c r="DX9" s="680"/>
      <c r="DY9" s="680"/>
      <c r="DZ9" s="680"/>
      <c r="EA9" s="680"/>
      <c r="EB9" s="680"/>
      <c r="EC9" s="689"/>
    </row>
    <row r="10" spans="2:143" ht="11.25" customHeight="1">
      <c r="B10" s="676" t="s">
        <v>243</v>
      </c>
      <c r="C10" s="677"/>
      <c r="D10" s="677"/>
      <c r="E10" s="677"/>
      <c r="F10" s="677"/>
      <c r="G10" s="677"/>
      <c r="H10" s="677"/>
      <c r="I10" s="677"/>
      <c r="J10" s="677"/>
      <c r="K10" s="677"/>
      <c r="L10" s="677"/>
      <c r="M10" s="677"/>
      <c r="N10" s="677"/>
      <c r="O10" s="677"/>
      <c r="P10" s="677"/>
      <c r="Q10" s="678"/>
      <c r="R10" s="679" t="s">
        <v>140</v>
      </c>
      <c r="S10" s="680"/>
      <c r="T10" s="680"/>
      <c r="U10" s="680"/>
      <c r="V10" s="680"/>
      <c r="W10" s="680"/>
      <c r="X10" s="680"/>
      <c r="Y10" s="681"/>
      <c r="Z10" s="682" t="s">
        <v>140</v>
      </c>
      <c r="AA10" s="682"/>
      <c r="AB10" s="682"/>
      <c r="AC10" s="682"/>
      <c r="AD10" s="683" t="s">
        <v>140</v>
      </c>
      <c r="AE10" s="683"/>
      <c r="AF10" s="683"/>
      <c r="AG10" s="683"/>
      <c r="AH10" s="683"/>
      <c r="AI10" s="683"/>
      <c r="AJ10" s="683"/>
      <c r="AK10" s="683"/>
      <c r="AL10" s="684" t="s">
        <v>140</v>
      </c>
      <c r="AM10" s="685"/>
      <c r="AN10" s="685"/>
      <c r="AO10" s="686"/>
      <c r="AP10" s="676" t="s">
        <v>244</v>
      </c>
      <c r="AQ10" s="677"/>
      <c r="AR10" s="677"/>
      <c r="AS10" s="677"/>
      <c r="AT10" s="677"/>
      <c r="AU10" s="677"/>
      <c r="AV10" s="677"/>
      <c r="AW10" s="677"/>
      <c r="AX10" s="677"/>
      <c r="AY10" s="677"/>
      <c r="AZ10" s="677"/>
      <c r="BA10" s="677"/>
      <c r="BB10" s="677"/>
      <c r="BC10" s="677"/>
      <c r="BD10" s="677"/>
      <c r="BE10" s="677"/>
      <c r="BF10" s="678"/>
      <c r="BG10" s="679">
        <v>138966</v>
      </c>
      <c r="BH10" s="680"/>
      <c r="BI10" s="680"/>
      <c r="BJ10" s="680"/>
      <c r="BK10" s="680"/>
      <c r="BL10" s="680"/>
      <c r="BM10" s="680"/>
      <c r="BN10" s="681"/>
      <c r="BO10" s="682">
        <v>1.9</v>
      </c>
      <c r="BP10" s="682"/>
      <c r="BQ10" s="682"/>
      <c r="BR10" s="682"/>
      <c r="BS10" s="688" t="s">
        <v>140</v>
      </c>
      <c r="BT10" s="680"/>
      <c r="BU10" s="680"/>
      <c r="BV10" s="680"/>
      <c r="BW10" s="680"/>
      <c r="BX10" s="680"/>
      <c r="BY10" s="680"/>
      <c r="BZ10" s="680"/>
      <c r="CA10" s="680"/>
      <c r="CB10" s="689"/>
      <c r="CD10" s="694" t="s">
        <v>245</v>
      </c>
      <c r="CE10" s="695"/>
      <c r="CF10" s="695"/>
      <c r="CG10" s="695"/>
      <c r="CH10" s="695"/>
      <c r="CI10" s="695"/>
      <c r="CJ10" s="695"/>
      <c r="CK10" s="695"/>
      <c r="CL10" s="695"/>
      <c r="CM10" s="695"/>
      <c r="CN10" s="695"/>
      <c r="CO10" s="695"/>
      <c r="CP10" s="695"/>
      <c r="CQ10" s="696"/>
      <c r="CR10" s="679">
        <v>37274</v>
      </c>
      <c r="CS10" s="680"/>
      <c r="CT10" s="680"/>
      <c r="CU10" s="680"/>
      <c r="CV10" s="680"/>
      <c r="CW10" s="680"/>
      <c r="CX10" s="680"/>
      <c r="CY10" s="681"/>
      <c r="CZ10" s="682">
        <v>0.2</v>
      </c>
      <c r="DA10" s="682"/>
      <c r="DB10" s="682"/>
      <c r="DC10" s="682"/>
      <c r="DD10" s="688" t="s">
        <v>140</v>
      </c>
      <c r="DE10" s="680"/>
      <c r="DF10" s="680"/>
      <c r="DG10" s="680"/>
      <c r="DH10" s="680"/>
      <c r="DI10" s="680"/>
      <c r="DJ10" s="680"/>
      <c r="DK10" s="680"/>
      <c r="DL10" s="680"/>
      <c r="DM10" s="680"/>
      <c r="DN10" s="680"/>
      <c r="DO10" s="680"/>
      <c r="DP10" s="681"/>
      <c r="DQ10" s="688">
        <v>17125</v>
      </c>
      <c r="DR10" s="680"/>
      <c r="DS10" s="680"/>
      <c r="DT10" s="680"/>
      <c r="DU10" s="680"/>
      <c r="DV10" s="680"/>
      <c r="DW10" s="680"/>
      <c r="DX10" s="680"/>
      <c r="DY10" s="680"/>
      <c r="DZ10" s="680"/>
      <c r="EA10" s="680"/>
      <c r="EB10" s="680"/>
      <c r="EC10" s="689"/>
    </row>
    <row r="11" spans="2:143" ht="11.25" customHeight="1">
      <c r="B11" s="676" t="s">
        <v>246</v>
      </c>
      <c r="C11" s="677"/>
      <c r="D11" s="677"/>
      <c r="E11" s="677"/>
      <c r="F11" s="677"/>
      <c r="G11" s="677"/>
      <c r="H11" s="677"/>
      <c r="I11" s="677"/>
      <c r="J11" s="677"/>
      <c r="K11" s="677"/>
      <c r="L11" s="677"/>
      <c r="M11" s="677"/>
      <c r="N11" s="677"/>
      <c r="O11" s="677"/>
      <c r="P11" s="677"/>
      <c r="Q11" s="678"/>
      <c r="R11" s="679" t="s">
        <v>140</v>
      </c>
      <c r="S11" s="680"/>
      <c r="T11" s="680"/>
      <c r="U11" s="680"/>
      <c r="V11" s="680"/>
      <c r="W11" s="680"/>
      <c r="X11" s="680"/>
      <c r="Y11" s="681"/>
      <c r="Z11" s="682" t="s">
        <v>140</v>
      </c>
      <c r="AA11" s="682"/>
      <c r="AB11" s="682"/>
      <c r="AC11" s="682"/>
      <c r="AD11" s="683" t="s">
        <v>140</v>
      </c>
      <c r="AE11" s="683"/>
      <c r="AF11" s="683"/>
      <c r="AG11" s="683"/>
      <c r="AH11" s="683"/>
      <c r="AI11" s="683"/>
      <c r="AJ11" s="683"/>
      <c r="AK11" s="683"/>
      <c r="AL11" s="684" t="s">
        <v>140</v>
      </c>
      <c r="AM11" s="685"/>
      <c r="AN11" s="685"/>
      <c r="AO11" s="686"/>
      <c r="AP11" s="676" t="s">
        <v>247</v>
      </c>
      <c r="AQ11" s="677"/>
      <c r="AR11" s="677"/>
      <c r="AS11" s="677"/>
      <c r="AT11" s="677"/>
      <c r="AU11" s="677"/>
      <c r="AV11" s="677"/>
      <c r="AW11" s="677"/>
      <c r="AX11" s="677"/>
      <c r="AY11" s="677"/>
      <c r="AZ11" s="677"/>
      <c r="BA11" s="677"/>
      <c r="BB11" s="677"/>
      <c r="BC11" s="677"/>
      <c r="BD11" s="677"/>
      <c r="BE11" s="677"/>
      <c r="BF11" s="678"/>
      <c r="BG11" s="679">
        <v>1338429</v>
      </c>
      <c r="BH11" s="680"/>
      <c r="BI11" s="680"/>
      <c r="BJ11" s="680"/>
      <c r="BK11" s="680"/>
      <c r="BL11" s="680"/>
      <c r="BM11" s="680"/>
      <c r="BN11" s="681"/>
      <c r="BO11" s="682">
        <v>18.2</v>
      </c>
      <c r="BP11" s="682"/>
      <c r="BQ11" s="682"/>
      <c r="BR11" s="682"/>
      <c r="BS11" s="688">
        <v>265317</v>
      </c>
      <c r="BT11" s="680"/>
      <c r="BU11" s="680"/>
      <c r="BV11" s="680"/>
      <c r="BW11" s="680"/>
      <c r="BX11" s="680"/>
      <c r="BY11" s="680"/>
      <c r="BZ11" s="680"/>
      <c r="CA11" s="680"/>
      <c r="CB11" s="689"/>
      <c r="CD11" s="694" t="s">
        <v>248</v>
      </c>
      <c r="CE11" s="695"/>
      <c r="CF11" s="695"/>
      <c r="CG11" s="695"/>
      <c r="CH11" s="695"/>
      <c r="CI11" s="695"/>
      <c r="CJ11" s="695"/>
      <c r="CK11" s="695"/>
      <c r="CL11" s="695"/>
      <c r="CM11" s="695"/>
      <c r="CN11" s="695"/>
      <c r="CO11" s="695"/>
      <c r="CP11" s="695"/>
      <c r="CQ11" s="696"/>
      <c r="CR11" s="679">
        <v>657805</v>
      </c>
      <c r="CS11" s="680"/>
      <c r="CT11" s="680"/>
      <c r="CU11" s="680"/>
      <c r="CV11" s="680"/>
      <c r="CW11" s="680"/>
      <c r="CX11" s="680"/>
      <c r="CY11" s="681"/>
      <c r="CZ11" s="682">
        <v>3.2</v>
      </c>
      <c r="DA11" s="682"/>
      <c r="DB11" s="682"/>
      <c r="DC11" s="682"/>
      <c r="DD11" s="688">
        <v>183919</v>
      </c>
      <c r="DE11" s="680"/>
      <c r="DF11" s="680"/>
      <c r="DG11" s="680"/>
      <c r="DH11" s="680"/>
      <c r="DI11" s="680"/>
      <c r="DJ11" s="680"/>
      <c r="DK11" s="680"/>
      <c r="DL11" s="680"/>
      <c r="DM11" s="680"/>
      <c r="DN11" s="680"/>
      <c r="DO11" s="680"/>
      <c r="DP11" s="681"/>
      <c r="DQ11" s="688">
        <v>331699</v>
      </c>
      <c r="DR11" s="680"/>
      <c r="DS11" s="680"/>
      <c r="DT11" s="680"/>
      <c r="DU11" s="680"/>
      <c r="DV11" s="680"/>
      <c r="DW11" s="680"/>
      <c r="DX11" s="680"/>
      <c r="DY11" s="680"/>
      <c r="DZ11" s="680"/>
      <c r="EA11" s="680"/>
      <c r="EB11" s="680"/>
      <c r="EC11" s="689"/>
    </row>
    <row r="12" spans="2:143" ht="11.25" customHeight="1">
      <c r="B12" s="676" t="s">
        <v>249</v>
      </c>
      <c r="C12" s="677"/>
      <c r="D12" s="677"/>
      <c r="E12" s="677"/>
      <c r="F12" s="677"/>
      <c r="G12" s="677"/>
      <c r="H12" s="677"/>
      <c r="I12" s="677"/>
      <c r="J12" s="677"/>
      <c r="K12" s="677"/>
      <c r="L12" s="677"/>
      <c r="M12" s="677"/>
      <c r="N12" s="677"/>
      <c r="O12" s="677"/>
      <c r="P12" s="677"/>
      <c r="Q12" s="678"/>
      <c r="R12" s="679">
        <v>939155</v>
      </c>
      <c r="S12" s="680"/>
      <c r="T12" s="680"/>
      <c r="U12" s="680"/>
      <c r="V12" s="680"/>
      <c r="W12" s="680"/>
      <c r="X12" s="680"/>
      <c r="Y12" s="681"/>
      <c r="Z12" s="682">
        <v>4.3</v>
      </c>
      <c r="AA12" s="682"/>
      <c r="AB12" s="682"/>
      <c r="AC12" s="682"/>
      <c r="AD12" s="683">
        <v>939155</v>
      </c>
      <c r="AE12" s="683"/>
      <c r="AF12" s="683"/>
      <c r="AG12" s="683"/>
      <c r="AH12" s="683"/>
      <c r="AI12" s="683"/>
      <c r="AJ12" s="683"/>
      <c r="AK12" s="683"/>
      <c r="AL12" s="684">
        <v>8.5</v>
      </c>
      <c r="AM12" s="685"/>
      <c r="AN12" s="685"/>
      <c r="AO12" s="686"/>
      <c r="AP12" s="676" t="s">
        <v>250</v>
      </c>
      <c r="AQ12" s="677"/>
      <c r="AR12" s="677"/>
      <c r="AS12" s="677"/>
      <c r="AT12" s="677"/>
      <c r="AU12" s="677"/>
      <c r="AV12" s="677"/>
      <c r="AW12" s="677"/>
      <c r="AX12" s="677"/>
      <c r="AY12" s="677"/>
      <c r="AZ12" s="677"/>
      <c r="BA12" s="677"/>
      <c r="BB12" s="677"/>
      <c r="BC12" s="677"/>
      <c r="BD12" s="677"/>
      <c r="BE12" s="677"/>
      <c r="BF12" s="678"/>
      <c r="BG12" s="679">
        <v>2914565</v>
      </c>
      <c r="BH12" s="680"/>
      <c r="BI12" s="680"/>
      <c r="BJ12" s="680"/>
      <c r="BK12" s="680"/>
      <c r="BL12" s="680"/>
      <c r="BM12" s="680"/>
      <c r="BN12" s="681"/>
      <c r="BO12" s="682">
        <v>39.6</v>
      </c>
      <c r="BP12" s="682"/>
      <c r="BQ12" s="682"/>
      <c r="BR12" s="682"/>
      <c r="BS12" s="688" t="s">
        <v>140</v>
      </c>
      <c r="BT12" s="680"/>
      <c r="BU12" s="680"/>
      <c r="BV12" s="680"/>
      <c r="BW12" s="680"/>
      <c r="BX12" s="680"/>
      <c r="BY12" s="680"/>
      <c r="BZ12" s="680"/>
      <c r="CA12" s="680"/>
      <c r="CB12" s="689"/>
      <c r="CD12" s="694" t="s">
        <v>251</v>
      </c>
      <c r="CE12" s="695"/>
      <c r="CF12" s="695"/>
      <c r="CG12" s="695"/>
      <c r="CH12" s="695"/>
      <c r="CI12" s="695"/>
      <c r="CJ12" s="695"/>
      <c r="CK12" s="695"/>
      <c r="CL12" s="695"/>
      <c r="CM12" s="695"/>
      <c r="CN12" s="695"/>
      <c r="CO12" s="695"/>
      <c r="CP12" s="695"/>
      <c r="CQ12" s="696"/>
      <c r="CR12" s="679">
        <v>733820</v>
      </c>
      <c r="CS12" s="680"/>
      <c r="CT12" s="680"/>
      <c r="CU12" s="680"/>
      <c r="CV12" s="680"/>
      <c r="CW12" s="680"/>
      <c r="CX12" s="680"/>
      <c r="CY12" s="681"/>
      <c r="CZ12" s="682">
        <v>3.5</v>
      </c>
      <c r="DA12" s="682"/>
      <c r="DB12" s="682"/>
      <c r="DC12" s="682"/>
      <c r="DD12" s="688">
        <v>69878</v>
      </c>
      <c r="DE12" s="680"/>
      <c r="DF12" s="680"/>
      <c r="DG12" s="680"/>
      <c r="DH12" s="680"/>
      <c r="DI12" s="680"/>
      <c r="DJ12" s="680"/>
      <c r="DK12" s="680"/>
      <c r="DL12" s="680"/>
      <c r="DM12" s="680"/>
      <c r="DN12" s="680"/>
      <c r="DO12" s="680"/>
      <c r="DP12" s="681"/>
      <c r="DQ12" s="688">
        <v>461124</v>
      </c>
      <c r="DR12" s="680"/>
      <c r="DS12" s="680"/>
      <c r="DT12" s="680"/>
      <c r="DU12" s="680"/>
      <c r="DV12" s="680"/>
      <c r="DW12" s="680"/>
      <c r="DX12" s="680"/>
      <c r="DY12" s="680"/>
      <c r="DZ12" s="680"/>
      <c r="EA12" s="680"/>
      <c r="EB12" s="680"/>
      <c r="EC12" s="689"/>
    </row>
    <row r="13" spans="2:143" ht="11.25" customHeight="1">
      <c r="B13" s="676" t="s">
        <v>252</v>
      </c>
      <c r="C13" s="677"/>
      <c r="D13" s="677"/>
      <c r="E13" s="677"/>
      <c r="F13" s="677"/>
      <c r="G13" s="677"/>
      <c r="H13" s="677"/>
      <c r="I13" s="677"/>
      <c r="J13" s="677"/>
      <c r="K13" s="677"/>
      <c r="L13" s="677"/>
      <c r="M13" s="677"/>
      <c r="N13" s="677"/>
      <c r="O13" s="677"/>
      <c r="P13" s="677"/>
      <c r="Q13" s="678"/>
      <c r="R13" s="679">
        <v>745</v>
      </c>
      <c r="S13" s="680"/>
      <c r="T13" s="680"/>
      <c r="U13" s="680"/>
      <c r="V13" s="680"/>
      <c r="W13" s="680"/>
      <c r="X13" s="680"/>
      <c r="Y13" s="681"/>
      <c r="Z13" s="682">
        <v>0</v>
      </c>
      <c r="AA13" s="682"/>
      <c r="AB13" s="682"/>
      <c r="AC13" s="682"/>
      <c r="AD13" s="683">
        <v>745</v>
      </c>
      <c r="AE13" s="683"/>
      <c r="AF13" s="683"/>
      <c r="AG13" s="683"/>
      <c r="AH13" s="683"/>
      <c r="AI13" s="683"/>
      <c r="AJ13" s="683"/>
      <c r="AK13" s="683"/>
      <c r="AL13" s="684">
        <v>0</v>
      </c>
      <c r="AM13" s="685"/>
      <c r="AN13" s="685"/>
      <c r="AO13" s="686"/>
      <c r="AP13" s="676" t="s">
        <v>253</v>
      </c>
      <c r="AQ13" s="677"/>
      <c r="AR13" s="677"/>
      <c r="AS13" s="677"/>
      <c r="AT13" s="677"/>
      <c r="AU13" s="677"/>
      <c r="AV13" s="677"/>
      <c r="AW13" s="677"/>
      <c r="AX13" s="677"/>
      <c r="AY13" s="677"/>
      <c r="AZ13" s="677"/>
      <c r="BA13" s="677"/>
      <c r="BB13" s="677"/>
      <c r="BC13" s="677"/>
      <c r="BD13" s="677"/>
      <c r="BE13" s="677"/>
      <c r="BF13" s="678"/>
      <c r="BG13" s="679">
        <v>2877057</v>
      </c>
      <c r="BH13" s="680"/>
      <c r="BI13" s="680"/>
      <c r="BJ13" s="680"/>
      <c r="BK13" s="680"/>
      <c r="BL13" s="680"/>
      <c r="BM13" s="680"/>
      <c r="BN13" s="681"/>
      <c r="BO13" s="682">
        <v>39.1</v>
      </c>
      <c r="BP13" s="682"/>
      <c r="BQ13" s="682"/>
      <c r="BR13" s="682"/>
      <c r="BS13" s="688" t="s">
        <v>140</v>
      </c>
      <c r="BT13" s="680"/>
      <c r="BU13" s="680"/>
      <c r="BV13" s="680"/>
      <c r="BW13" s="680"/>
      <c r="BX13" s="680"/>
      <c r="BY13" s="680"/>
      <c r="BZ13" s="680"/>
      <c r="CA13" s="680"/>
      <c r="CB13" s="689"/>
      <c r="CD13" s="694" t="s">
        <v>254</v>
      </c>
      <c r="CE13" s="695"/>
      <c r="CF13" s="695"/>
      <c r="CG13" s="695"/>
      <c r="CH13" s="695"/>
      <c r="CI13" s="695"/>
      <c r="CJ13" s="695"/>
      <c r="CK13" s="695"/>
      <c r="CL13" s="695"/>
      <c r="CM13" s="695"/>
      <c r="CN13" s="695"/>
      <c r="CO13" s="695"/>
      <c r="CP13" s="695"/>
      <c r="CQ13" s="696"/>
      <c r="CR13" s="679">
        <v>2041635</v>
      </c>
      <c r="CS13" s="680"/>
      <c r="CT13" s="680"/>
      <c r="CU13" s="680"/>
      <c r="CV13" s="680"/>
      <c r="CW13" s="680"/>
      <c r="CX13" s="680"/>
      <c r="CY13" s="681"/>
      <c r="CZ13" s="682">
        <v>9.8000000000000007</v>
      </c>
      <c r="DA13" s="682"/>
      <c r="DB13" s="682"/>
      <c r="DC13" s="682"/>
      <c r="DD13" s="688">
        <v>704436</v>
      </c>
      <c r="DE13" s="680"/>
      <c r="DF13" s="680"/>
      <c r="DG13" s="680"/>
      <c r="DH13" s="680"/>
      <c r="DI13" s="680"/>
      <c r="DJ13" s="680"/>
      <c r="DK13" s="680"/>
      <c r="DL13" s="680"/>
      <c r="DM13" s="680"/>
      <c r="DN13" s="680"/>
      <c r="DO13" s="680"/>
      <c r="DP13" s="681"/>
      <c r="DQ13" s="688">
        <v>1296226</v>
      </c>
      <c r="DR13" s="680"/>
      <c r="DS13" s="680"/>
      <c r="DT13" s="680"/>
      <c r="DU13" s="680"/>
      <c r="DV13" s="680"/>
      <c r="DW13" s="680"/>
      <c r="DX13" s="680"/>
      <c r="DY13" s="680"/>
      <c r="DZ13" s="680"/>
      <c r="EA13" s="680"/>
      <c r="EB13" s="680"/>
      <c r="EC13" s="689"/>
    </row>
    <row r="14" spans="2:143" ht="11.25" customHeight="1">
      <c r="B14" s="676" t="s">
        <v>255</v>
      </c>
      <c r="C14" s="677"/>
      <c r="D14" s="677"/>
      <c r="E14" s="677"/>
      <c r="F14" s="677"/>
      <c r="G14" s="677"/>
      <c r="H14" s="677"/>
      <c r="I14" s="677"/>
      <c r="J14" s="677"/>
      <c r="K14" s="677"/>
      <c r="L14" s="677"/>
      <c r="M14" s="677"/>
      <c r="N14" s="677"/>
      <c r="O14" s="677"/>
      <c r="P14" s="677"/>
      <c r="Q14" s="678"/>
      <c r="R14" s="679" t="s">
        <v>140</v>
      </c>
      <c r="S14" s="680"/>
      <c r="T14" s="680"/>
      <c r="U14" s="680"/>
      <c r="V14" s="680"/>
      <c r="W14" s="680"/>
      <c r="X14" s="680"/>
      <c r="Y14" s="681"/>
      <c r="Z14" s="682" t="s">
        <v>140</v>
      </c>
      <c r="AA14" s="682"/>
      <c r="AB14" s="682"/>
      <c r="AC14" s="682"/>
      <c r="AD14" s="683" t="s">
        <v>140</v>
      </c>
      <c r="AE14" s="683"/>
      <c r="AF14" s="683"/>
      <c r="AG14" s="683"/>
      <c r="AH14" s="683"/>
      <c r="AI14" s="683"/>
      <c r="AJ14" s="683"/>
      <c r="AK14" s="683"/>
      <c r="AL14" s="684" t="s">
        <v>140</v>
      </c>
      <c r="AM14" s="685"/>
      <c r="AN14" s="685"/>
      <c r="AO14" s="686"/>
      <c r="AP14" s="676" t="s">
        <v>256</v>
      </c>
      <c r="AQ14" s="677"/>
      <c r="AR14" s="677"/>
      <c r="AS14" s="677"/>
      <c r="AT14" s="677"/>
      <c r="AU14" s="677"/>
      <c r="AV14" s="677"/>
      <c r="AW14" s="677"/>
      <c r="AX14" s="677"/>
      <c r="AY14" s="677"/>
      <c r="AZ14" s="677"/>
      <c r="BA14" s="677"/>
      <c r="BB14" s="677"/>
      <c r="BC14" s="677"/>
      <c r="BD14" s="677"/>
      <c r="BE14" s="677"/>
      <c r="BF14" s="678"/>
      <c r="BG14" s="679">
        <v>144969</v>
      </c>
      <c r="BH14" s="680"/>
      <c r="BI14" s="680"/>
      <c r="BJ14" s="680"/>
      <c r="BK14" s="680"/>
      <c r="BL14" s="680"/>
      <c r="BM14" s="680"/>
      <c r="BN14" s="681"/>
      <c r="BO14" s="682">
        <v>2</v>
      </c>
      <c r="BP14" s="682"/>
      <c r="BQ14" s="682"/>
      <c r="BR14" s="682"/>
      <c r="BS14" s="688" t="s">
        <v>140</v>
      </c>
      <c r="BT14" s="680"/>
      <c r="BU14" s="680"/>
      <c r="BV14" s="680"/>
      <c r="BW14" s="680"/>
      <c r="BX14" s="680"/>
      <c r="BY14" s="680"/>
      <c r="BZ14" s="680"/>
      <c r="CA14" s="680"/>
      <c r="CB14" s="689"/>
      <c r="CD14" s="694" t="s">
        <v>257</v>
      </c>
      <c r="CE14" s="695"/>
      <c r="CF14" s="695"/>
      <c r="CG14" s="695"/>
      <c r="CH14" s="695"/>
      <c r="CI14" s="695"/>
      <c r="CJ14" s="695"/>
      <c r="CK14" s="695"/>
      <c r="CL14" s="695"/>
      <c r="CM14" s="695"/>
      <c r="CN14" s="695"/>
      <c r="CO14" s="695"/>
      <c r="CP14" s="695"/>
      <c r="CQ14" s="696"/>
      <c r="CR14" s="679">
        <v>649581</v>
      </c>
      <c r="CS14" s="680"/>
      <c r="CT14" s="680"/>
      <c r="CU14" s="680"/>
      <c r="CV14" s="680"/>
      <c r="CW14" s="680"/>
      <c r="CX14" s="680"/>
      <c r="CY14" s="681"/>
      <c r="CZ14" s="682">
        <v>3.1</v>
      </c>
      <c r="DA14" s="682"/>
      <c r="DB14" s="682"/>
      <c r="DC14" s="682"/>
      <c r="DD14" s="688">
        <v>138030</v>
      </c>
      <c r="DE14" s="680"/>
      <c r="DF14" s="680"/>
      <c r="DG14" s="680"/>
      <c r="DH14" s="680"/>
      <c r="DI14" s="680"/>
      <c r="DJ14" s="680"/>
      <c r="DK14" s="680"/>
      <c r="DL14" s="680"/>
      <c r="DM14" s="680"/>
      <c r="DN14" s="680"/>
      <c r="DO14" s="680"/>
      <c r="DP14" s="681"/>
      <c r="DQ14" s="688">
        <v>558349</v>
      </c>
      <c r="DR14" s="680"/>
      <c r="DS14" s="680"/>
      <c r="DT14" s="680"/>
      <c r="DU14" s="680"/>
      <c r="DV14" s="680"/>
      <c r="DW14" s="680"/>
      <c r="DX14" s="680"/>
      <c r="DY14" s="680"/>
      <c r="DZ14" s="680"/>
      <c r="EA14" s="680"/>
      <c r="EB14" s="680"/>
      <c r="EC14" s="689"/>
    </row>
    <row r="15" spans="2:143" ht="11.25" customHeight="1">
      <c r="B15" s="676" t="s">
        <v>258</v>
      </c>
      <c r="C15" s="677"/>
      <c r="D15" s="677"/>
      <c r="E15" s="677"/>
      <c r="F15" s="677"/>
      <c r="G15" s="677"/>
      <c r="H15" s="677"/>
      <c r="I15" s="677"/>
      <c r="J15" s="677"/>
      <c r="K15" s="677"/>
      <c r="L15" s="677"/>
      <c r="M15" s="677"/>
      <c r="N15" s="677"/>
      <c r="O15" s="677"/>
      <c r="P15" s="677"/>
      <c r="Q15" s="678"/>
      <c r="R15" s="679">
        <v>41960</v>
      </c>
      <c r="S15" s="680"/>
      <c r="T15" s="680"/>
      <c r="U15" s="680"/>
      <c r="V15" s="680"/>
      <c r="W15" s="680"/>
      <c r="X15" s="680"/>
      <c r="Y15" s="681"/>
      <c r="Z15" s="682">
        <v>0.2</v>
      </c>
      <c r="AA15" s="682"/>
      <c r="AB15" s="682"/>
      <c r="AC15" s="682"/>
      <c r="AD15" s="683">
        <v>41960</v>
      </c>
      <c r="AE15" s="683"/>
      <c r="AF15" s="683"/>
      <c r="AG15" s="683"/>
      <c r="AH15" s="683"/>
      <c r="AI15" s="683"/>
      <c r="AJ15" s="683"/>
      <c r="AK15" s="683"/>
      <c r="AL15" s="684">
        <v>0.4</v>
      </c>
      <c r="AM15" s="685"/>
      <c r="AN15" s="685"/>
      <c r="AO15" s="686"/>
      <c r="AP15" s="676" t="s">
        <v>259</v>
      </c>
      <c r="AQ15" s="677"/>
      <c r="AR15" s="677"/>
      <c r="AS15" s="677"/>
      <c r="AT15" s="677"/>
      <c r="AU15" s="677"/>
      <c r="AV15" s="677"/>
      <c r="AW15" s="677"/>
      <c r="AX15" s="677"/>
      <c r="AY15" s="677"/>
      <c r="AZ15" s="677"/>
      <c r="BA15" s="677"/>
      <c r="BB15" s="677"/>
      <c r="BC15" s="677"/>
      <c r="BD15" s="677"/>
      <c r="BE15" s="677"/>
      <c r="BF15" s="678"/>
      <c r="BG15" s="679">
        <v>296712</v>
      </c>
      <c r="BH15" s="680"/>
      <c r="BI15" s="680"/>
      <c r="BJ15" s="680"/>
      <c r="BK15" s="680"/>
      <c r="BL15" s="680"/>
      <c r="BM15" s="680"/>
      <c r="BN15" s="681"/>
      <c r="BO15" s="682">
        <v>4</v>
      </c>
      <c r="BP15" s="682"/>
      <c r="BQ15" s="682"/>
      <c r="BR15" s="682"/>
      <c r="BS15" s="688" t="s">
        <v>140</v>
      </c>
      <c r="BT15" s="680"/>
      <c r="BU15" s="680"/>
      <c r="BV15" s="680"/>
      <c r="BW15" s="680"/>
      <c r="BX15" s="680"/>
      <c r="BY15" s="680"/>
      <c r="BZ15" s="680"/>
      <c r="CA15" s="680"/>
      <c r="CB15" s="689"/>
      <c r="CD15" s="694" t="s">
        <v>260</v>
      </c>
      <c r="CE15" s="695"/>
      <c r="CF15" s="695"/>
      <c r="CG15" s="695"/>
      <c r="CH15" s="695"/>
      <c r="CI15" s="695"/>
      <c r="CJ15" s="695"/>
      <c r="CK15" s="695"/>
      <c r="CL15" s="695"/>
      <c r="CM15" s="695"/>
      <c r="CN15" s="695"/>
      <c r="CO15" s="695"/>
      <c r="CP15" s="695"/>
      <c r="CQ15" s="696"/>
      <c r="CR15" s="679">
        <v>2799259</v>
      </c>
      <c r="CS15" s="680"/>
      <c r="CT15" s="680"/>
      <c r="CU15" s="680"/>
      <c r="CV15" s="680"/>
      <c r="CW15" s="680"/>
      <c r="CX15" s="680"/>
      <c r="CY15" s="681"/>
      <c r="CZ15" s="682">
        <v>13.5</v>
      </c>
      <c r="DA15" s="682"/>
      <c r="DB15" s="682"/>
      <c r="DC15" s="682"/>
      <c r="DD15" s="688">
        <v>945240</v>
      </c>
      <c r="DE15" s="680"/>
      <c r="DF15" s="680"/>
      <c r="DG15" s="680"/>
      <c r="DH15" s="680"/>
      <c r="DI15" s="680"/>
      <c r="DJ15" s="680"/>
      <c r="DK15" s="680"/>
      <c r="DL15" s="680"/>
      <c r="DM15" s="680"/>
      <c r="DN15" s="680"/>
      <c r="DO15" s="680"/>
      <c r="DP15" s="681"/>
      <c r="DQ15" s="688">
        <v>1570040</v>
      </c>
      <c r="DR15" s="680"/>
      <c r="DS15" s="680"/>
      <c r="DT15" s="680"/>
      <c r="DU15" s="680"/>
      <c r="DV15" s="680"/>
      <c r="DW15" s="680"/>
      <c r="DX15" s="680"/>
      <c r="DY15" s="680"/>
      <c r="DZ15" s="680"/>
      <c r="EA15" s="680"/>
      <c r="EB15" s="680"/>
      <c r="EC15" s="689"/>
    </row>
    <row r="16" spans="2:143" ht="11.25" customHeight="1">
      <c r="B16" s="676" t="s">
        <v>261</v>
      </c>
      <c r="C16" s="677"/>
      <c r="D16" s="677"/>
      <c r="E16" s="677"/>
      <c r="F16" s="677"/>
      <c r="G16" s="677"/>
      <c r="H16" s="677"/>
      <c r="I16" s="677"/>
      <c r="J16" s="677"/>
      <c r="K16" s="677"/>
      <c r="L16" s="677"/>
      <c r="M16" s="677"/>
      <c r="N16" s="677"/>
      <c r="O16" s="677"/>
      <c r="P16" s="677"/>
      <c r="Q16" s="678"/>
      <c r="R16" s="679" t="s">
        <v>140</v>
      </c>
      <c r="S16" s="680"/>
      <c r="T16" s="680"/>
      <c r="U16" s="680"/>
      <c r="V16" s="680"/>
      <c r="W16" s="680"/>
      <c r="X16" s="680"/>
      <c r="Y16" s="681"/>
      <c r="Z16" s="682" t="s">
        <v>140</v>
      </c>
      <c r="AA16" s="682"/>
      <c r="AB16" s="682"/>
      <c r="AC16" s="682"/>
      <c r="AD16" s="683" t="s">
        <v>140</v>
      </c>
      <c r="AE16" s="683"/>
      <c r="AF16" s="683"/>
      <c r="AG16" s="683"/>
      <c r="AH16" s="683"/>
      <c r="AI16" s="683"/>
      <c r="AJ16" s="683"/>
      <c r="AK16" s="683"/>
      <c r="AL16" s="684" t="s">
        <v>140</v>
      </c>
      <c r="AM16" s="685"/>
      <c r="AN16" s="685"/>
      <c r="AO16" s="686"/>
      <c r="AP16" s="676" t="s">
        <v>262</v>
      </c>
      <c r="AQ16" s="677"/>
      <c r="AR16" s="677"/>
      <c r="AS16" s="677"/>
      <c r="AT16" s="677"/>
      <c r="AU16" s="677"/>
      <c r="AV16" s="677"/>
      <c r="AW16" s="677"/>
      <c r="AX16" s="677"/>
      <c r="AY16" s="677"/>
      <c r="AZ16" s="677"/>
      <c r="BA16" s="677"/>
      <c r="BB16" s="677"/>
      <c r="BC16" s="677"/>
      <c r="BD16" s="677"/>
      <c r="BE16" s="677"/>
      <c r="BF16" s="678"/>
      <c r="BG16" s="679" t="s">
        <v>140</v>
      </c>
      <c r="BH16" s="680"/>
      <c r="BI16" s="680"/>
      <c r="BJ16" s="680"/>
      <c r="BK16" s="680"/>
      <c r="BL16" s="680"/>
      <c r="BM16" s="680"/>
      <c r="BN16" s="681"/>
      <c r="BO16" s="682" t="s">
        <v>140</v>
      </c>
      <c r="BP16" s="682"/>
      <c r="BQ16" s="682"/>
      <c r="BR16" s="682"/>
      <c r="BS16" s="688" t="s">
        <v>140</v>
      </c>
      <c r="BT16" s="680"/>
      <c r="BU16" s="680"/>
      <c r="BV16" s="680"/>
      <c r="BW16" s="680"/>
      <c r="BX16" s="680"/>
      <c r="BY16" s="680"/>
      <c r="BZ16" s="680"/>
      <c r="CA16" s="680"/>
      <c r="CB16" s="689"/>
      <c r="CD16" s="694" t="s">
        <v>263</v>
      </c>
      <c r="CE16" s="695"/>
      <c r="CF16" s="695"/>
      <c r="CG16" s="695"/>
      <c r="CH16" s="695"/>
      <c r="CI16" s="695"/>
      <c r="CJ16" s="695"/>
      <c r="CK16" s="695"/>
      <c r="CL16" s="695"/>
      <c r="CM16" s="695"/>
      <c r="CN16" s="695"/>
      <c r="CO16" s="695"/>
      <c r="CP16" s="695"/>
      <c r="CQ16" s="696"/>
      <c r="CR16" s="679" t="s">
        <v>140</v>
      </c>
      <c r="CS16" s="680"/>
      <c r="CT16" s="680"/>
      <c r="CU16" s="680"/>
      <c r="CV16" s="680"/>
      <c r="CW16" s="680"/>
      <c r="CX16" s="680"/>
      <c r="CY16" s="681"/>
      <c r="CZ16" s="682" t="s">
        <v>140</v>
      </c>
      <c r="DA16" s="682"/>
      <c r="DB16" s="682"/>
      <c r="DC16" s="682"/>
      <c r="DD16" s="688" t="s">
        <v>140</v>
      </c>
      <c r="DE16" s="680"/>
      <c r="DF16" s="680"/>
      <c r="DG16" s="680"/>
      <c r="DH16" s="680"/>
      <c r="DI16" s="680"/>
      <c r="DJ16" s="680"/>
      <c r="DK16" s="680"/>
      <c r="DL16" s="680"/>
      <c r="DM16" s="680"/>
      <c r="DN16" s="680"/>
      <c r="DO16" s="680"/>
      <c r="DP16" s="681"/>
      <c r="DQ16" s="688" t="s">
        <v>140</v>
      </c>
      <c r="DR16" s="680"/>
      <c r="DS16" s="680"/>
      <c r="DT16" s="680"/>
      <c r="DU16" s="680"/>
      <c r="DV16" s="680"/>
      <c r="DW16" s="680"/>
      <c r="DX16" s="680"/>
      <c r="DY16" s="680"/>
      <c r="DZ16" s="680"/>
      <c r="EA16" s="680"/>
      <c r="EB16" s="680"/>
      <c r="EC16" s="689"/>
    </row>
    <row r="17" spans="2:133" ht="11.25" customHeight="1">
      <c r="B17" s="676" t="s">
        <v>264</v>
      </c>
      <c r="C17" s="677"/>
      <c r="D17" s="677"/>
      <c r="E17" s="677"/>
      <c r="F17" s="677"/>
      <c r="G17" s="677"/>
      <c r="H17" s="677"/>
      <c r="I17" s="677"/>
      <c r="J17" s="677"/>
      <c r="K17" s="677"/>
      <c r="L17" s="677"/>
      <c r="M17" s="677"/>
      <c r="N17" s="677"/>
      <c r="O17" s="677"/>
      <c r="P17" s="677"/>
      <c r="Q17" s="678"/>
      <c r="R17" s="679">
        <v>50670</v>
      </c>
      <c r="S17" s="680"/>
      <c r="T17" s="680"/>
      <c r="U17" s="680"/>
      <c r="V17" s="680"/>
      <c r="W17" s="680"/>
      <c r="X17" s="680"/>
      <c r="Y17" s="681"/>
      <c r="Z17" s="682">
        <v>0.2</v>
      </c>
      <c r="AA17" s="682"/>
      <c r="AB17" s="682"/>
      <c r="AC17" s="682"/>
      <c r="AD17" s="683">
        <v>50670</v>
      </c>
      <c r="AE17" s="683"/>
      <c r="AF17" s="683"/>
      <c r="AG17" s="683"/>
      <c r="AH17" s="683"/>
      <c r="AI17" s="683"/>
      <c r="AJ17" s="683"/>
      <c r="AK17" s="683"/>
      <c r="AL17" s="684">
        <v>0.5</v>
      </c>
      <c r="AM17" s="685"/>
      <c r="AN17" s="685"/>
      <c r="AO17" s="686"/>
      <c r="AP17" s="676" t="s">
        <v>265</v>
      </c>
      <c r="AQ17" s="677"/>
      <c r="AR17" s="677"/>
      <c r="AS17" s="677"/>
      <c r="AT17" s="677"/>
      <c r="AU17" s="677"/>
      <c r="AV17" s="677"/>
      <c r="AW17" s="677"/>
      <c r="AX17" s="677"/>
      <c r="AY17" s="677"/>
      <c r="AZ17" s="677"/>
      <c r="BA17" s="677"/>
      <c r="BB17" s="677"/>
      <c r="BC17" s="677"/>
      <c r="BD17" s="677"/>
      <c r="BE17" s="677"/>
      <c r="BF17" s="678"/>
      <c r="BG17" s="679" t="s">
        <v>140</v>
      </c>
      <c r="BH17" s="680"/>
      <c r="BI17" s="680"/>
      <c r="BJ17" s="680"/>
      <c r="BK17" s="680"/>
      <c r="BL17" s="680"/>
      <c r="BM17" s="680"/>
      <c r="BN17" s="681"/>
      <c r="BO17" s="682" t="s">
        <v>140</v>
      </c>
      <c r="BP17" s="682"/>
      <c r="BQ17" s="682"/>
      <c r="BR17" s="682"/>
      <c r="BS17" s="688" t="s">
        <v>140</v>
      </c>
      <c r="BT17" s="680"/>
      <c r="BU17" s="680"/>
      <c r="BV17" s="680"/>
      <c r="BW17" s="680"/>
      <c r="BX17" s="680"/>
      <c r="BY17" s="680"/>
      <c r="BZ17" s="680"/>
      <c r="CA17" s="680"/>
      <c r="CB17" s="689"/>
      <c r="CD17" s="694" t="s">
        <v>266</v>
      </c>
      <c r="CE17" s="695"/>
      <c r="CF17" s="695"/>
      <c r="CG17" s="695"/>
      <c r="CH17" s="695"/>
      <c r="CI17" s="695"/>
      <c r="CJ17" s="695"/>
      <c r="CK17" s="695"/>
      <c r="CL17" s="695"/>
      <c r="CM17" s="695"/>
      <c r="CN17" s="695"/>
      <c r="CO17" s="695"/>
      <c r="CP17" s="695"/>
      <c r="CQ17" s="696"/>
      <c r="CR17" s="679">
        <v>1936862</v>
      </c>
      <c r="CS17" s="680"/>
      <c r="CT17" s="680"/>
      <c r="CU17" s="680"/>
      <c r="CV17" s="680"/>
      <c r="CW17" s="680"/>
      <c r="CX17" s="680"/>
      <c r="CY17" s="681"/>
      <c r="CZ17" s="682">
        <v>9.3000000000000007</v>
      </c>
      <c r="DA17" s="682"/>
      <c r="DB17" s="682"/>
      <c r="DC17" s="682"/>
      <c r="DD17" s="688" t="s">
        <v>140</v>
      </c>
      <c r="DE17" s="680"/>
      <c r="DF17" s="680"/>
      <c r="DG17" s="680"/>
      <c r="DH17" s="680"/>
      <c r="DI17" s="680"/>
      <c r="DJ17" s="680"/>
      <c r="DK17" s="680"/>
      <c r="DL17" s="680"/>
      <c r="DM17" s="680"/>
      <c r="DN17" s="680"/>
      <c r="DO17" s="680"/>
      <c r="DP17" s="681"/>
      <c r="DQ17" s="688">
        <v>1897622</v>
      </c>
      <c r="DR17" s="680"/>
      <c r="DS17" s="680"/>
      <c r="DT17" s="680"/>
      <c r="DU17" s="680"/>
      <c r="DV17" s="680"/>
      <c r="DW17" s="680"/>
      <c r="DX17" s="680"/>
      <c r="DY17" s="680"/>
      <c r="DZ17" s="680"/>
      <c r="EA17" s="680"/>
      <c r="EB17" s="680"/>
      <c r="EC17" s="689"/>
    </row>
    <row r="18" spans="2:133" ht="11.25" customHeight="1">
      <c r="B18" s="676" t="s">
        <v>267</v>
      </c>
      <c r="C18" s="677"/>
      <c r="D18" s="677"/>
      <c r="E18" s="677"/>
      <c r="F18" s="677"/>
      <c r="G18" s="677"/>
      <c r="H18" s="677"/>
      <c r="I18" s="677"/>
      <c r="J18" s="677"/>
      <c r="K18" s="677"/>
      <c r="L18" s="677"/>
      <c r="M18" s="677"/>
      <c r="N18" s="677"/>
      <c r="O18" s="677"/>
      <c r="P18" s="677"/>
      <c r="Q18" s="678"/>
      <c r="R18" s="679">
        <v>3313227</v>
      </c>
      <c r="S18" s="680"/>
      <c r="T18" s="680"/>
      <c r="U18" s="680"/>
      <c r="V18" s="680"/>
      <c r="W18" s="680"/>
      <c r="X18" s="680"/>
      <c r="Y18" s="681"/>
      <c r="Z18" s="682">
        <v>15.2</v>
      </c>
      <c r="AA18" s="682"/>
      <c r="AB18" s="682"/>
      <c r="AC18" s="682"/>
      <c r="AD18" s="683">
        <v>2809100</v>
      </c>
      <c r="AE18" s="683"/>
      <c r="AF18" s="683"/>
      <c r="AG18" s="683"/>
      <c r="AH18" s="683"/>
      <c r="AI18" s="683"/>
      <c r="AJ18" s="683"/>
      <c r="AK18" s="683"/>
      <c r="AL18" s="684">
        <v>25.4</v>
      </c>
      <c r="AM18" s="685"/>
      <c r="AN18" s="685"/>
      <c r="AO18" s="686"/>
      <c r="AP18" s="676" t="s">
        <v>268</v>
      </c>
      <c r="AQ18" s="677"/>
      <c r="AR18" s="677"/>
      <c r="AS18" s="677"/>
      <c r="AT18" s="677"/>
      <c r="AU18" s="677"/>
      <c r="AV18" s="677"/>
      <c r="AW18" s="677"/>
      <c r="AX18" s="677"/>
      <c r="AY18" s="677"/>
      <c r="AZ18" s="677"/>
      <c r="BA18" s="677"/>
      <c r="BB18" s="677"/>
      <c r="BC18" s="677"/>
      <c r="BD18" s="677"/>
      <c r="BE18" s="677"/>
      <c r="BF18" s="678"/>
      <c r="BG18" s="679" t="s">
        <v>140</v>
      </c>
      <c r="BH18" s="680"/>
      <c r="BI18" s="680"/>
      <c r="BJ18" s="680"/>
      <c r="BK18" s="680"/>
      <c r="BL18" s="680"/>
      <c r="BM18" s="680"/>
      <c r="BN18" s="681"/>
      <c r="BO18" s="682" t="s">
        <v>140</v>
      </c>
      <c r="BP18" s="682"/>
      <c r="BQ18" s="682"/>
      <c r="BR18" s="682"/>
      <c r="BS18" s="688" t="s">
        <v>140</v>
      </c>
      <c r="BT18" s="680"/>
      <c r="BU18" s="680"/>
      <c r="BV18" s="680"/>
      <c r="BW18" s="680"/>
      <c r="BX18" s="680"/>
      <c r="BY18" s="680"/>
      <c r="BZ18" s="680"/>
      <c r="CA18" s="680"/>
      <c r="CB18" s="689"/>
      <c r="CD18" s="694" t="s">
        <v>269</v>
      </c>
      <c r="CE18" s="695"/>
      <c r="CF18" s="695"/>
      <c r="CG18" s="695"/>
      <c r="CH18" s="695"/>
      <c r="CI18" s="695"/>
      <c r="CJ18" s="695"/>
      <c r="CK18" s="695"/>
      <c r="CL18" s="695"/>
      <c r="CM18" s="695"/>
      <c r="CN18" s="695"/>
      <c r="CO18" s="695"/>
      <c r="CP18" s="695"/>
      <c r="CQ18" s="696"/>
      <c r="CR18" s="679" t="s">
        <v>140</v>
      </c>
      <c r="CS18" s="680"/>
      <c r="CT18" s="680"/>
      <c r="CU18" s="680"/>
      <c r="CV18" s="680"/>
      <c r="CW18" s="680"/>
      <c r="CX18" s="680"/>
      <c r="CY18" s="681"/>
      <c r="CZ18" s="682" t="s">
        <v>140</v>
      </c>
      <c r="DA18" s="682"/>
      <c r="DB18" s="682"/>
      <c r="DC18" s="682"/>
      <c r="DD18" s="688" t="s">
        <v>140</v>
      </c>
      <c r="DE18" s="680"/>
      <c r="DF18" s="680"/>
      <c r="DG18" s="680"/>
      <c r="DH18" s="680"/>
      <c r="DI18" s="680"/>
      <c r="DJ18" s="680"/>
      <c r="DK18" s="680"/>
      <c r="DL18" s="680"/>
      <c r="DM18" s="680"/>
      <c r="DN18" s="680"/>
      <c r="DO18" s="680"/>
      <c r="DP18" s="681"/>
      <c r="DQ18" s="688" t="s">
        <v>140</v>
      </c>
      <c r="DR18" s="680"/>
      <c r="DS18" s="680"/>
      <c r="DT18" s="680"/>
      <c r="DU18" s="680"/>
      <c r="DV18" s="680"/>
      <c r="DW18" s="680"/>
      <c r="DX18" s="680"/>
      <c r="DY18" s="680"/>
      <c r="DZ18" s="680"/>
      <c r="EA18" s="680"/>
      <c r="EB18" s="680"/>
      <c r="EC18" s="689"/>
    </row>
    <row r="19" spans="2:133" ht="11.25" customHeight="1">
      <c r="B19" s="676" t="s">
        <v>270</v>
      </c>
      <c r="C19" s="677"/>
      <c r="D19" s="677"/>
      <c r="E19" s="677"/>
      <c r="F19" s="677"/>
      <c r="G19" s="677"/>
      <c r="H19" s="677"/>
      <c r="I19" s="677"/>
      <c r="J19" s="677"/>
      <c r="K19" s="677"/>
      <c r="L19" s="677"/>
      <c r="M19" s="677"/>
      <c r="N19" s="677"/>
      <c r="O19" s="677"/>
      <c r="P19" s="677"/>
      <c r="Q19" s="678"/>
      <c r="R19" s="679">
        <v>2809100</v>
      </c>
      <c r="S19" s="680"/>
      <c r="T19" s="680"/>
      <c r="U19" s="680"/>
      <c r="V19" s="680"/>
      <c r="W19" s="680"/>
      <c r="X19" s="680"/>
      <c r="Y19" s="681"/>
      <c r="Z19" s="682">
        <v>12.9</v>
      </c>
      <c r="AA19" s="682"/>
      <c r="AB19" s="682"/>
      <c r="AC19" s="682"/>
      <c r="AD19" s="683">
        <v>2809100</v>
      </c>
      <c r="AE19" s="683"/>
      <c r="AF19" s="683"/>
      <c r="AG19" s="683"/>
      <c r="AH19" s="683"/>
      <c r="AI19" s="683"/>
      <c r="AJ19" s="683"/>
      <c r="AK19" s="683"/>
      <c r="AL19" s="684">
        <v>25.4</v>
      </c>
      <c r="AM19" s="685"/>
      <c r="AN19" s="685"/>
      <c r="AO19" s="686"/>
      <c r="AP19" s="676" t="s">
        <v>271</v>
      </c>
      <c r="AQ19" s="677"/>
      <c r="AR19" s="677"/>
      <c r="AS19" s="677"/>
      <c r="AT19" s="677"/>
      <c r="AU19" s="677"/>
      <c r="AV19" s="677"/>
      <c r="AW19" s="677"/>
      <c r="AX19" s="677"/>
      <c r="AY19" s="677"/>
      <c r="AZ19" s="677"/>
      <c r="BA19" s="677"/>
      <c r="BB19" s="677"/>
      <c r="BC19" s="677"/>
      <c r="BD19" s="677"/>
      <c r="BE19" s="677"/>
      <c r="BF19" s="678"/>
      <c r="BG19" s="679">
        <v>399922</v>
      </c>
      <c r="BH19" s="680"/>
      <c r="BI19" s="680"/>
      <c r="BJ19" s="680"/>
      <c r="BK19" s="680"/>
      <c r="BL19" s="680"/>
      <c r="BM19" s="680"/>
      <c r="BN19" s="681"/>
      <c r="BO19" s="682">
        <v>5.4</v>
      </c>
      <c r="BP19" s="682"/>
      <c r="BQ19" s="682"/>
      <c r="BR19" s="682"/>
      <c r="BS19" s="688" t="s">
        <v>140</v>
      </c>
      <c r="BT19" s="680"/>
      <c r="BU19" s="680"/>
      <c r="BV19" s="680"/>
      <c r="BW19" s="680"/>
      <c r="BX19" s="680"/>
      <c r="BY19" s="680"/>
      <c r="BZ19" s="680"/>
      <c r="CA19" s="680"/>
      <c r="CB19" s="689"/>
      <c r="CD19" s="694" t="s">
        <v>272</v>
      </c>
      <c r="CE19" s="695"/>
      <c r="CF19" s="695"/>
      <c r="CG19" s="695"/>
      <c r="CH19" s="695"/>
      <c r="CI19" s="695"/>
      <c r="CJ19" s="695"/>
      <c r="CK19" s="695"/>
      <c r="CL19" s="695"/>
      <c r="CM19" s="695"/>
      <c r="CN19" s="695"/>
      <c r="CO19" s="695"/>
      <c r="CP19" s="695"/>
      <c r="CQ19" s="696"/>
      <c r="CR19" s="679" t="s">
        <v>140</v>
      </c>
      <c r="CS19" s="680"/>
      <c r="CT19" s="680"/>
      <c r="CU19" s="680"/>
      <c r="CV19" s="680"/>
      <c r="CW19" s="680"/>
      <c r="CX19" s="680"/>
      <c r="CY19" s="681"/>
      <c r="CZ19" s="682" t="s">
        <v>140</v>
      </c>
      <c r="DA19" s="682"/>
      <c r="DB19" s="682"/>
      <c r="DC19" s="682"/>
      <c r="DD19" s="688" t="s">
        <v>140</v>
      </c>
      <c r="DE19" s="680"/>
      <c r="DF19" s="680"/>
      <c r="DG19" s="680"/>
      <c r="DH19" s="680"/>
      <c r="DI19" s="680"/>
      <c r="DJ19" s="680"/>
      <c r="DK19" s="680"/>
      <c r="DL19" s="680"/>
      <c r="DM19" s="680"/>
      <c r="DN19" s="680"/>
      <c r="DO19" s="680"/>
      <c r="DP19" s="681"/>
      <c r="DQ19" s="688" t="s">
        <v>140</v>
      </c>
      <c r="DR19" s="680"/>
      <c r="DS19" s="680"/>
      <c r="DT19" s="680"/>
      <c r="DU19" s="680"/>
      <c r="DV19" s="680"/>
      <c r="DW19" s="680"/>
      <c r="DX19" s="680"/>
      <c r="DY19" s="680"/>
      <c r="DZ19" s="680"/>
      <c r="EA19" s="680"/>
      <c r="EB19" s="680"/>
      <c r="EC19" s="689"/>
    </row>
    <row r="20" spans="2:133" ht="11.25" customHeight="1">
      <c r="B20" s="676" t="s">
        <v>273</v>
      </c>
      <c r="C20" s="677"/>
      <c r="D20" s="677"/>
      <c r="E20" s="677"/>
      <c r="F20" s="677"/>
      <c r="G20" s="677"/>
      <c r="H20" s="677"/>
      <c r="I20" s="677"/>
      <c r="J20" s="677"/>
      <c r="K20" s="677"/>
      <c r="L20" s="677"/>
      <c r="M20" s="677"/>
      <c r="N20" s="677"/>
      <c r="O20" s="677"/>
      <c r="P20" s="677"/>
      <c r="Q20" s="678"/>
      <c r="R20" s="679">
        <v>504036</v>
      </c>
      <c r="S20" s="680"/>
      <c r="T20" s="680"/>
      <c r="U20" s="680"/>
      <c r="V20" s="680"/>
      <c r="W20" s="680"/>
      <c r="X20" s="680"/>
      <c r="Y20" s="681"/>
      <c r="Z20" s="682">
        <v>2.2999999999999998</v>
      </c>
      <c r="AA20" s="682"/>
      <c r="AB20" s="682"/>
      <c r="AC20" s="682"/>
      <c r="AD20" s="683" t="s">
        <v>140</v>
      </c>
      <c r="AE20" s="683"/>
      <c r="AF20" s="683"/>
      <c r="AG20" s="683"/>
      <c r="AH20" s="683"/>
      <c r="AI20" s="683"/>
      <c r="AJ20" s="683"/>
      <c r="AK20" s="683"/>
      <c r="AL20" s="684" t="s">
        <v>140</v>
      </c>
      <c r="AM20" s="685"/>
      <c r="AN20" s="685"/>
      <c r="AO20" s="686"/>
      <c r="AP20" s="676" t="s">
        <v>274</v>
      </c>
      <c r="AQ20" s="677"/>
      <c r="AR20" s="677"/>
      <c r="AS20" s="677"/>
      <c r="AT20" s="677"/>
      <c r="AU20" s="677"/>
      <c r="AV20" s="677"/>
      <c r="AW20" s="677"/>
      <c r="AX20" s="677"/>
      <c r="AY20" s="677"/>
      <c r="AZ20" s="677"/>
      <c r="BA20" s="677"/>
      <c r="BB20" s="677"/>
      <c r="BC20" s="677"/>
      <c r="BD20" s="677"/>
      <c r="BE20" s="677"/>
      <c r="BF20" s="678"/>
      <c r="BG20" s="679">
        <v>399922</v>
      </c>
      <c r="BH20" s="680"/>
      <c r="BI20" s="680"/>
      <c r="BJ20" s="680"/>
      <c r="BK20" s="680"/>
      <c r="BL20" s="680"/>
      <c r="BM20" s="680"/>
      <c r="BN20" s="681"/>
      <c r="BO20" s="682">
        <v>5.4</v>
      </c>
      <c r="BP20" s="682"/>
      <c r="BQ20" s="682"/>
      <c r="BR20" s="682"/>
      <c r="BS20" s="688" t="s">
        <v>140</v>
      </c>
      <c r="BT20" s="680"/>
      <c r="BU20" s="680"/>
      <c r="BV20" s="680"/>
      <c r="BW20" s="680"/>
      <c r="BX20" s="680"/>
      <c r="BY20" s="680"/>
      <c r="BZ20" s="680"/>
      <c r="CA20" s="680"/>
      <c r="CB20" s="689"/>
      <c r="CD20" s="694" t="s">
        <v>275</v>
      </c>
      <c r="CE20" s="695"/>
      <c r="CF20" s="695"/>
      <c r="CG20" s="695"/>
      <c r="CH20" s="695"/>
      <c r="CI20" s="695"/>
      <c r="CJ20" s="695"/>
      <c r="CK20" s="695"/>
      <c r="CL20" s="695"/>
      <c r="CM20" s="695"/>
      <c r="CN20" s="695"/>
      <c r="CO20" s="695"/>
      <c r="CP20" s="695"/>
      <c r="CQ20" s="696"/>
      <c r="CR20" s="679">
        <v>20753507</v>
      </c>
      <c r="CS20" s="680"/>
      <c r="CT20" s="680"/>
      <c r="CU20" s="680"/>
      <c r="CV20" s="680"/>
      <c r="CW20" s="680"/>
      <c r="CX20" s="680"/>
      <c r="CY20" s="681"/>
      <c r="CZ20" s="682">
        <v>100</v>
      </c>
      <c r="DA20" s="682"/>
      <c r="DB20" s="682"/>
      <c r="DC20" s="682"/>
      <c r="DD20" s="688">
        <v>2420987</v>
      </c>
      <c r="DE20" s="680"/>
      <c r="DF20" s="680"/>
      <c r="DG20" s="680"/>
      <c r="DH20" s="680"/>
      <c r="DI20" s="680"/>
      <c r="DJ20" s="680"/>
      <c r="DK20" s="680"/>
      <c r="DL20" s="680"/>
      <c r="DM20" s="680"/>
      <c r="DN20" s="680"/>
      <c r="DO20" s="680"/>
      <c r="DP20" s="681"/>
      <c r="DQ20" s="688">
        <v>12309247</v>
      </c>
      <c r="DR20" s="680"/>
      <c r="DS20" s="680"/>
      <c r="DT20" s="680"/>
      <c r="DU20" s="680"/>
      <c r="DV20" s="680"/>
      <c r="DW20" s="680"/>
      <c r="DX20" s="680"/>
      <c r="DY20" s="680"/>
      <c r="DZ20" s="680"/>
      <c r="EA20" s="680"/>
      <c r="EB20" s="680"/>
      <c r="EC20" s="689"/>
    </row>
    <row r="21" spans="2:133" ht="11.25" customHeight="1">
      <c r="B21" s="676" t="s">
        <v>276</v>
      </c>
      <c r="C21" s="677"/>
      <c r="D21" s="677"/>
      <c r="E21" s="677"/>
      <c r="F21" s="677"/>
      <c r="G21" s="677"/>
      <c r="H21" s="677"/>
      <c r="I21" s="677"/>
      <c r="J21" s="677"/>
      <c r="K21" s="677"/>
      <c r="L21" s="677"/>
      <c r="M21" s="677"/>
      <c r="N21" s="677"/>
      <c r="O21" s="677"/>
      <c r="P21" s="677"/>
      <c r="Q21" s="678"/>
      <c r="R21" s="679">
        <v>91</v>
      </c>
      <c r="S21" s="680"/>
      <c r="T21" s="680"/>
      <c r="U21" s="680"/>
      <c r="V21" s="680"/>
      <c r="W21" s="680"/>
      <c r="X21" s="680"/>
      <c r="Y21" s="681"/>
      <c r="Z21" s="682">
        <v>0</v>
      </c>
      <c r="AA21" s="682"/>
      <c r="AB21" s="682"/>
      <c r="AC21" s="682"/>
      <c r="AD21" s="683" t="s">
        <v>140</v>
      </c>
      <c r="AE21" s="683"/>
      <c r="AF21" s="683"/>
      <c r="AG21" s="683"/>
      <c r="AH21" s="683"/>
      <c r="AI21" s="683"/>
      <c r="AJ21" s="683"/>
      <c r="AK21" s="683"/>
      <c r="AL21" s="684" t="s">
        <v>140</v>
      </c>
      <c r="AM21" s="685"/>
      <c r="AN21" s="685"/>
      <c r="AO21" s="686"/>
      <c r="AP21" s="697" t="s">
        <v>277</v>
      </c>
      <c r="AQ21" s="698"/>
      <c r="AR21" s="698"/>
      <c r="AS21" s="698"/>
      <c r="AT21" s="698"/>
      <c r="AU21" s="698"/>
      <c r="AV21" s="698"/>
      <c r="AW21" s="698"/>
      <c r="AX21" s="698"/>
      <c r="AY21" s="698"/>
      <c r="AZ21" s="698"/>
      <c r="BA21" s="698"/>
      <c r="BB21" s="698"/>
      <c r="BC21" s="698"/>
      <c r="BD21" s="698"/>
      <c r="BE21" s="698"/>
      <c r="BF21" s="699"/>
      <c r="BG21" s="679">
        <v>9066</v>
      </c>
      <c r="BH21" s="680"/>
      <c r="BI21" s="680"/>
      <c r="BJ21" s="680"/>
      <c r="BK21" s="680"/>
      <c r="BL21" s="680"/>
      <c r="BM21" s="680"/>
      <c r="BN21" s="681"/>
      <c r="BO21" s="682">
        <v>0.1</v>
      </c>
      <c r="BP21" s="682"/>
      <c r="BQ21" s="682"/>
      <c r="BR21" s="682"/>
      <c r="BS21" s="688" t="s">
        <v>140</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278</v>
      </c>
      <c r="C22" s="677"/>
      <c r="D22" s="677"/>
      <c r="E22" s="677"/>
      <c r="F22" s="677"/>
      <c r="G22" s="677"/>
      <c r="H22" s="677"/>
      <c r="I22" s="677"/>
      <c r="J22" s="677"/>
      <c r="K22" s="677"/>
      <c r="L22" s="677"/>
      <c r="M22" s="677"/>
      <c r="N22" s="677"/>
      <c r="O22" s="677"/>
      <c r="P22" s="677"/>
      <c r="Q22" s="678"/>
      <c r="R22" s="679">
        <v>11896372</v>
      </c>
      <c r="S22" s="680"/>
      <c r="T22" s="680"/>
      <c r="U22" s="680"/>
      <c r="V22" s="680"/>
      <c r="W22" s="680"/>
      <c r="X22" s="680"/>
      <c r="Y22" s="681"/>
      <c r="Z22" s="682">
        <v>54.7</v>
      </c>
      <c r="AA22" s="682"/>
      <c r="AB22" s="682"/>
      <c r="AC22" s="682"/>
      <c r="AD22" s="683">
        <v>11001389</v>
      </c>
      <c r="AE22" s="683"/>
      <c r="AF22" s="683"/>
      <c r="AG22" s="683"/>
      <c r="AH22" s="683"/>
      <c r="AI22" s="683"/>
      <c r="AJ22" s="683"/>
      <c r="AK22" s="683"/>
      <c r="AL22" s="684">
        <v>99.6</v>
      </c>
      <c r="AM22" s="685"/>
      <c r="AN22" s="685"/>
      <c r="AO22" s="686"/>
      <c r="AP22" s="697" t="s">
        <v>279</v>
      </c>
      <c r="AQ22" s="698"/>
      <c r="AR22" s="698"/>
      <c r="AS22" s="698"/>
      <c r="AT22" s="698"/>
      <c r="AU22" s="698"/>
      <c r="AV22" s="698"/>
      <c r="AW22" s="698"/>
      <c r="AX22" s="698"/>
      <c r="AY22" s="698"/>
      <c r="AZ22" s="698"/>
      <c r="BA22" s="698"/>
      <c r="BB22" s="698"/>
      <c r="BC22" s="698"/>
      <c r="BD22" s="698"/>
      <c r="BE22" s="698"/>
      <c r="BF22" s="699"/>
      <c r="BG22" s="679" t="s">
        <v>140</v>
      </c>
      <c r="BH22" s="680"/>
      <c r="BI22" s="680"/>
      <c r="BJ22" s="680"/>
      <c r="BK22" s="680"/>
      <c r="BL22" s="680"/>
      <c r="BM22" s="680"/>
      <c r="BN22" s="681"/>
      <c r="BO22" s="682" t="s">
        <v>140</v>
      </c>
      <c r="BP22" s="682"/>
      <c r="BQ22" s="682"/>
      <c r="BR22" s="682"/>
      <c r="BS22" s="688" t="s">
        <v>140</v>
      </c>
      <c r="BT22" s="680"/>
      <c r="BU22" s="680"/>
      <c r="BV22" s="680"/>
      <c r="BW22" s="680"/>
      <c r="BX22" s="680"/>
      <c r="BY22" s="680"/>
      <c r="BZ22" s="680"/>
      <c r="CA22" s="680"/>
      <c r="CB22" s="689"/>
      <c r="CD22" s="661" t="s">
        <v>280</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281</v>
      </c>
      <c r="C23" s="677"/>
      <c r="D23" s="677"/>
      <c r="E23" s="677"/>
      <c r="F23" s="677"/>
      <c r="G23" s="677"/>
      <c r="H23" s="677"/>
      <c r="I23" s="677"/>
      <c r="J23" s="677"/>
      <c r="K23" s="677"/>
      <c r="L23" s="677"/>
      <c r="M23" s="677"/>
      <c r="N23" s="677"/>
      <c r="O23" s="677"/>
      <c r="P23" s="677"/>
      <c r="Q23" s="678"/>
      <c r="R23" s="679">
        <v>7924</v>
      </c>
      <c r="S23" s="680"/>
      <c r="T23" s="680"/>
      <c r="U23" s="680"/>
      <c r="V23" s="680"/>
      <c r="W23" s="680"/>
      <c r="X23" s="680"/>
      <c r="Y23" s="681"/>
      <c r="Z23" s="682">
        <v>0</v>
      </c>
      <c r="AA23" s="682"/>
      <c r="AB23" s="682"/>
      <c r="AC23" s="682"/>
      <c r="AD23" s="683">
        <v>7924</v>
      </c>
      <c r="AE23" s="683"/>
      <c r="AF23" s="683"/>
      <c r="AG23" s="683"/>
      <c r="AH23" s="683"/>
      <c r="AI23" s="683"/>
      <c r="AJ23" s="683"/>
      <c r="AK23" s="683"/>
      <c r="AL23" s="684">
        <v>0.1</v>
      </c>
      <c r="AM23" s="685"/>
      <c r="AN23" s="685"/>
      <c r="AO23" s="686"/>
      <c r="AP23" s="697" t="s">
        <v>282</v>
      </c>
      <c r="AQ23" s="698"/>
      <c r="AR23" s="698"/>
      <c r="AS23" s="698"/>
      <c r="AT23" s="698"/>
      <c r="AU23" s="698"/>
      <c r="AV23" s="698"/>
      <c r="AW23" s="698"/>
      <c r="AX23" s="698"/>
      <c r="AY23" s="698"/>
      <c r="AZ23" s="698"/>
      <c r="BA23" s="698"/>
      <c r="BB23" s="698"/>
      <c r="BC23" s="698"/>
      <c r="BD23" s="698"/>
      <c r="BE23" s="698"/>
      <c r="BF23" s="699"/>
      <c r="BG23" s="679">
        <v>390856</v>
      </c>
      <c r="BH23" s="680"/>
      <c r="BI23" s="680"/>
      <c r="BJ23" s="680"/>
      <c r="BK23" s="680"/>
      <c r="BL23" s="680"/>
      <c r="BM23" s="680"/>
      <c r="BN23" s="681"/>
      <c r="BO23" s="682">
        <v>5.3</v>
      </c>
      <c r="BP23" s="682"/>
      <c r="BQ23" s="682"/>
      <c r="BR23" s="682"/>
      <c r="BS23" s="688" t="s">
        <v>140</v>
      </c>
      <c r="BT23" s="680"/>
      <c r="BU23" s="680"/>
      <c r="BV23" s="680"/>
      <c r="BW23" s="680"/>
      <c r="BX23" s="680"/>
      <c r="BY23" s="680"/>
      <c r="BZ23" s="680"/>
      <c r="CA23" s="680"/>
      <c r="CB23" s="689"/>
      <c r="CD23" s="661" t="s">
        <v>222</v>
      </c>
      <c r="CE23" s="662"/>
      <c r="CF23" s="662"/>
      <c r="CG23" s="662"/>
      <c r="CH23" s="662"/>
      <c r="CI23" s="662"/>
      <c r="CJ23" s="662"/>
      <c r="CK23" s="662"/>
      <c r="CL23" s="662"/>
      <c r="CM23" s="662"/>
      <c r="CN23" s="662"/>
      <c r="CO23" s="662"/>
      <c r="CP23" s="662"/>
      <c r="CQ23" s="663"/>
      <c r="CR23" s="661" t="s">
        <v>283</v>
      </c>
      <c r="CS23" s="662"/>
      <c r="CT23" s="662"/>
      <c r="CU23" s="662"/>
      <c r="CV23" s="662"/>
      <c r="CW23" s="662"/>
      <c r="CX23" s="662"/>
      <c r="CY23" s="663"/>
      <c r="CZ23" s="661" t="s">
        <v>284</v>
      </c>
      <c r="DA23" s="662"/>
      <c r="DB23" s="662"/>
      <c r="DC23" s="663"/>
      <c r="DD23" s="661" t="s">
        <v>285</v>
      </c>
      <c r="DE23" s="662"/>
      <c r="DF23" s="662"/>
      <c r="DG23" s="662"/>
      <c r="DH23" s="662"/>
      <c r="DI23" s="662"/>
      <c r="DJ23" s="662"/>
      <c r="DK23" s="663"/>
      <c r="DL23" s="709" t="s">
        <v>286</v>
      </c>
      <c r="DM23" s="710"/>
      <c r="DN23" s="710"/>
      <c r="DO23" s="710"/>
      <c r="DP23" s="710"/>
      <c r="DQ23" s="710"/>
      <c r="DR23" s="710"/>
      <c r="DS23" s="710"/>
      <c r="DT23" s="710"/>
      <c r="DU23" s="710"/>
      <c r="DV23" s="711"/>
      <c r="DW23" s="661" t="s">
        <v>287</v>
      </c>
      <c r="DX23" s="662"/>
      <c r="DY23" s="662"/>
      <c r="DZ23" s="662"/>
      <c r="EA23" s="662"/>
      <c r="EB23" s="662"/>
      <c r="EC23" s="663"/>
    </row>
    <row r="24" spans="2:133" ht="11.25" customHeight="1">
      <c r="B24" s="676" t="s">
        <v>288</v>
      </c>
      <c r="C24" s="677"/>
      <c r="D24" s="677"/>
      <c r="E24" s="677"/>
      <c r="F24" s="677"/>
      <c r="G24" s="677"/>
      <c r="H24" s="677"/>
      <c r="I24" s="677"/>
      <c r="J24" s="677"/>
      <c r="K24" s="677"/>
      <c r="L24" s="677"/>
      <c r="M24" s="677"/>
      <c r="N24" s="677"/>
      <c r="O24" s="677"/>
      <c r="P24" s="677"/>
      <c r="Q24" s="678"/>
      <c r="R24" s="679">
        <v>117200</v>
      </c>
      <c r="S24" s="680"/>
      <c r="T24" s="680"/>
      <c r="U24" s="680"/>
      <c r="V24" s="680"/>
      <c r="W24" s="680"/>
      <c r="X24" s="680"/>
      <c r="Y24" s="681"/>
      <c r="Z24" s="682">
        <v>0.5</v>
      </c>
      <c r="AA24" s="682"/>
      <c r="AB24" s="682"/>
      <c r="AC24" s="682"/>
      <c r="AD24" s="683" t="s">
        <v>140</v>
      </c>
      <c r="AE24" s="683"/>
      <c r="AF24" s="683"/>
      <c r="AG24" s="683"/>
      <c r="AH24" s="683"/>
      <c r="AI24" s="683"/>
      <c r="AJ24" s="683"/>
      <c r="AK24" s="683"/>
      <c r="AL24" s="684" t="s">
        <v>140</v>
      </c>
      <c r="AM24" s="685"/>
      <c r="AN24" s="685"/>
      <c r="AO24" s="686"/>
      <c r="AP24" s="697" t="s">
        <v>289</v>
      </c>
      <c r="AQ24" s="698"/>
      <c r="AR24" s="698"/>
      <c r="AS24" s="698"/>
      <c r="AT24" s="698"/>
      <c r="AU24" s="698"/>
      <c r="AV24" s="698"/>
      <c r="AW24" s="698"/>
      <c r="AX24" s="698"/>
      <c r="AY24" s="698"/>
      <c r="AZ24" s="698"/>
      <c r="BA24" s="698"/>
      <c r="BB24" s="698"/>
      <c r="BC24" s="698"/>
      <c r="BD24" s="698"/>
      <c r="BE24" s="698"/>
      <c r="BF24" s="699"/>
      <c r="BG24" s="679" t="s">
        <v>140</v>
      </c>
      <c r="BH24" s="680"/>
      <c r="BI24" s="680"/>
      <c r="BJ24" s="680"/>
      <c r="BK24" s="680"/>
      <c r="BL24" s="680"/>
      <c r="BM24" s="680"/>
      <c r="BN24" s="681"/>
      <c r="BO24" s="682" t="s">
        <v>140</v>
      </c>
      <c r="BP24" s="682"/>
      <c r="BQ24" s="682"/>
      <c r="BR24" s="682"/>
      <c r="BS24" s="688" t="s">
        <v>140</v>
      </c>
      <c r="BT24" s="680"/>
      <c r="BU24" s="680"/>
      <c r="BV24" s="680"/>
      <c r="BW24" s="680"/>
      <c r="BX24" s="680"/>
      <c r="BY24" s="680"/>
      <c r="BZ24" s="680"/>
      <c r="CA24" s="680"/>
      <c r="CB24" s="689"/>
      <c r="CD24" s="690" t="s">
        <v>290</v>
      </c>
      <c r="CE24" s="691"/>
      <c r="CF24" s="691"/>
      <c r="CG24" s="691"/>
      <c r="CH24" s="691"/>
      <c r="CI24" s="691"/>
      <c r="CJ24" s="691"/>
      <c r="CK24" s="691"/>
      <c r="CL24" s="691"/>
      <c r="CM24" s="691"/>
      <c r="CN24" s="691"/>
      <c r="CO24" s="691"/>
      <c r="CP24" s="691"/>
      <c r="CQ24" s="692"/>
      <c r="CR24" s="668">
        <v>8057414</v>
      </c>
      <c r="CS24" s="669"/>
      <c r="CT24" s="669"/>
      <c r="CU24" s="669"/>
      <c r="CV24" s="669"/>
      <c r="CW24" s="669"/>
      <c r="CX24" s="669"/>
      <c r="CY24" s="670"/>
      <c r="CZ24" s="673">
        <v>38.799999999999997</v>
      </c>
      <c r="DA24" s="674"/>
      <c r="DB24" s="674"/>
      <c r="DC24" s="693"/>
      <c r="DD24" s="714">
        <v>5416410</v>
      </c>
      <c r="DE24" s="669"/>
      <c r="DF24" s="669"/>
      <c r="DG24" s="669"/>
      <c r="DH24" s="669"/>
      <c r="DI24" s="669"/>
      <c r="DJ24" s="669"/>
      <c r="DK24" s="670"/>
      <c r="DL24" s="714">
        <v>5276507</v>
      </c>
      <c r="DM24" s="669"/>
      <c r="DN24" s="669"/>
      <c r="DO24" s="669"/>
      <c r="DP24" s="669"/>
      <c r="DQ24" s="669"/>
      <c r="DR24" s="669"/>
      <c r="DS24" s="669"/>
      <c r="DT24" s="669"/>
      <c r="DU24" s="669"/>
      <c r="DV24" s="670"/>
      <c r="DW24" s="673">
        <v>45.2</v>
      </c>
      <c r="DX24" s="674"/>
      <c r="DY24" s="674"/>
      <c r="DZ24" s="674"/>
      <c r="EA24" s="674"/>
      <c r="EB24" s="674"/>
      <c r="EC24" s="675"/>
    </row>
    <row r="25" spans="2:133" ht="11.25" customHeight="1">
      <c r="B25" s="676" t="s">
        <v>291</v>
      </c>
      <c r="C25" s="677"/>
      <c r="D25" s="677"/>
      <c r="E25" s="677"/>
      <c r="F25" s="677"/>
      <c r="G25" s="677"/>
      <c r="H25" s="677"/>
      <c r="I25" s="677"/>
      <c r="J25" s="677"/>
      <c r="K25" s="677"/>
      <c r="L25" s="677"/>
      <c r="M25" s="677"/>
      <c r="N25" s="677"/>
      <c r="O25" s="677"/>
      <c r="P25" s="677"/>
      <c r="Q25" s="678"/>
      <c r="R25" s="679">
        <v>191107</v>
      </c>
      <c r="S25" s="680"/>
      <c r="T25" s="680"/>
      <c r="U25" s="680"/>
      <c r="V25" s="680"/>
      <c r="W25" s="680"/>
      <c r="X25" s="680"/>
      <c r="Y25" s="681"/>
      <c r="Z25" s="682">
        <v>0.9</v>
      </c>
      <c r="AA25" s="682"/>
      <c r="AB25" s="682"/>
      <c r="AC25" s="682"/>
      <c r="AD25" s="683">
        <v>8596</v>
      </c>
      <c r="AE25" s="683"/>
      <c r="AF25" s="683"/>
      <c r="AG25" s="683"/>
      <c r="AH25" s="683"/>
      <c r="AI25" s="683"/>
      <c r="AJ25" s="683"/>
      <c r="AK25" s="683"/>
      <c r="AL25" s="684">
        <v>0.1</v>
      </c>
      <c r="AM25" s="685"/>
      <c r="AN25" s="685"/>
      <c r="AO25" s="686"/>
      <c r="AP25" s="697" t="s">
        <v>292</v>
      </c>
      <c r="AQ25" s="698"/>
      <c r="AR25" s="698"/>
      <c r="AS25" s="698"/>
      <c r="AT25" s="698"/>
      <c r="AU25" s="698"/>
      <c r="AV25" s="698"/>
      <c r="AW25" s="698"/>
      <c r="AX25" s="698"/>
      <c r="AY25" s="698"/>
      <c r="AZ25" s="698"/>
      <c r="BA25" s="698"/>
      <c r="BB25" s="698"/>
      <c r="BC25" s="698"/>
      <c r="BD25" s="698"/>
      <c r="BE25" s="698"/>
      <c r="BF25" s="699"/>
      <c r="BG25" s="679" t="s">
        <v>140</v>
      </c>
      <c r="BH25" s="680"/>
      <c r="BI25" s="680"/>
      <c r="BJ25" s="680"/>
      <c r="BK25" s="680"/>
      <c r="BL25" s="680"/>
      <c r="BM25" s="680"/>
      <c r="BN25" s="681"/>
      <c r="BO25" s="682" t="s">
        <v>140</v>
      </c>
      <c r="BP25" s="682"/>
      <c r="BQ25" s="682"/>
      <c r="BR25" s="682"/>
      <c r="BS25" s="688" t="s">
        <v>140</v>
      </c>
      <c r="BT25" s="680"/>
      <c r="BU25" s="680"/>
      <c r="BV25" s="680"/>
      <c r="BW25" s="680"/>
      <c r="BX25" s="680"/>
      <c r="BY25" s="680"/>
      <c r="BZ25" s="680"/>
      <c r="CA25" s="680"/>
      <c r="CB25" s="689"/>
      <c r="CD25" s="694" t="s">
        <v>293</v>
      </c>
      <c r="CE25" s="695"/>
      <c r="CF25" s="695"/>
      <c r="CG25" s="695"/>
      <c r="CH25" s="695"/>
      <c r="CI25" s="695"/>
      <c r="CJ25" s="695"/>
      <c r="CK25" s="695"/>
      <c r="CL25" s="695"/>
      <c r="CM25" s="695"/>
      <c r="CN25" s="695"/>
      <c r="CO25" s="695"/>
      <c r="CP25" s="695"/>
      <c r="CQ25" s="696"/>
      <c r="CR25" s="679">
        <v>2719679</v>
      </c>
      <c r="CS25" s="715"/>
      <c r="CT25" s="715"/>
      <c r="CU25" s="715"/>
      <c r="CV25" s="715"/>
      <c r="CW25" s="715"/>
      <c r="CX25" s="715"/>
      <c r="CY25" s="716"/>
      <c r="CZ25" s="684">
        <v>13.1</v>
      </c>
      <c r="DA25" s="712"/>
      <c r="DB25" s="712"/>
      <c r="DC25" s="717"/>
      <c r="DD25" s="688">
        <v>2514382</v>
      </c>
      <c r="DE25" s="715"/>
      <c r="DF25" s="715"/>
      <c r="DG25" s="715"/>
      <c r="DH25" s="715"/>
      <c r="DI25" s="715"/>
      <c r="DJ25" s="715"/>
      <c r="DK25" s="716"/>
      <c r="DL25" s="688">
        <v>2477091</v>
      </c>
      <c r="DM25" s="715"/>
      <c r="DN25" s="715"/>
      <c r="DO25" s="715"/>
      <c r="DP25" s="715"/>
      <c r="DQ25" s="715"/>
      <c r="DR25" s="715"/>
      <c r="DS25" s="715"/>
      <c r="DT25" s="715"/>
      <c r="DU25" s="715"/>
      <c r="DV25" s="716"/>
      <c r="DW25" s="684">
        <v>21.2</v>
      </c>
      <c r="DX25" s="712"/>
      <c r="DY25" s="712"/>
      <c r="DZ25" s="712"/>
      <c r="EA25" s="712"/>
      <c r="EB25" s="712"/>
      <c r="EC25" s="713"/>
    </row>
    <row r="26" spans="2:133" ht="11.25" customHeight="1">
      <c r="B26" s="676" t="s">
        <v>294</v>
      </c>
      <c r="C26" s="677"/>
      <c r="D26" s="677"/>
      <c r="E26" s="677"/>
      <c r="F26" s="677"/>
      <c r="G26" s="677"/>
      <c r="H26" s="677"/>
      <c r="I26" s="677"/>
      <c r="J26" s="677"/>
      <c r="K26" s="677"/>
      <c r="L26" s="677"/>
      <c r="M26" s="677"/>
      <c r="N26" s="677"/>
      <c r="O26" s="677"/>
      <c r="P26" s="677"/>
      <c r="Q26" s="678"/>
      <c r="R26" s="679">
        <v>32181</v>
      </c>
      <c r="S26" s="680"/>
      <c r="T26" s="680"/>
      <c r="U26" s="680"/>
      <c r="V26" s="680"/>
      <c r="W26" s="680"/>
      <c r="X26" s="680"/>
      <c r="Y26" s="681"/>
      <c r="Z26" s="682">
        <v>0.1</v>
      </c>
      <c r="AA26" s="682"/>
      <c r="AB26" s="682"/>
      <c r="AC26" s="682"/>
      <c r="AD26" s="683">
        <v>8</v>
      </c>
      <c r="AE26" s="683"/>
      <c r="AF26" s="683"/>
      <c r="AG26" s="683"/>
      <c r="AH26" s="683"/>
      <c r="AI26" s="683"/>
      <c r="AJ26" s="683"/>
      <c r="AK26" s="683"/>
      <c r="AL26" s="684">
        <v>0</v>
      </c>
      <c r="AM26" s="685"/>
      <c r="AN26" s="685"/>
      <c r="AO26" s="686"/>
      <c r="AP26" s="697" t="s">
        <v>295</v>
      </c>
      <c r="AQ26" s="718"/>
      <c r="AR26" s="718"/>
      <c r="AS26" s="718"/>
      <c r="AT26" s="718"/>
      <c r="AU26" s="718"/>
      <c r="AV26" s="718"/>
      <c r="AW26" s="718"/>
      <c r="AX26" s="718"/>
      <c r="AY26" s="718"/>
      <c r="AZ26" s="718"/>
      <c r="BA26" s="718"/>
      <c r="BB26" s="718"/>
      <c r="BC26" s="718"/>
      <c r="BD26" s="718"/>
      <c r="BE26" s="718"/>
      <c r="BF26" s="699"/>
      <c r="BG26" s="679" t="s">
        <v>140</v>
      </c>
      <c r="BH26" s="680"/>
      <c r="BI26" s="680"/>
      <c r="BJ26" s="680"/>
      <c r="BK26" s="680"/>
      <c r="BL26" s="680"/>
      <c r="BM26" s="680"/>
      <c r="BN26" s="681"/>
      <c r="BO26" s="682" t="s">
        <v>140</v>
      </c>
      <c r="BP26" s="682"/>
      <c r="BQ26" s="682"/>
      <c r="BR26" s="682"/>
      <c r="BS26" s="688" t="s">
        <v>140</v>
      </c>
      <c r="BT26" s="680"/>
      <c r="BU26" s="680"/>
      <c r="BV26" s="680"/>
      <c r="BW26" s="680"/>
      <c r="BX26" s="680"/>
      <c r="BY26" s="680"/>
      <c r="BZ26" s="680"/>
      <c r="CA26" s="680"/>
      <c r="CB26" s="689"/>
      <c r="CD26" s="694" t="s">
        <v>296</v>
      </c>
      <c r="CE26" s="695"/>
      <c r="CF26" s="695"/>
      <c r="CG26" s="695"/>
      <c r="CH26" s="695"/>
      <c r="CI26" s="695"/>
      <c r="CJ26" s="695"/>
      <c r="CK26" s="695"/>
      <c r="CL26" s="695"/>
      <c r="CM26" s="695"/>
      <c r="CN26" s="695"/>
      <c r="CO26" s="695"/>
      <c r="CP26" s="695"/>
      <c r="CQ26" s="696"/>
      <c r="CR26" s="679">
        <v>1770043</v>
      </c>
      <c r="CS26" s="680"/>
      <c r="CT26" s="680"/>
      <c r="CU26" s="680"/>
      <c r="CV26" s="680"/>
      <c r="CW26" s="680"/>
      <c r="CX26" s="680"/>
      <c r="CY26" s="681"/>
      <c r="CZ26" s="684">
        <v>8.5</v>
      </c>
      <c r="DA26" s="712"/>
      <c r="DB26" s="712"/>
      <c r="DC26" s="717"/>
      <c r="DD26" s="688">
        <v>1602637</v>
      </c>
      <c r="DE26" s="680"/>
      <c r="DF26" s="680"/>
      <c r="DG26" s="680"/>
      <c r="DH26" s="680"/>
      <c r="DI26" s="680"/>
      <c r="DJ26" s="680"/>
      <c r="DK26" s="681"/>
      <c r="DL26" s="688" t="s">
        <v>140</v>
      </c>
      <c r="DM26" s="680"/>
      <c r="DN26" s="680"/>
      <c r="DO26" s="680"/>
      <c r="DP26" s="680"/>
      <c r="DQ26" s="680"/>
      <c r="DR26" s="680"/>
      <c r="DS26" s="680"/>
      <c r="DT26" s="680"/>
      <c r="DU26" s="680"/>
      <c r="DV26" s="681"/>
      <c r="DW26" s="684" t="s">
        <v>140</v>
      </c>
      <c r="DX26" s="712"/>
      <c r="DY26" s="712"/>
      <c r="DZ26" s="712"/>
      <c r="EA26" s="712"/>
      <c r="EB26" s="712"/>
      <c r="EC26" s="713"/>
    </row>
    <row r="27" spans="2:133" ht="11.25" customHeight="1">
      <c r="B27" s="676" t="s">
        <v>297</v>
      </c>
      <c r="C27" s="677"/>
      <c r="D27" s="677"/>
      <c r="E27" s="677"/>
      <c r="F27" s="677"/>
      <c r="G27" s="677"/>
      <c r="H27" s="677"/>
      <c r="I27" s="677"/>
      <c r="J27" s="677"/>
      <c r="K27" s="677"/>
      <c r="L27" s="677"/>
      <c r="M27" s="677"/>
      <c r="N27" s="677"/>
      <c r="O27" s="677"/>
      <c r="P27" s="677"/>
      <c r="Q27" s="678"/>
      <c r="R27" s="679">
        <v>2008358</v>
      </c>
      <c r="S27" s="680"/>
      <c r="T27" s="680"/>
      <c r="U27" s="680"/>
      <c r="V27" s="680"/>
      <c r="W27" s="680"/>
      <c r="X27" s="680"/>
      <c r="Y27" s="681"/>
      <c r="Z27" s="682">
        <v>9.1999999999999993</v>
      </c>
      <c r="AA27" s="682"/>
      <c r="AB27" s="682"/>
      <c r="AC27" s="682"/>
      <c r="AD27" s="683" t="s">
        <v>140</v>
      </c>
      <c r="AE27" s="683"/>
      <c r="AF27" s="683"/>
      <c r="AG27" s="683"/>
      <c r="AH27" s="683"/>
      <c r="AI27" s="683"/>
      <c r="AJ27" s="683"/>
      <c r="AK27" s="683"/>
      <c r="AL27" s="684" t="s">
        <v>140</v>
      </c>
      <c r="AM27" s="685"/>
      <c r="AN27" s="685"/>
      <c r="AO27" s="686"/>
      <c r="AP27" s="676" t="s">
        <v>298</v>
      </c>
      <c r="AQ27" s="677"/>
      <c r="AR27" s="677"/>
      <c r="AS27" s="677"/>
      <c r="AT27" s="677"/>
      <c r="AU27" s="677"/>
      <c r="AV27" s="677"/>
      <c r="AW27" s="677"/>
      <c r="AX27" s="677"/>
      <c r="AY27" s="677"/>
      <c r="AZ27" s="677"/>
      <c r="BA27" s="677"/>
      <c r="BB27" s="677"/>
      <c r="BC27" s="677"/>
      <c r="BD27" s="677"/>
      <c r="BE27" s="677"/>
      <c r="BF27" s="678"/>
      <c r="BG27" s="679">
        <v>7353904</v>
      </c>
      <c r="BH27" s="680"/>
      <c r="BI27" s="680"/>
      <c r="BJ27" s="680"/>
      <c r="BK27" s="680"/>
      <c r="BL27" s="680"/>
      <c r="BM27" s="680"/>
      <c r="BN27" s="681"/>
      <c r="BO27" s="682">
        <v>100</v>
      </c>
      <c r="BP27" s="682"/>
      <c r="BQ27" s="682"/>
      <c r="BR27" s="682"/>
      <c r="BS27" s="688">
        <v>265317</v>
      </c>
      <c r="BT27" s="680"/>
      <c r="BU27" s="680"/>
      <c r="BV27" s="680"/>
      <c r="BW27" s="680"/>
      <c r="BX27" s="680"/>
      <c r="BY27" s="680"/>
      <c r="BZ27" s="680"/>
      <c r="CA27" s="680"/>
      <c r="CB27" s="689"/>
      <c r="CD27" s="694" t="s">
        <v>299</v>
      </c>
      <c r="CE27" s="695"/>
      <c r="CF27" s="695"/>
      <c r="CG27" s="695"/>
      <c r="CH27" s="695"/>
      <c r="CI27" s="695"/>
      <c r="CJ27" s="695"/>
      <c r="CK27" s="695"/>
      <c r="CL27" s="695"/>
      <c r="CM27" s="695"/>
      <c r="CN27" s="695"/>
      <c r="CO27" s="695"/>
      <c r="CP27" s="695"/>
      <c r="CQ27" s="696"/>
      <c r="CR27" s="679">
        <v>3400873</v>
      </c>
      <c r="CS27" s="715"/>
      <c r="CT27" s="715"/>
      <c r="CU27" s="715"/>
      <c r="CV27" s="715"/>
      <c r="CW27" s="715"/>
      <c r="CX27" s="715"/>
      <c r="CY27" s="716"/>
      <c r="CZ27" s="684">
        <v>16.399999999999999</v>
      </c>
      <c r="DA27" s="712"/>
      <c r="DB27" s="712"/>
      <c r="DC27" s="717"/>
      <c r="DD27" s="688">
        <v>1004406</v>
      </c>
      <c r="DE27" s="715"/>
      <c r="DF27" s="715"/>
      <c r="DG27" s="715"/>
      <c r="DH27" s="715"/>
      <c r="DI27" s="715"/>
      <c r="DJ27" s="715"/>
      <c r="DK27" s="716"/>
      <c r="DL27" s="688">
        <v>1001794</v>
      </c>
      <c r="DM27" s="715"/>
      <c r="DN27" s="715"/>
      <c r="DO27" s="715"/>
      <c r="DP27" s="715"/>
      <c r="DQ27" s="715"/>
      <c r="DR27" s="715"/>
      <c r="DS27" s="715"/>
      <c r="DT27" s="715"/>
      <c r="DU27" s="715"/>
      <c r="DV27" s="716"/>
      <c r="DW27" s="684">
        <v>8.6</v>
      </c>
      <c r="DX27" s="712"/>
      <c r="DY27" s="712"/>
      <c r="DZ27" s="712"/>
      <c r="EA27" s="712"/>
      <c r="EB27" s="712"/>
      <c r="EC27" s="713"/>
    </row>
    <row r="28" spans="2:133" ht="11.25" customHeight="1">
      <c r="B28" s="721" t="s">
        <v>300</v>
      </c>
      <c r="C28" s="722"/>
      <c r="D28" s="722"/>
      <c r="E28" s="722"/>
      <c r="F28" s="722"/>
      <c r="G28" s="722"/>
      <c r="H28" s="722"/>
      <c r="I28" s="722"/>
      <c r="J28" s="722"/>
      <c r="K28" s="722"/>
      <c r="L28" s="722"/>
      <c r="M28" s="722"/>
      <c r="N28" s="722"/>
      <c r="O28" s="722"/>
      <c r="P28" s="722"/>
      <c r="Q28" s="723"/>
      <c r="R28" s="679">
        <v>20354</v>
      </c>
      <c r="S28" s="680"/>
      <c r="T28" s="680"/>
      <c r="U28" s="680"/>
      <c r="V28" s="680"/>
      <c r="W28" s="680"/>
      <c r="X28" s="680"/>
      <c r="Y28" s="681"/>
      <c r="Z28" s="682">
        <v>0.1</v>
      </c>
      <c r="AA28" s="682"/>
      <c r="AB28" s="682"/>
      <c r="AC28" s="682"/>
      <c r="AD28" s="683">
        <v>20354</v>
      </c>
      <c r="AE28" s="683"/>
      <c r="AF28" s="683"/>
      <c r="AG28" s="683"/>
      <c r="AH28" s="683"/>
      <c r="AI28" s="683"/>
      <c r="AJ28" s="683"/>
      <c r="AK28" s="683"/>
      <c r="AL28" s="684">
        <v>0.2</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301</v>
      </c>
      <c r="CE28" s="695"/>
      <c r="CF28" s="695"/>
      <c r="CG28" s="695"/>
      <c r="CH28" s="695"/>
      <c r="CI28" s="695"/>
      <c r="CJ28" s="695"/>
      <c r="CK28" s="695"/>
      <c r="CL28" s="695"/>
      <c r="CM28" s="695"/>
      <c r="CN28" s="695"/>
      <c r="CO28" s="695"/>
      <c r="CP28" s="695"/>
      <c r="CQ28" s="696"/>
      <c r="CR28" s="679">
        <v>1936862</v>
      </c>
      <c r="CS28" s="680"/>
      <c r="CT28" s="680"/>
      <c r="CU28" s="680"/>
      <c r="CV28" s="680"/>
      <c r="CW28" s="680"/>
      <c r="CX28" s="680"/>
      <c r="CY28" s="681"/>
      <c r="CZ28" s="684">
        <v>9.3000000000000007</v>
      </c>
      <c r="DA28" s="712"/>
      <c r="DB28" s="712"/>
      <c r="DC28" s="717"/>
      <c r="DD28" s="688">
        <v>1897622</v>
      </c>
      <c r="DE28" s="680"/>
      <c r="DF28" s="680"/>
      <c r="DG28" s="680"/>
      <c r="DH28" s="680"/>
      <c r="DI28" s="680"/>
      <c r="DJ28" s="680"/>
      <c r="DK28" s="681"/>
      <c r="DL28" s="688">
        <v>1797622</v>
      </c>
      <c r="DM28" s="680"/>
      <c r="DN28" s="680"/>
      <c r="DO28" s="680"/>
      <c r="DP28" s="680"/>
      <c r="DQ28" s="680"/>
      <c r="DR28" s="680"/>
      <c r="DS28" s="680"/>
      <c r="DT28" s="680"/>
      <c r="DU28" s="680"/>
      <c r="DV28" s="681"/>
      <c r="DW28" s="684">
        <v>15.4</v>
      </c>
      <c r="DX28" s="712"/>
      <c r="DY28" s="712"/>
      <c r="DZ28" s="712"/>
      <c r="EA28" s="712"/>
      <c r="EB28" s="712"/>
      <c r="EC28" s="713"/>
    </row>
    <row r="29" spans="2:133" ht="11.25" customHeight="1">
      <c r="B29" s="676" t="s">
        <v>302</v>
      </c>
      <c r="C29" s="677"/>
      <c r="D29" s="677"/>
      <c r="E29" s="677"/>
      <c r="F29" s="677"/>
      <c r="G29" s="677"/>
      <c r="H29" s="677"/>
      <c r="I29" s="677"/>
      <c r="J29" s="677"/>
      <c r="K29" s="677"/>
      <c r="L29" s="677"/>
      <c r="M29" s="677"/>
      <c r="N29" s="677"/>
      <c r="O29" s="677"/>
      <c r="P29" s="677"/>
      <c r="Q29" s="678"/>
      <c r="R29" s="679">
        <v>1354685</v>
      </c>
      <c r="S29" s="680"/>
      <c r="T29" s="680"/>
      <c r="U29" s="680"/>
      <c r="V29" s="680"/>
      <c r="W29" s="680"/>
      <c r="X29" s="680"/>
      <c r="Y29" s="681"/>
      <c r="Z29" s="682">
        <v>6.2</v>
      </c>
      <c r="AA29" s="682"/>
      <c r="AB29" s="682"/>
      <c r="AC29" s="682"/>
      <c r="AD29" s="683" t="s">
        <v>140</v>
      </c>
      <c r="AE29" s="683"/>
      <c r="AF29" s="683"/>
      <c r="AG29" s="683"/>
      <c r="AH29" s="683"/>
      <c r="AI29" s="683"/>
      <c r="AJ29" s="683"/>
      <c r="AK29" s="683"/>
      <c r="AL29" s="684" t="s">
        <v>140</v>
      </c>
      <c r="AM29" s="685"/>
      <c r="AN29" s="685"/>
      <c r="AO29" s="686"/>
      <c r="AP29" s="658" t="s">
        <v>222</v>
      </c>
      <c r="AQ29" s="659"/>
      <c r="AR29" s="659"/>
      <c r="AS29" s="659"/>
      <c r="AT29" s="659"/>
      <c r="AU29" s="659"/>
      <c r="AV29" s="659"/>
      <c r="AW29" s="659"/>
      <c r="AX29" s="659"/>
      <c r="AY29" s="659"/>
      <c r="AZ29" s="659"/>
      <c r="BA29" s="659"/>
      <c r="BB29" s="659"/>
      <c r="BC29" s="659"/>
      <c r="BD29" s="659"/>
      <c r="BE29" s="659"/>
      <c r="BF29" s="660"/>
      <c r="BG29" s="658" t="s">
        <v>303</v>
      </c>
      <c r="BH29" s="719"/>
      <c r="BI29" s="719"/>
      <c r="BJ29" s="719"/>
      <c r="BK29" s="719"/>
      <c r="BL29" s="719"/>
      <c r="BM29" s="719"/>
      <c r="BN29" s="719"/>
      <c r="BO29" s="719"/>
      <c r="BP29" s="719"/>
      <c r="BQ29" s="720"/>
      <c r="BR29" s="658" t="s">
        <v>304</v>
      </c>
      <c r="BS29" s="719"/>
      <c r="BT29" s="719"/>
      <c r="BU29" s="719"/>
      <c r="BV29" s="719"/>
      <c r="BW29" s="719"/>
      <c r="BX29" s="719"/>
      <c r="BY29" s="719"/>
      <c r="BZ29" s="719"/>
      <c r="CA29" s="719"/>
      <c r="CB29" s="720"/>
      <c r="CD29" s="742" t="s">
        <v>305</v>
      </c>
      <c r="CE29" s="743"/>
      <c r="CF29" s="694" t="s">
        <v>70</v>
      </c>
      <c r="CG29" s="695"/>
      <c r="CH29" s="695"/>
      <c r="CI29" s="695"/>
      <c r="CJ29" s="695"/>
      <c r="CK29" s="695"/>
      <c r="CL29" s="695"/>
      <c r="CM29" s="695"/>
      <c r="CN29" s="695"/>
      <c r="CO29" s="695"/>
      <c r="CP29" s="695"/>
      <c r="CQ29" s="696"/>
      <c r="CR29" s="679">
        <v>1936862</v>
      </c>
      <c r="CS29" s="715"/>
      <c r="CT29" s="715"/>
      <c r="CU29" s="715"/>
      <c r="CV29" s="715"/>
      <c r="CW29" s="715"/>
      <c r="CX29" s="715"/>
      <c r="CY29" s="716"/>
      <c r="CZ29" s="684">
        <v>9.3000000000000007</v>
      </c>
      <c r="DA29" s="712"/>
      <c r="DB29" s="712"/>
      <c r="DC29" s="717"/>
      <c r="DD29" s="688">
        <v>1897622</v>
      </c>
      <c r="DE29" s="715"/>
      <c r="DF29" s="715"/>
      <c r="DG29" s="715"/>
      <c r="DH29" s="715"/>
      <c r="DI29" s="715"/>
      <c r="DJ29" s="715"/>
      <c r="DK29" s="716"/>
      <c r="DL29" s="688">
        <v>1797622</v>
      </c>
      <c r="DM29" s="715"/>
      <c r="DN29" s="715"/>
      <c r="DO29" s="715"/>
      <c r="DP29" s="715"/>
      <c r="DQ29" s="715"/>
      <c r="DR29" s="715"/>
      <c r="DS29" s="715"/>
      <c r="DT29" s="715"/>
      <c r="DU29" s="715"/>
      <c r="DV29" s="716"/>
      <c r="DW29" s="684">
        <v>15.4</v>
      </c>
      <c r="DX29" s="712"/>
      <c r="DY29" s="712"/>
      <c r="DZ29" s="712"/>
      <c r="EA29" s="712"/>
      <c r="EB29" s="712"/>
      <c r="EC29" s="713"/>
    </row>
    <row r="30" spans="2:133" ht="11.25" customHeight="1">
      <c r="B30" s="676" t="s">
        <v>306</v>
      </c>
      <c r="C30" s="677"/>
      <c r="D30" s="677"/>
      <c r="E30" s="677"/>
      <c r="F30" s="677"/>
      <c r="G30" s="677"/>
      <c r="H30" s="677"/>
      <c r="I30" s="677"/>
      <c r="J30" s="677"/>
      <c r="K30" s="677"/>
      <c r="L30" s="677"/>
      <c r="M30" s="677"/>
      <c r="N30" s="677"/>
      <c r="O30" s="677"/>
      <c r="P30" s="677"/>
      <c r="Q30" s="678"/>
      <c r="R30" s="679">
        <v>79216</v>
      </c>
      <c r="S30" s="680"/>
      <c r="T30" s="680"/>
      <c r="U30" s="680"/>
      <c r="V30" s="680"/>
      <c r="W30" s="680"/>
      <c r="X30" s="680"/>
      <c r="Y30" s="681"/>
      <c r="Z30" s="682">
        <v>0.4</v>
      </c>
      <c r="AA30" s="682"/>
      <c r="AB30" s="682"/>
      <c r="AC30" s="682"/>
      <c r="AD30" s="683">
        <v>5722</v>
      </c>
      <c r="AE30" s="683"/>
      <c r="AF30" s="683"/>
      <c r="AG30" s="683"/>
      <c r="AH30" s="683"/>
      <c r="AI30" s="683"/>
      <c r="AJ30" s="683"/>
      <c r="AK30" s="683"/>
      <c r="AL30" s="684">
        <v>0.1</v>
      </c>
      <c r="AM30" s="685"/>
      <c r="AN30" s="685"/>
      <c r="AO30" s="686"/>
      <c r="AP30" s="727" t="s">
        <v>307</v>
      </c>
      <c r="AQ30" s="728"/>
      <c r="AR30" s="728"/>
      <c r="AS30" s="728"/>
      <c r="AT30" s="733" t="s">
        <v>308</v>
      </c>
      <c r="AU30" s="230"/>
      <c r="AV30" s="230"/>
      <c r="AW30" s="230"/>
      <c r="AX30" s="665" t="s">
        <v>189</v>
      </c>
      <c r="AY30" s="666"/>
      <c r="AZ30" s="666"/>
      <c r="BA30" s="666"/>
      <c r="BB30" s="666"/>
      <c r="BC30" s="666"/>
      <c r="BD30" s="666"/>
      <c r="BE30" s="666"/>
      <c r="BF30" s="667"/>
      <c r="BG30" s="739">
        <v>99.4</v>
      </c>
      <c r="BH30" s="740"/>
      <c r="BI30" s="740"/>
      <c r="BJ30" s="740"/>
      <c r="BK30" s="740"/>
      <c r="BL30" s="740"/>
      <c r="BM30" s="674">
        <v>95.8</v>
      </c>
      <c r="BN30" s="740"/>
      <c r="BO30" s="740"/>
      <c r="BP30" s="740"/>
      <c r="BQ30" s="741"/>
      <c r="BR30" s="739">
        <v>99.4</v>
      </c>
      <c r="BS30" s="740"/>
      <c r="BT30" s="740"/>
      <c r="BU30" s="740"/>
      <c r="BV30" s="740"/>
      <c r="BW30" s="740"/>
      <c r="BX30" s="674">
        <v>95.9</v>
      </c>
      <c r="BY30" s="740"/>
      <c r="BZ30" s="740"/>
      <c r="CA30" s="740"/>
      <c r="CB30" s="741"/>
      <c r="CD30" s="744"/>
      <c r="CE30" s="745"/>
      <c r="CF30" s="694" t="s">
        <v>309</v>
      </c>
      <c r="CG30" s="695"/>
      <c r="CH30" s="695"/>
      <c r="CI30" s="695"/>
      <c r="CJ30" s="695"/>
      <c r="CK30" s="695"/>
      <c r="CL30" s="695"/>
      <c r="CM30" s="695"/>
      <c r="CN30" s="695"/>
      <c r="CO30" s="695"/>
      <c r="CP30" s="695"/>
      <c r="CQ30" s="696"/>
      <c r="CR30" s="679">
        <v>1816079</v>
      </c>
      <c r="CS30" s="680"/>
      <c r="CT30" s="680"/>
      <c r="CU30" s="680"/>
      <c r="CV30" s="680"/>
      <c r="CW30" s="680"/>
      <c r="CX30" s="680"/>
      <c r="CY30" s="681"/>
      <c r="CZ30" s="684">
        <v>8.8000000000000007</v>
      </c>
      <c r="DA30" s="712"/>
      <c r="DB30" s="712"/>
      <c r="DC30" s="717"/>
      <c r="DD30" s="688">
        <v>1778045</v>
      </c>
      <c r="DE30" s="680"/>
      <c r="DF30" s="680"/>
      <c r="DG30" s="680"/>
      <c r="DH30" s="680"/>
      <c r="DI30" s="680"/>
      <c r="DJ30" s="680"/>
      <c r="DK30" s="681"/>
      <c r="DL30" s="688">
        <v>1678045</v>
      </c>
      <c r="DM30" s="680"/>
      <c r="DN30" s="680"/>
      <c r="DO30" s="680"/>
      <c r="DP30" s="680"/>
      <c r="DQ30" s="680"/>
      <c r="DR30" s="680"/>
      <c r="DS30" s="680"/>
      <c r="DT30" s="680"/>
      <c r="DU30" s="680"/>
      <c r="DV30" s="681"/>
      <c r="DW30" s="684">
        <v>14.4</v>
      </c>
      <c r="DX30" s="712"/>
      <c r="DY30" s="712"/>
      <c r="DZ30" s="712"/>
      <c r="EA30" s="712"/>
      <c r="EB30" s="712"/>
      <c r="EC30" s="713"/>
    </row>
    <row r="31" spans="2:133" ht="11.25" customHeight="1">
      <c r="B31" s="676" t="s">
        <v>310</v>
      </c>
      <c r="C31" s="677"/>
      <c r="D31" s="677"/>
      <c r="E31" s="677"/>
      <c r="F31" s="677"/>
      <c r="G31" s="677"/>
      <c r="H31" s="677"/>
      <c r="I31" s="677"/>
      <c r="J31" s="677"/>
      <c r="K31" s="677"/>
      <c r="L31" s="677"/>
      <c r="M31" s="677"/>
      <c r="N31" s="677"/>
      <c r="O31" s="677"/>
      <c r="P31" s="677"/>
      <c r="Q31" s="678"/>
      <c r="R31" s="679">
        <v>1356934</v>
      </c>
      <c r="S31" s="680"/>
      <c r="T31" s="680"/>
      <c r="U31" s="680"/>
      <c r="V31" s="680"/>
      <c r="W31" s="680"/>
      <c r="X31" s="680"/>
      <c r="Y31" s="681"/>
      <c r="Z31" s="682">
        <v>6.2</v>
      </c>
      <c r="AA31" s="682"/>
      <c r="AB31" s="682"/>
      <c r="AC31" s="682"/>
      <c r="AD31" s="683" t="s">
        <v>140</v>
      </c>
      <c r="AE31" s="683"/>
      <c r="AF31" s="683"/>
      <c r="AG31" s="683"/>
      <c r="AH31" s="683"/>
      <c r="AI31" s="683"/>
      <c r="AJ31" s="683"/>
      <c r="AK31" s="683"/>
      <c r="AL31" s="684" t="s">
        <v>140</v>
      </c>
      <c r="AM31" s="685"/>
      <c r="AN31" s="685"/>
      <c r="AO31" s="686"/>
      <c r="AP31" s="729"/>
      <c r="AQ31" s="730"/>
      <c r="AR31" s="730"/>
      <c r="AS31" s="730"/>
      <c r="AT31" s="734"/>
      <c r="AU31" s="229" t="s">
        <v>311</v>
      </c>
      <c r="AV31" s="229"/>
      <c r="AW31" s="229"/>
      <c r="AX31" s="676" t="s">
        <v>312</v>
      </c>
      <c r="AY31" s="677"/>
      <c r="AZ31" s="677"/>
      <c r="BA31" s="677"/>
      <c r="BB31" s="677"/>
      <c r="BC31" s="677"/>
      <c r="BD31" s="677"/>
      <c r="BE31" s="677"/>
      <c r="BF31" s="678"/>
      <c r="BG31" s="736">
        <v>99.6</v>
      </c>
      <c r="BH31" s="715"/>
      <c r="BI31" s="715"/>
      <c r="BJ31" s="715"/>
      <c r="BK31" s="715"/>
      <c r="BL31" s="715"/>
      <c r="BM31" s="685">
        <v>98.2</v>
      </c>
      <c r="BN31" s="737"/>
      <c r="BO31" s="737"/>
      <c r="BP31" s="737"/>
      <c r="BQ31" s="738"/>
      <c r="BR31" s="736">
        <v>99.6</v>
      </c>
      <c r="BS31" s="715"/>
      <c r="BT31" s="715"/>
      <c r="BU31" s="715"/>
      <c r="BV31" s="715"/>
      <c r="BW31" s="715"/>
      <c r="BX31" s="685">
        <v>98.1</v>
      </c>
      <c r="BY31" s="737"/>
      <c r="BZ31" s="737"/>
      <c r="CA31" s="737"/>
      <c r="CB31" s="738"/>
      <c r="CD31" s="744"/>
      <c r="CE31" s="745"/>
      <c r="CF31" s="694" t="s">
        <v>313</v>
      </c>
      <c r="CG31" s="695"/>
      <c r="CH31" s="695"/>
      <c r="CI31" s="695"/>
      <c r="CJ31" s="695"/>
      <c r="CK31" s="695"/>
      <c r="CL31" s="695"/>
      <c r="CM31" s="695"/>
      <c r="CN31" s="695"/>
      <c r="CO31" s="695"/>
      <c r="CP31" s="695"/>
      <c r="CQ31" s="696"/>
      <c r="CR31" s="679">
        <v>120783</v>
      </c>
      <c r="CS31" s="715"/>
      <c r="CT31" s="715"/>
      <c r="CU31" s="715"/>
      <c r="CV31" s="715"/>
      <c r="CW31" s="715"/>
      <c r="CX31" s="715"/>
      <c r="CY31" s="716"/>
      <c r="CZ31" s="684">
        <v>0.6</v>
      </c>
      <c r="DA31" s="712"/>
      <c r="DB31" s="712"/>
      <c r="DC31" s="717"/>
      <c r="DD31" s="688">
        <v>119577</v>
      </c>
      <c r="DE31" s="715"/>
      <c r="DF31" s="715"/>
      <c r="DG31" s="715"/>
      <c r="DH31" s="715"/>
      <c r="DI31" s="715"/>
      <c r="DJ31" s="715"/>
      <c r="DK31" s="716"/>
      <c r="DL31" s="688">
        <v>119577</v>
      </c>
      <c r="DM31" s="715"/>
      <c r="DN31" s="715"/>
      <c r="DO31" s="715"/>
      <c r="DP31" s="715"/>
      <c r="DQ31" s="715"/>
      <c r="DR31" s="715"/>
      <c r="DS31" s="715"/>
      <c r="DT31" s="715"/>
      <c r="DU31" s="715"/>
      <c r="DV31" s="716"/>
      <c r="DW31" s="684">
        <v>1</v>
      </c>
      <c r="DX31" s="712"/>
      <c r="DY31" s="712"/>
      <c r="DZ31" s="712"/>
      <c r="EA31" s="712"/>
      <c r="EB31" s="712"/>
      <c r="EC31" s="713"/>
    </row>
    <row r="32" spans="2:133" ht="11.25" customHeight="1">
      <c r="B32" s="676" t="s">
        <v>314</v>
      </c>
      <c r="C32" s="677"/>
      <c r="D32" s="677"/>
      <c r="E32" s="677"/>
      <c r="F32" s="677"/>
      <c r="G32" s="677"/>
      <c r="H32" s="677"/>
      <c r="I32" s="677"/>
      <c r="J32" s="677"/>
      <c r="K32" s="677"/>
      <c r="L32" s="677"/>
      <c r="M32" s="677"/>
      <c r="N32" s="677"/>
      <c r="O32" s="677"/>
      <c r="P32" s="677"/>
      <c r="Q32" s="678"/>
      <c r="R32" s="679">
        <v>2382865</v>
      </c>
      <c r="S32" s="680"/>
      <c r="T32" s="680"/>
      <c r="U32" s="680"/>
      <c r="V32" s="680"/>
      <c r="W32" s="680"/>
      <c r="X32" s="680"/>
      <c r="Y32" s="681"/>
      <c r="Z32" s="682">
        <v>11</v>
      </c>
      <c r="AA32" s="682"/>
      <c r="AB32" s="682"/>
      <c r="AC32" s="682"/>
      <c r="AD32" s="683" t="s">
        <v>140</v>
      </c>
      <c r="AE32" s="683"/>
      <c r="AF32" s="683"/>
      <c r="AG32" s="683"/>
      <c r="AH32" s="683"/>
      <c r="AI32" s="683"/>
      <c r="AJ32" s="683"/>
      <c r="AK32" s="683"/>
      <c r="AL32" s="684" t="s">
        <v>140</v>
      </c>
      <c r="AM32" s="685"/>
      <c r="AN32" s="685"/>
      <c r="AO32" s="686"/>
      <c r="AP32" s="731"/>
      <c r="AQ32" s="732"/>
      <c r="AR32" s="732"/>
      <c r="AS32" s="732"/>
      <c r="AT32" s="735"/>
      <c r="AU32" s="231"/>
      <c r="AV32" s="231"/>
      <c r="AW32" s="231"/>
      <c r="AX32" s="724" t="s">
        <v>315</v>
      </c>
      <c r="AY32" s="725"/>
      <c r="AZ32" s="725"/>
      <c r="BA32" s="725"/>
      <c r="BB32" s="725"/>
      <c r="BC32" s="725"/>
      <c r="BD32" s="725"/>
      <c r="BE32" s="725"/>
      <c r="BF32" s="726"/>
      <c r="BG32" s="748">
        <v>99.1</v>
      </c>
      <c r="BH32" s="749"/>
      <c r="BI32" s="749"/>
      <c r="BJ32" s="749"/>
      <c r="BK32" s="749"/>
      <c r="BL32" s="749"/>
      <c r="BM32" s="750">
        <v>92.9</v>
      </c>
      <c r="BN32" s="749"/>
      <c r="BO32" s="749"/>
      <c r="BP32" s="749"/>
      <c r="BQ32" s="751"/>
      <c r="BR32" s="748">
        <v>99.2</v>
      </c>
      <c r="BS32" s="749"/>
      <c r="BT32" s="749"/>
      <c r="BU32" s="749"/>
      <c r="BV32" s="749"/>
      <c r="BW32" s="749"/>
      <c r="BX32" s="750">
        <v>93.4</v>
      </c>
      <c r="BY32" s="749"/>
      <c r="BZ32" s="749"/>
      <c r="CA32" s="749"/>
      <c r="CB32" s="751"/>
      <c r="CD32" s="746"/>
      <c r="CE32" s="747"/>
      <c r="CF32" s="694" t="s">
        <v>316</v>
      </c>
      <c r="CG32" s="695"/>
      <c r="CH32" s="695"/>
      <c r="CI32" s="695"/>
      <c r="CJ32" s="695"/>
      <c r="CK32" s="695"/>
      <c r="CL32" s="695"/>
      <c r="CM32" s="695"/>
      <c r="CN32" s="695"/>
      <c r="CO32" s="695"/>
      <c r="CP32" s="695"/>
      <c r="CQ32" s="696"/>
      <c r="CR32" s="679" t="s">
        <v>140</v>
      </c>
      <c r="CS32" s="680"/>
      <c r="CT32" s="680"/>
      <c r="CU32" s="680"/>
      <c r="CV32" s="680"/>
      <c r="CW32" s="680"/>
      <c r="CX32" s="680"/>
      <c r="CY32" s="681"/>
      <c r="CZ32" s="684" t="s">
        <v>140</v>
      </c>
      <c r="DA32" s="712"/>
      <c r="DB32" s="712"/>
      <c r="DC32" s="717"/>
      <c r="DD32" s="688" t="s">
        <v>140</v>
      </c>
      <c r="DE32" s="680"/>
      <c r="DF32" s="680"/>
      <c r="DG32" s="680"/>
      <c r="DH32" s="680"/>
      <c r="DI32" s="680"/>
      <c r="DJ32" s="680"/>
      <c r="DK32" s="681"/>
      <c r="DL32" s="688" t="s">
        <v>140</v>
      </c>
      <c r="DM32" s="680"/>
      <c r="DN32" s="680"/>
      <c r="DO32" s="680"/>
      <c r="DP32" s="680"/>
      <c r="DQ32" s="680"/>
      <c r="DR32" s="680"/>
      <c r="DS32" s="680"/>
      <c r="DT32" s="680"/>
      <c r="DU32" s="680"/>
      <c r="DV32" s="681"/>
      <c r="DW32" s="684" t="s">
        <v>140</v>
      </c>
      <c r="DX32" s="712"/>
      <c r="DY32" s="712"/>
      <c r="DZ32" s="712"/>
      <c r="EA32" s="712"/>
      <c r="EB32" s="712"/>
      <c r="EC32" s="713"/>
    </row>
    <row r="33" spans="2:133" ht="11.25" customHeight="1">
      <c r="B33" s="676" t="s">
        <v>317</v>
      </c>
      <c r="C33" s="677"/>
      <c r="D33" s="677"/>
      <c r="E33" s="677"/>
      <c r="F33" s="677"/>
      <c r="G33" s="677"/>
      <c r="H33" s="677"/>
      <c r="I33" s="677"/>
      <c r="J33" s="677"/>
      <c r="K33" s="677"/>
      <c r="L33" s="677"/>
      <c r="M33" s="677"/>
      <c r="N33" s="677"/>
      <c r="O33" s="677"/>
      <c r="P33" s="677"/>
      <c r="Q33" s="678"/>
      <c r="R33" s="679">
        <v>561623</v>
      </c>
      <c r="S33" s="680"/>
      <c r="T33" s="680"/>
      <c r="U33" s="680"/>
      <c r="V33" s="680"/>
      <c r="W33" s="680"/>
      <c r="X33" s="680"/>
      <c r="Y33" s="681"/>
      <c r="Z33" s="682">
        <v>2.6</v>
      </c>
      <c r="AA33" s="682"/>
      <c r="AB33" s="682"/>
      <c r="AC33" s="682"/>
      <c r="AD33" s="683" t="s">
        <v>140</v>
      </c>
      <c r="AE33" s="683"/>
      <c r="AF33" s="683"/>
      <c r="AG33" s="683"/>
      <c r="AH33" s="683"/>
      <c r="AI33" s="683"/>
      <c r="AJ33" s="683"/>
      <c r="AK33" s="683"/>
      <c r="AL33" s="684" t="s">
        <v>140</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318</v>
      </c>
      <c r="CE33" s="695"/>
      <c r="CF33" s="695"/>
      <c r="CG33" s="695"/>
      <c r="CH33" s="695"/>
      <c r="CI33" s="695"/>
      <c r="CJ33" s="695"/>
      <c r="CK33" s="695"/>
      <c r="CL33" s="695"/>
      <c r="CM33" s="695"/>
      <c r="CN33" s="695"/>
      <c r="CO33" s="695"/>
      <c r="CP33" s="695"/>
      <c r="CQ33" s="696"/>
      <c r="CR33" s="679">
        <v>10275106</v>
      </c>
      <c r="CS33" s="715"/>
      <c r="CT33" s="715"/>
      <c r="CU33" s="715"/>
      <c r="CV33" s="715"/>
      <c r="CW33" s="715"/>
      <c r="CX33" s="715"/>
      <c r="CY33" s="716"/>
      <c r="CZ33" s="684">
        <v>49.5</v>
      </c>
      <c r="DA33" s="712"/>
      <c r="DB33" s="712"/>
      <c r="DC33" s="717"/>
      <c r="DD33" s="688">
        <v>6395994</v>
      </c>
      <c r="DE33" s="715"/>
      <c r="DF33" s="715"/>
      <c r="DG33" s="715"/>
      <c r="DH33" s="715"/>
      <c r="DI33" s="715"/>
      <c r="DJ33" s="715"/>
      <c r="DK33" s="716"/>
      <c r="DL33" s="688">
        <v>5388015</v>
      </c>
      <c r="DM33" s="715"/>
      <c r="DN33" s="715"/>
      <c r="DO33" s="715"/>
      <c r="DP33" s="715"/>
      <c r="DQ33" s="715"/>
      <c r="DR33" s="715"/>
      <c r="DS33" s="715"/>
      <c r="DT33" s="715"/>
      <c r="DU33" s="715"/>
      <c r="DV33" s="716"/>
      <c r="DW33" s="684">
        <v>46.2</v>
      </c>
      <c r="DX33" s="712"/>
      <c r="DY33" s="712"/>
      <c r="DZ33" s="712"/>
      <c r="EA33" s="712"/>
      <c r="EB33" s="712"/>
      <c r="EC33" s="713"/>
    </row>
    <row r="34" spans="2:133" ht="11.25" customHeight="1">
      <c r="B34" s="676" t="s">
        <v>319</v>
      </c>
      <c r="C34" s="677"/>
      <c r="D34" s="677"/>
      <c r="E34" s="677"/>
      <c r="F34" s="677"/>
      <c r="G34" s="677"/>
      <c r="H34" s="677"/>
      <c r="I34" s="677"/>
      <c r="J34" s="677"/>
      <c r="K34" s="677"/>
      <c r="L34" s="677"/>
      <c r="M34" s="677"/>
      <c r="N34" s="677"/>
      <c r="O34" s="677"/>
      <c r="P34" s="677"/>
      <c r="Q34" s="678"/>
      <c r="R34" s="679">
        <v>520101</v>
      </c>
      <c r="S34" s="680"/>
      <c r="T34" s="680"/>
      <c r="U34" s="680"/>
      <c r="V34" s="680"/>
      <c r="W34" s="680"/>
      <c r="X34" s="680"/>
      <c r="Y34" s="681"/>
      <c r="Z34" s="682">
        <v>2.4</v>
      </c>
      <c r="AA34" s="682"/>
      <c r="AB34" s="682"/>
      <c r="AC34" s="682"/>
      <c r="AD34" s="683">
        <v>6421</v>
      </c>
      <c r="AE34" s="683"/>
      <c r="AF34" s="683"/>
      <c r="AG34" s="683"/>
      <c r="AH34" s="683"/>
      <c r="AI34" s="683"/>
      <c r="AJ34" s="683"/>
      <c r="AK34" s="683"/>
      <c r="AL34" s="684">
        <v>0.1</v>
      </c>
      <c r="AM34" s="685"/>
      <c r="AN34" s="685"/>
      <c r="AO34" s="686"/>
      <c r="AP34" s="234"/>
      <c r="AQ34" s="658" t="s">
        <v>320</v>
      </c>
      <c r="AR34" s="659"/>
      <c r="AS34" s="659"/>
      <c r="AT34" s="659"/>
      <c r="AU34" s="659"/>
      <c r="AV34" s="659"/>
      <c r="AW34" s="659"/>
      <c r="AX34" s="659"/>
      <c r="AY34" s="659"/>
      <c r="AZ34" s="659"/>
      <c r="BA34" s="659"/>
      <c r="BB34" s="659"/>
      <c r="BC34" s="659"/>
      <c r="BD34" s="659"/>
      <c r="BE34" s="659"/>
      <c r="BF34" s="660"/>
      <c r="BG34" s="658" t="s">
        <v>321</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322</v>
      </c>
      <c r="CE34" s="695"/>
      <c r="CF34" s="695"/>
      <c r="CG34" s="695"/>
      <c r="CH34" s="695"/>
      <c r="CI34" s="695"/>
      <c r="CJ34" s="695"/>
      <c r="CK34" s="695"/>
      <c r="CL34" s="695"/>
      <c r="CM34" s="695"/>
      <c r="CN34" s="695"/>
      <c r="CO34" s="695"/>
      <c r="CP34" s="695"/>
      <c r="CQ34" s="696"/>
      <c r="CR34" s="679">
        <v>3703181</v>
      </c>
      <c r="CS34" s="680"/>
      <c r="CT34" s="680"/>
      <c r="CU34" s="680"/>
      <c r="CV34" s="680"/>
      <c r="CW34" s="680"/>
      <c r="CX34" s="680"/>
      <c r="CY34" s="681"/>
      <c r="CZ34" s="684">
        <v>17.8</v>
      </c>
      <c r="DA34" s="712"/>
      <c r="DB34" s="712"/>
      <c r="DC34" s="717"/>
      <c r="DD34" s="688">
        <v>2080079</v>
      </c>
      <c r="DE34" s="680"/>
      <c r="DF34" s="680"/>
      <c r="DG34" s="680"/>
      <c r="DH34" s="680"/>
      <c r="DI34" s="680"/>
      <c r="DJ34" s="680"/>
      <c r="DK34" s="681"/>
      <c r="DL34" s="688">
        <v>1797433</v>
      </c>
      <c r="DM34" s="680"/>
      <c r="DN34" s="680"/>
      <c r="DO34" s="680"/>
      <c r="DP34" s="680"/>
      <c r="DQ34" s="680"/>
      <c r="DR34" s="680"/>
      <c r="DS34" s="680"/>
      <c r="DT34" s="680"/>
      <c r="DU34" s="680"/>
      <c r="DV34" s="681"/>
      <c r="DW34" s="684">
        <v>15.4</v>
      </c>
      <c r="DX34" s="712"/>
      <c r="DY34" s="712"/>
      <c r="DZ34" s="712"/>
      <c r="EA34" s="712"/>
      <c r="EB34" s="712"/>
      <c r="EC34" s="713"/>
    </row>
    <row r="35" spans="2:133" ht="11.25" customHeight="1">
      <c r="B35" s="676" t="s">
        <v>323</v>
      </c>
      <c r="C35" s="677"/>
      <c r="D35" s="677"/>
      <c r="E35" s="677"/>
      <c r="F35" s="677"/>
      <c r="G35" s="677"/>
      <c r="H35" s="677"/>
      <c r="I35" s="677"/>
      <c r="J35" s="677"/>
      <c r="K35" s="677"/>
      <c r="L35" s="677"/>
      <c r="M35" s="677"/>
      <c r="N35" s="677"/>
      <c r="O35" s="677"/>
      <c r="P35" s="677"/>
      <c r="Q35" s="678"/>
      <c r="R35" s="679">
        <v>1230741</v>
      </c>
      <c r="S35" s="680"/>
      <c r="T35" s="680"/>
      <c r="U35" s="680"/>
      <c r="V35" s="680"/>
      <c r="W35" s="680"/>
      <c r="X35" s="680"/>
      <c r="Y35" s="681"/>
      <c r="Z35" s="682">
        <v>5.7</v>
      </c>
      <c r="AA35" s="682"/>
      <c r="AB35" s="682"/>
      <c r="AC35" s="682"/>
      <c r="AD35" s="683" t="s">
        <v>140</v>
      </c>
      <c r="AE35" s="683"/>
      <c r="AF35" s="683"/>
      <c r="AG35" s="683"/>
      <c r="AH35" s="683"/>
      <c r="AI35" s="683"/>
      <c r="AJ35" s="683"/>
      <c r="AK35" s="683"/>
      <c r="AL35" s="684" t="s">
        <v>140</v>
      </c>
      <c r="AM35" s="685"/>
      <c r="AN35" s="685"/>
      <c r="AO35" s="686"/>
      <c r="AP35" s="234"/>
      <c r="AQ35" s="752" t="s">
        <v>324</v>
      </c>
      <c r="AR35" s="753"/>
      <c r="AS35" s="753"/>
      <c r="AT35" s="753"/>
      <c r="AU35" s="753"/>
      <c r="AV35" s="753"/>
      <c r="AW35" s="753"/>
      <c r="AX35" s="753"/>
      <c r="AY35" s="754"/>
      <c r="AZ35" s="668">
        <v>2717104</v>
      </c>
      <c r="BA35" s="669"/>
      <c r="BB35" s="669"/>
      <c r="BC35" s="669"/>
      <c r="BD35" s="669"/>
      <c r="BE35" s="669"/>
      <c r="BF35" s="755"/>
      <c r="BG35" s="690" t="s">
        <v>325</v>
      </c>
      <c r="BH35" s="691"/>
      <c r="BI35" s="691"/>
      <c r="BJ35" s="691"/>
      <c r="BK35" s="691"/>
      <c r="BL35" s="691"/>
      <c r="BM35" s="691"/>
      <c r="BN35" s="691"/>
      <c r="BO35" s="691"/>
      <c r="BP35" s="691"/>
      <c r="BQ35" s="691"/>
      <c r="BR35" s="691"/>
      <c r="BS35" s="691"/>
      <c r="BT35" s="691"/>
      <c r="BU35" s="692"/>
      <c r="BV35" s="668">
        <v>59427</v>
      </c>
      <c r="BW35" s="669"/>
      <c r="BX35" s="669"/>
      <c r="BY35" s="669"/>
      <c r="BZ35" s="669"/>
      <c r="CA35" s="669"/>
      <c r="CB35" s="755"/>
      <c r="CD35" s="694" t="s">
        <v>326</v>
      </c>
      <c r="CE35" s="695"/>
      <c r="CF35" s="695"/>
      <c r="CG35" s="695"/>
      <c r="CH35" s="695"/>
      <c r="CI35" s="695"/>
      <c r="CJ35" s="695"/>
      <c r="CK35" s="695"/>
      <c r="CL35" s="695"/>
      <c r="CM35" s="695"/>
      <c r="CN35" s="695"/>
      <c r="CO35" s="695"/>
      <c r="CP35" s="695"/>
      <c r="CQ35" s="696"/>
      <c r="CR35" s="679">
        <v>737695</v>
      </c>
      <c r="CS35" s="715"/>
      <c r="CT35" s="715"/>
      <c r="CU35" s="715"/>
      <c r="CV35" s="715"/>
      <c r="CW35" s="715"/>
      <c r="CX35" s="715"/>
      <c r="CY35" s="716"/>
      <c r="CZ35" s="684">
        <v>3.6</v>
      </c>
      <c r="DA35" s="712"/>
      <c r="DB35" s="712"/>
      <c r="DC35" s="717"/>
      <c r="DD35" s="688">
        <v>687501</v>
      </c>
      <c r="DE35" s="715"/>
      <c r="DF35" s="715"/>
      <c r="DG35" s="715"/>
      <c r="DH35" s="715"/>
      <c r="DI35" s="715"/>
      <c r="DJ35" s="715"/>
      <c r="DK35" s="716"/>
      <c r="DL35" s="688">
        <v>457267</v>
      </c>
      <c r="DM35" s="715"/>
      <c r="DN35" s="715"/>
      <c r="DO35" s="715"/>
      <c r="DP35" s="715"/>
      <c r="DQ35" s="715"/>
      <c r="DR35" s="715"/>
      <c r="DS35" s="715"/>
      <c r="DT35" s="715"/>
      <c r="DU35" s="715"/>
      <c r="DV35" s="716"/>
      <c r="DW35" s="684">
        <v>3.9</v>
      </c>
      <c r="DX35" s="712"/>
      <c r="DY35" s="712"/>
      <c r="DZ35" s="712"/>
      <c r="EA35" s="712"/>
      <c r="EB35" s="712"/>
      <c r="EC35" s="713"/>
    </row>
    <row r="36" spans="2:133" ht="11.25" customHeight="1">
      <c r="B36" s="676" t="s">
        <v>327</v>
      </c>
      <c r="C36" s="677"/>
      <c r="D36" s="677"/>
      <c r="E36" s="677"/>
      <c r="F36" s="677"/>
      <c r="G36" s="677"/>
      <c r="H36" s="677"/>
      <c r="I36" s="677"/>
      <c r="J36" s="677"/>
      <c r="K36" s="677"/>
      <c r="L36" s="677"/>
      <c r="M36" s="677"/>
      <c r="N36" s="677"/>
      <c r="O36" s="677"/>
      <c r="P36" s="677"/>
      <c r="Q36" s="678"/>
      <c r="R36" s="679" t="s">
        <v>140</v>
      </c>
      <c r="S36" s="680"/>
      <c r="T36" s="680"/>
      <c r="U36" s="680"/>
      <c r="V36" s="680"/>
      <c r="W36" s="680"/>
      <c r="X36" s="680"/>
      <c r="Y36" s="681"/>
      <c r="Z36" s="682" t="s">
        <v>140</v>
      </c>
      <c r="AA36" s="682"/>
      <c r="AB36" s="682"/>
      <c r="AC36" s="682"/>
      <c r="AD36" s="683" t="s">
        <v>140</v>
      </c>
      <c r="AE36" s="683"/>
      <c r="AF36" s="683"/>
      <c r="AG36" s="683"/>
      <c r="AH36" s="683"/>
      <c r="AI36" s="683"/>
      <c r="AJ36" s="683"/>
      <c r="AK36" s="683"/>
      <c r="AL36" s="684" t="s">
        <v>140</v>
      </c>
      <c r="AM36" s="685"/>
      <c r="AN36" s="685"/>
      <c r="AO36" s="686"/>
      <c r="AQ36" s="756" t="s">
        <v>328</v>
      </c>
      <c r="AR36" s="757"/>
      <c r="AS36" s="757"/>
      <c r="AT36" s="757"/>
      <c r="AU36" s="757"/>
      <c r="AV36" s="757"/>
      <c r="AW36" s="757"/>
      <c r="AX36" s="757"/>
      <c r="AY36" s="758"/>
      <c r="AZ36" s="679">
        <v>631763</v>
      </c>
      <c r="BA36" s="680"/>
      <c r="BB36" s="680"/>
      <c r="BC36" s="680"/>
      <c r="BD36" s="715"/>
      <c r="BE36" s="715"/>
      <c r="BF36" s="738"/>
      <c r="BG36" s="694" t="s">
        <v>329</v>
      </c>
      <c r="BH36" s="695"/>
      <c r="BI36" s="695"/>
      <c r="BJ36" s="695"/>
      <c r="BK36" s="695"/>
      <c r="BL36" s="695"/>
      <c r="BM36" s="695"/>
      <c r="BN36" s="695"/>
      <c r="BO36" s="695"/>
      <c r="BP36" s="695"/>
      <c r="BQ36" s="695"/>
      <c r="BR36" s="695"/>
      <c r="BS36" s="695"/>
      <c r="BT36" s="695"/>
      <c r="BU36" s="696"/>
      <c r="BV36" s="679">
        <v>42534</v>
      </c>
      <c r="BW36" s="680"/>
      <c r="BX36" s="680"/>
      <c r="BY36" s="680"/>
      <c r="BZ36" s="680"/>
      <c r="CA36" s="680"/>
      <c r="CB36" s="689"/>
      <c r="CD36" s="694" t="s">
        <v>330</v>
      </c>
      <c r="CE36" s="695"/>
      <c r="CF36" s="695"/>
      <c r="CG36" s="695"/>
      <c r="CH36" s="695"/>
      <c r="CI36" s="695"/>
      <c r="CJ36" s="695"/>
      <c r="CK36" s="695"/>
      <c r="CL36" s="695"/>
      <c r="CM36" s="695"/>
      <c r="CN36" s="695"/>
      <c r="CO36" s="695"/>
      <c r="CP36" s="695"/>
      <c r="CQ36" s="696"/>
      <c r="CR36" s="679">
        <v>2184030</v>
      </c>
      <c r="CS36" s="680"/>
      <c r="CT36" s="680"/>
      <c r="CU36" s="680"/>
      <c r="CV36" s="680"/>
      <c r="CW36" s="680"/>
      <c r="CX36" s="680"/>
      <c r="CY36" s="681"/>
      <c r="CZ36" s="684">
        <v>10.5</v>
      </c>
      <c r="DA36" s="712"/>
      <c r="DB36" s="712"/>
      <c r="DC36" s="717"/>
      <c r="DD36" s="688">
        <v>1789692</v>
      </c>
      <c r="DE36" s="680"/>
      <c r="DF36" s="680"/>
      <c r="DG36" s="680"/>
      <c r="DH36" s="680"/>
      <c r="DI36" s="680"/>
      <c r="DJ36" s="680"/>
      <c r="DK36" s="681"/>
      <c r="DL36" s="688">
        <v>1363084</v>
      </c>
      <c r="DM36" s="680"/>
      <c r="DN36" s="680"/>
      <c r="DO36" s="680"/>
      <c r="DP36" s="680"/>
      <c r="DQ36" s="680"/>
      <c r="DR36" s="680"/>
      <c r="DS36" s="680"/>
      <c r="DT36" s="680"/>
      <c r="DU36" s="680"/>
      <c r="DV36" s="681"/>
      <c r="DW36" s="684">
        <v>11.7</v>
      </c>
      <c r="DX36" s="712"/>
      <c r="DY36" s="712"/>
      <c r="DZ36" s="712"/>
      <c r="EA36" s="712"/>
      <c r="EB36" s="712"/>
      <c r="EC36" s="713"/>
    </row>
    <row r="37" spans="2:133" ht="11.25" customHeight="1">
      <c r="B37" s="676" t="s">
        <v>331</v>
      </c>
      <c r="C37" s="677"/>
      <c r="D37" s="677"/>
      <c r="E37" s="677"/>
      <c r="F37" s="677"/>
      <c r="G37" s="677"/>
      <c r="H37" s="677"/>
      <c r="I37" s="677"/>
      <c r="J37" s="677"/>
      <c r="K37" s="677"/>
      <c r="L37" s="677"/>
      <c r="M37" s="677"/>
      <c r="N37" s="677"/>
      <c r="O37" s="677"/>
      <c r="P37" s="677"/>
      <c r="Q37" s="678"/>
      <c r="R37" s="679">
        <v>623841</v>
      </c>
      <c r="S37" s="680"/>
      <c r="T37" s="680"/>
      <c r="U37" s="680"/>
      <c r="V37" s="680"/>
      <c r="W37" s="680"/>
      <c r="X37" s="680"/>
      <c r="Y37" s="681"/>
      <c r="Z37" s="682">
        <v>2.9</v>
      </c>
      <c r="AA37" s="682"/>
      <c r="AB37" s="682"/>
      <c r="AC37" s="682"/>
      <c r="AD37" s="683" t="s">
        <v>140</v>
      </c>
      <c r="AE37" s="683"/>
      <c r="AF37" s="683"/>
      <c r="AG37" s="683"/>
      <c r="AH37" s="683"/>
      <c r="AI37" s="683"/>
      <c r="AJ37" s="683"/>
      <c r="AK37" s="683"/>
      <c r="AL37" s="684" t="s">
        <v>140</v>
      </c>
      <c r="AM37" s="685"/>
      <c r="AN37" s="685"/>
      <c r="AO37" s="686"/>
      <c r="AQ37" s="756" t="s">
        <v>332</v>
      </c>
      <c r="AR37" s="757"/>
      <c r="AS37" s="757"/>
      <c r="AT37" s="757"/>
      <c r="AU37" s="757"/>
      <c r="AV37" s="757"/>
      <c r="AW37" s="757"/>
      <c r="AX37" s="757"/>
      <c r="AY37" s="758"/>
      <c r="AZ37" s="679">
        <v>579200</v>
      </c>
      <c r="BA37" s="680"/>
      <c r="BB37" s="680"/>
      <c r="BC37" s="680"/>
      <c r="BD37" s="715"/>
      <c r="BE37" s="715"/>
      <c r="BF37" s="738"/>
      <c r="BG37" s="694" t="s">
        <v>333</v>
      </c>
      <c r="BH37" s="695"/>
      <c r="BI37" s="695"/>
      <c r="BJ37" s="695"/>
      <c r="BK37" s="695"/>
      <c r="BL37" s="695"/>
      <c r="BM37" s="695"/>
      <c r="BN37" s="695"/>
      <c r="BO37" s="695"/>
      <c r="BP37" s="695"/>
      <c r="BQ37" s="695"/>
      <c r="BR37" s="695"/>
      <c r="BS37" s="695"/>
      <c r="BT37" s="695"/>
      <c r="BU37" s="696"/>
      <c r="BV37" s="679">
        <v>5444</v>
      </c>
      <c r="BW37" s="680"/>
      <c r="BX37" s="680"/>
      <c r="BY37" s="680"/>
      <c r="BZ37" s="680"/>
      <c r="CA37" s="680"/>
      <c r="CB37" s="689"/>
      <c r="CD37" s="694" t="s">
        <v>334</v>
      </c>
      <c r="CE37" s="695"/>
      <c r="CF37" s="695"/>
      <c r="CG37" s="695"/>
      <c r="CH37" s="695"/>
      <c r="CI37" s="695"/>
      <c r="CJ37" s="695"/>
      <c r="CK37" s="695"/>
      <c r="CL37" s="695"/>
      <c r="CM37" s="695"/>
      <c r="CN37" s="695"/>
      <c r="CO37" s="695"/>
      <c r="CP37" s="695"/>
      <c r="CQ37" s="696"/>
      <c r="CR37" s="679">
        <v>443082</v>
      </c>
      <c r="CS37" s="715"/>
      <c r="CT37" s="715"/>
      <c r="CU37" s="715"/>
      <c r="CV37" s="715"/>
      <c r="CW37" s="715"/>
      <c r="CX37" s="715"/>
      <c r="CY37" s="716"/>
      <c r="CZ37" s="684">
        <v>2.1</v>
      </c>
      <c r="DA37" s="712"/>
      <c r="DB37" s="712"/>
      <c r="DC37" s="717"/>
      <c r="DD37" s="688">
        <v>442587</v>
      </c>
      <c r="DE37" s="715"/>
      <c r="DF37" s="715"/>
      <c r="DG37" s="715"/>
      <c r="DH37" s="715"/>
      <c r="DI37" s="715"/>
      <c r="DJ37" s="715"/>
      <c r="DK37" s="716"/>
      <c r="DL37" s="688">
        <v>349566</v>
      </c>
      <c r="DM37" s="715"/>
      <c r="DN37" s="715"/>
      <c r="DO37" s="715"/>
      <c r="DP37" s="715"/>
      <c r="DQ37" s="715"/>
      <c r="DR37" s="715"/>
      <c r="DS37" s="715"/>
      <c r="DT37" s="715"/>
      <c r="DU37" s="715"/>
      <c r="DV37" s="716"/>
      <c r="DW37" s="684">
        <v>3</v>
      </c>
      <c r="DX37" s="712"/>
      <c r="DY37" s="712"/>
      <c r="DZ37" s="712"/>
      <c r="EA37" s="712"/>
      <c r="EB37" s="712"/>
      <c r="EC37" s="713"/>
    </row>
    <row r="38" spans="2:133" ht="11.25" customHeight="1">
      <c r="B38" s="724" t="s">
        <v>335</v>
      </c>
      <c r="C38" s="725"/>
      <c r="D38" s="725"/>
      <c r="E38" s="725"/>
      <c r="F38" s="725"/>
      <c r="G38" s="725"/>
      <c r="H38" s="725"/>
      <c r="I38" s="725"/>
      <c r="J38" s="725"/>
      <c r="K38" s="725"/>
      <c r="L38" s="725"/>
      <c r="M38" s="725"/>
      <c r="N38" s="725"/>
      <c r="O38" s="725"/>
      <c r="P38" s="725"/>
      <c r="Q38" s="726"/>
      <c r="R38" s="759">
        <v>21759661</v>
      </c>
      <c r="S38" s="760"/>
      <c r="T38" s="760"/>
      <c r="U38" s="760"/>
      <c r="V38" s="760"/>
      <c r="W38" s="760"/>
      <c r="X38" s="760"/>
      <c r="Y38" s="761"/>
      <c r="Z38" s="762">
        <v>100</v>
      </c>
      <c r="AA38" s="762"/>
      <c r="AB38" s="762"/>
      <c r="AC38" s="762"/>
      <c r="AD38" s="763">
        <v>11050414</v>
      </c>
      <c r="AE38" s="763"/>
      <c r="AF38" s="763"/>
      <c r="AG38" s="763"/>
      <c r="AH38" s="763"/>
      <c r="AI38" s="763"/>
      <c r="AJ38" s="763"/>
      <c r="AK38" s="763"/>
      <c r="AL38" s="764">
        <v>100</v>
      </c>
      <c r="AM38" s="750"/>
      <c r="AN38" s="750"/>
      <c r="AO38" s="765"/>
      <c r="AQ38" s="756" t="s">
        <v>336</v>
      </c>
      <c r="AR38" s="757"/>
      <c r="AS38" s="757"/>
      <c r="AT38" s="757"/>
      <c r="AU38" s="757"/>
      <c r="AV38" s="757"/>
      <c r="AW38" s="757"/>
      <c r="AX38" s="757"/>
      <c r="AY38" s="758"/>
      <c r="AZ38" s="679">
        <v>14495</v>
      </c>
      <c r="BA38" s="680"/>
      <c r="BB38" s="680"/>
      <c r="BC38" s="680"/>
      <c r="BD38" s="715"/>
      <c r="BE38" s="715"/>
      <c r="BF38" s="738"/>
      <c r="BG38" s="694" t="s">
        <v>337</v>
      </c>
      <c r="BH38" s="695"/>
      <c r="BI38" s="695"/>
      <c r="BJ38" s="695"/>
      <c r="BK38" s="695"/>
      <c r="BL38" s="695"/>
      <c r="BM38" s="695"/>
      <c r="BN38" s="695"/>
      <c r="BO38" s="695"/>
      <c r="BP38" s="695"/>
      <c r="BQ38" s="695"/>
      <c r="BR38" s="695"/>
      <c r="BS38" s="695"/>
      <c r="BT38" s="695"/>
      <c r="BU38" s="696"/>
      <c r="BV38" s="679">
        <v>9475</v>
      </c>
      <c r="BW38" s="680"/>
      <c r="BX38" s="680"/>
      <c r="BY38" s="680"/>
      <c r="BZ38" s="680"/>
      <c r="CA38" s="680"/>
      <c r="CB38" s="689"/>
      <c r="CD38" s="694" t="s">
        <v>338</v>
      </c>
      <c r="CE38" s="695"/>
      <c r="CF38" s="695"/>
      <c r="CG38" s="695"/>
      <c r="CH38" s="695"/>
      <c r="CI38" s="695"/>
      <c r="CJ38" s="695"/>
      <c r="CK38" s="695"/>
      <c r="CL38" s="695"/>
      <c r="CM38" s="695"/>
      <c r="CN38" s="695"/>
      <c r="CO38" s="695"/>
      <c r="CP38" s="695"/>
      <c r="CQ38" s="696"/>
      <c r="CR38" s="679">
        <v>2070846</v>
      </c>
      <c r="CS38" s="680"/>
      <c r="CT38" s="680"/>
      <c r="CU38" s="680"/>
      <c r="CV38" s="680"/>
      <c r="CW38" s="680"/>
      <c r="CX38" s="680"/>
      <c r="CY38" s="681"/>
      <c r="CZ38" s="684">
        <v>10</v>
      </c>
      <c r="DA38" s="712"/>
      <c r="DB38" s="712"/>
      <c r="DC38" s="717"/>
      <c r="DD38" s="688">
        <v>1832395</v>
      </c>
      <c r="DE38" s="680"/>
      <c r="DF38" s="680"/>
      <c r="DG38" s="680"/>
      <c r="DH38" s="680"/>
      <c r="DI38" s="680"/>
      <c r="DJ38" s="680"/>
      <c r="DK38" s="681"/>
      <c r="DL38" s="688">
        <v>1770231</v>
      </c>
      <c r="DM38" s="680"/>
      <c r="DN38" s="680"/>
      <c r="DO38" s="680"/>
      <c r="DP38" s="680"/>
      <c r="DQ38" s="680"/>
      <c r="DR38" s="680"/>
      <c r="DS38" s="680"/>
      <c r="DT38" s="680"/>
      <c r="DU38" s="680"/>
      <c r="DV38" s="681"/>
      <c r="DW38" s="684">
        <v>15.2</v>
      </c>
      <c r="DX38" s="712"/>
      <c r="DY38" s="712"/>
      <c r="DZ38" s="712"/>
      <c r="EA38" s="712"/>
      <c r="EB38" s="712"/>
      <c r="EC38" s="713"/>
    </row>
    <row r="39" spans="2:133" ht="11.25" customHeight="1">
      <c r="AQ39" s="756" t="s">
        <v>339</v>
      </c>
      <c r="AR39" s="757"/>
      <c r="AS39" s="757"/>
      <c r="AT39" s="757"/>
      <c r="AU39" s="757"/>
      <c r="AV39" s="757"/>
      <c r="AW39" s="757"/>
      <c r="AX39" s="757"/>
      <c r="AY39" s="758"/>
      <c r="AZ39" s="679" t="s">
        <v>140</v>
      </c>
      <c r="BA39" s="680"/>
      <c r="BB39" s="680"/>
      <c r="BC39" s="680"/>
      <c r="BD39" s="715"/>
      <c r="BE39" s="715"/>
      <c r="BF39" s="738"/>
      <c r="BG39" s="770" t="s">
        <v>340</v>
      </c>
      <c r="BH39" s="771"/>
      <c r="BI39" s="771"/>
      <c r="BJ39" s="771"/>
      <c r="BK39" s="771"/>
      <c r="BL39" s="235"/>
      <c r="BM39" s="695" t="s">
        <v>341</v>
      </c>
      <c r="BN39" s="695"/>
      <c r="BO39" s="695"/>
      <c r="BP39" s="695"/>
      <c r="BQ39" s="695"/>
      <c r="BR39" s="695"/>
      <c r="BS39" s="695"/>
      <c r="BT39" s="695"/>
      <c r="BU39" s="696"/>
      <c r="BV39" s="679">
        <v>100</v>
      </c>
      <c r="BW39" s="680"/>
      <c r="BX39" s="680"/>
      <c r="BY39" s="680"/>
      <c r="BZ39" s="680"/>
      <c r="CA39" s="680"/>
      <c r="CB39" s="689"/>
      <c r="CD39" s="694" t="s">
        <v>342</v>
      </c>
      <c r="CE39" s="695"/>
      <c r="CF39" s="695"/>
      <c r="CG39" s="695"/>
      <c r="CH39" s="695"/>
      <c r="CI39" s="695"/>
      <c r="CJ39" s="695"/>
      <c r="CK39" s="695"/>
      <c r="CL39" s="695"/>
      <c r="CM39" s="695"/>
      <c r="CN39" s="695"/>
      <c r="CO39" s="695"/>
      <c r="CP39" s="695"/>
      <c r="CQ39" s="696"/>
      <c r="CR39" s="679">
        <v>1366754</v>
      </c>
      <c r="CS39" s="715"/>
      <c r="CT39" s="715"/>
      <c r="CU39" s="715"/>
      <c r="CV39" s="715"/>
      <c r="CW39" s="715"/>
      <c r="CX39" s="715"/>
      <c r="CY39" s="716"/>
      <c r="CZ39" s="684">
        <v>6.6</v>
      </c>
      <c r="DA39" s="712"/>
      <c r="DB39" s="712"/>
      <c r="DC39" s="717"/>
      <c r="DD39" s="688">
        <v>5327</v>
      </c>
      <c r="DE39" s="715"/>
      <c r="DF39" s="715"/>
      <c r="DG39" s="715"/>
      <c r="DH39" s="715"/>
      <c r="DI39" s="715"/>
      <c r="DJ39" s="715"/>
      <c r="DK39" s="716"/>
      <c r="DL39" s="688" t="s">
        <v>140</v>
      </c>
      <c r="DM39" s="715"/>
      <c r="DN39" s="715"/>
      <c r="DO39" s="715"/>
      <c r="DP39" s="715"/>
      <c r="DQ39" s="715"/>
      <c r="DR39" s="715"/>
      <c r="DS39" s="715"/>
      <c r="DT39" s="715"/>
      <c r="DU39" s="715"/>
      <c r="DV39" s="716"/>
      <c r="DW39" s="684" t="s">
        <v>140</v>
      </c>
      <c r="DX39" s="712"/>
      <c r="DY39" s="712"/>
      <c r="DZ39" s="712"/>
      <c r="EA39" s="712"/>
      <c r="EB39" s="712"/>
      <c r="EC39" s="713"/>
    </row>
    <row r="40" spans="2:133" ht="11.25" customHeight="1">
      <c r="AQ40" s="756" t="s">
        <v>343</v>
      </c>
      <c r="AR40" s="757"/>
      <c r="AS40" s="757"/>
      <c r="AT40" s="757"/>
      <c r="AU40" s="757"/>
      <c r="AV40" s="757"/>
      <c r="AW40" s="757"/>
      <c r="AX40" s="757"/>
      <c r="AY40" s="758"/>
      <c r="AZ40" s="679">
        <v>306682</v>
      </c>
      <c r="BA40" s="680"/>
      <c r="BB40" s="680"/>
      <c r="BC40" s="680"/>
      <c r="BD40" s="715"/>
      <c r="BE40" s="715"/>
      <c r="BF40" s="738"/>
      <c r="BG40" s="770"/>
      <c r="BH40" s="771"/>
      <c r="BI40" s="771"/>
      <c r="BJ40" s="771"/>
      <c r="BK40" s="771"/>
      <c r="BL40" s="235"/>
      <c r="BM40" s="695" t="s">
        <v>344</v>
      </c>
      <c r="BN40" s="695"/>
      <c r="BO40" s="695"/>
      <c r="BP40" s="695"/>
      <c r="BQ40" s="695"/>
      <c r="BR40" s="695"/>
      <c r="BS40" s="695"/>
      <c r="BT40" s="695"/>
      <c r="BU40" s="696"/>
      <c r="BV40" s="679" t="s">
        <v>140</v>
      </c>
      <c r="BW40" s="680"/>
      <c r="BX40" s="680"/>
      <c r="BY40" s="680"/>
      <c r="BZ40" s="680"/>
      <c r="CA40" s="680"/>
      <c r="CB40" s="689"/>
      <c r="CD40" s="694" t="s">
        <v>345</v>
      </c>
      <c r="CE40" s="695"/>
      <c r="CF40" s="695"/>
      <c r="CG40" s="695"/>
      <c r="CH40" s="695"/>
      <c r="CI40" s="695"/>
      <c r="CJ40" s="695"/>
      <c r="CK40" s="695"/>
      <c r="CL40" s="695"/>
      <c r="CM40" s="695"/>
      <c r="CN40" s="695"/>
      <c r="CO40" s="695"/>
      <c r="CP40" s="695"/>
      <c r="CQ40" s="696"/>
      <c r="CR40" s="679">
        <v>212600</v>
      </c>
      <c r="CS40" s="680"/>
      <c r="CT40" s="680"/>
      <c r="CU40" s="680"/>
      <c r="CV40" s="680"/>
      <c r="CW40" s="680"/>
      <c r="CX40" s="680"/>
      <c r="CY40" s="681"/>
      <c r="CZ40" s="684">
        <v>1</v>
      </c>
      <c r="DA40" s="712"/>
      <c r="DB40" s="712"/>
      <c r="DC40" s="717"/>
      <c r="DD40" s="688">
        <v>1000</v>
      </c>
      <c r="DE40" s="680"/>
      <c r="DF40" s="680"/>
      <c r="DG40" s="680"/>
      <c r="DH40" s="680"/>
      <c r="DI40" s="680"/>
      <c r="DJ40" s="680"/>
      <c r="DK40" s="681"/>
      <c r="DL40" s="688" t="s">
        <v>140</v>
      </c>
      <c r="DM40" s="680"/>
      <c r="DN40" s="680"/>
      <c r="DO40" s="680"/>
      <c r="DP40" s="680"/>
      <c r="DQ40" s="680"/>
      <c r="DR40" s="680"/>
      <c r="DS40" s="680"/>
      <c r="DT40" s="680"/>
      <c r="DU40" s="680"/>
      <c r="DV40" s="681"/>
      <c r="DW40" s="684" t="s">
        <v>140</v>
      </c>
      <c r="DX40" s="712"/>
      <c r="DY40" s="712"/>
      <c r="DZ40" s="712"/>
      <c r="EA40" s="712"/>
      <c r="EB40" s="712"/>
      <c r="EC40" s="713"/>
    </row>
    <row r="41" spans="2:133" ht="11.25" customHeight="1">
      <c r="AQ41" s="766" t="s">
        <v>346</v>
      </c>
      <c r="AR41" s="767"/>
      <c r="AS41" s="767"/>
      <c r="AT41" s="767"/>
      <c r="AU41" s="767"/>
      <c r="AV41" s="767"/>
      <c r="AW41" s="767"/>
      <c r="AX41" s="767"/>
      <c r="AY41" s="768"/>
      <c r="AZ41" s="759">
        <v>1184964</v>
      </c>
      <c r="BA41" s="760"/>
      <c r="BB41" s="760"/>
      <c r="BC41" s="760"/>
      <c r="BD41" s="749"/>
      <c r="BE41" s="749"/>
      <c r="BF41" s="751"/>
      <c r="BG41" s="772"/>
      <c r="BH41" s="773"/>
      <c r="BI41" s="773"/>
      <c r="BJ41" s="773"/>
      <c r="BK41" s="773"/>
      <c r="BL41" s="236"/>
      <c r="BM41" s="704" t="s">
        <v>347</v>
      </c>
      <c r="BN41" s="704"/>
      <c r="BO41" s="704"/>
      <c r="BP41" s="704"/>
      <c r="BQ41" s="704"/>
      <c r="BR41" s="704"/>
      <c r="BS41" s="704"/>
      <c r="BT41" s="704"/>
      <c r="BU41" s="705"/>
      <c r="BV41" s="759">
        <v>331</v>
      </c>
      <c r="BW41" s="760"/>
      <c r="BX41" s="760"/>
      <c r="BY41" s="760"/>
      <c r="BZ41" s="760"/>
      <c r="CA41" s="760"/>
      <c r="CB41" s="769"/>
      <c r="CD41" s="694" t="s">
        <v>348</v>
      </c>
      <c r="CE41" s="695"/>
      <c r="CF41" s="695"/>
      <c r="CG41" s="695"/>
      <c r="CH41" s="695"/>
      <c r="CI41" s="695"/>
      <c r="CJ41" s="695"/>
      <c r="CK41" s="695"/>
      <c r="CL41" s="695"/>
      <c r="CM41" s="695"/>
      <c r="CN41" s="695"/>
      <c r="CO41" s="695"/>
      <c r="CP41" s="695"/>
      <c r="CQ41" s="696"/>
      <c r="CR41" s="679" t="s">
        <v>140</v>
      </c>
      <c r="CS41" s="715"/>
      <c r="CT41" s="715"/>
      <c r="CU41" s="715"/>
      <c r="CV41" s="715"/>
      <c r="CW41" s="715"/>
      <c r="CX41" s="715"/>
      <c r="CY41" s="716"/>
      <c r="CZ41" s="684" t="s">
        <v>140</v>
      </c>
      <c r="DA41" s="712"/>
      <c r="DB41" s="712"/>
      <c r="DC41" s="717"/>
      <c r="DD41" s="688" t="s">
        <v>140</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349</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350</v>
      </c>
      <c r="CE42" s="677"/>
      <c r="CF42" s="677"/>
      <c r="CG42" s="677"/>
      <c r="CH42" s="677"/>
      <c r="CI42" s="677"/>
      <c r="CJ42" s="677"/>
      <c r="CK42" s="677"/>
      <c r="CL42" s="677"/>
      <c r="CM42" s="677"/>
      <c r="CN42" s="677"/>
      <c r="CO42" s="677"/>
      <c r="CP42" s="677"/>
      <c r="CQ42" s="678"/>
      <c r="CR42" s="679">
        <v>2420987</v>
      </c>
      <c r="CS42" s="680"/>
      <c r="CT42" s="680"/>
      <c r="CU42" s="680"/>
      <c r="CV42" s="680"/>
      <c r="CW42" s="680"/>
      <c r="CX42" s="680"/>
      <c r="CY42" s="681"/>
      <c r="CZ42" s="684">
        <v>11.7</v>
      </c>
      <c r="DA42" s="685"/>
      <c r="DB42" s="685"/>
      <c r="DC42" s="780"/>
      <c r="DD42" s="688">
        <v>496843</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351</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352</v>
      </c>
      <c r="CE43" s="677"/>
      <c r="CF43" s="677"/>
      <c r="CG43" s="677"/>
      <c r="CH43" s="677"/>
      <c r="CI43" s="677"/>
      <c r="CJ43" s="677"/>
      <c r="CK43" s="677"/>
      <c r="CL43" s="677"/>
      <c r="CM43" s="677"/>
      <c r="CN43" s="677"/>
      <c r="CO43" s="677"/>
      <c r="CP43" s="677"/>
      <c r="CQ43" s="678"/>
      <c r="CR43" s="679">
        <v>60876</v>
      </c>
      <c r="CS43" s="715"/>
      <c r="CT43" s="715"/>
      <c r="CU43" s="715"/>
      <c r="CV43" s="715"/>
      <c r="CW43" s="715"/>
      <c r="CX43" s="715"/>
      <c r="CY43" s="716"/>
      <c r="CZ43" s="684">
        <v>0.3</v>
      </c>
      <c r="DA43" s="712"/>
      <c r="DB43" s="712"/>
      <c r="DC43" s="717"/>
      <c r="DD43" s="688">
        <v>36180</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353</v>
      </c>
      <c r="CD44" s="791" t="s">
        <v>305</v>
      </c>
      <c r="CE44" s="792"/>
      <c r="CF44" s="676" t="s">
        <v>354</v>
      </c>
      <c r="CG44" s="677"/>
      <c r="CH44" s="677"/>
      <c r="CI44" s="677"/>
      <c r="CJ44" s="677"/>
      <c r="CK44" s="677"/>
      <c r="CL44" s="677"/>
      <c r="CM44" s="677"/>
      <c r="CN44" s="677"/>
      <c r="CO44" s="677"/>
      <c r="CP44" s="677"/>
      <c r="CQ44" s="678"/>
      <c r="CR44" s="679">
        <v>2420987</v>
      </c>
      <c r="CS44" s="680"/>
      <c r="CT44" s="680"/>
      <c r="CU44" s="680"/>
      <c r="CV44" s="680"/>
      <c r="CW44" s="680"/>
      <c r="CX44" s="680"/>
      <c r="CY44" s="681"/>
      <c r="CZ44" s="684">
        <v>11.7</v>
      </c>
      <c r="DA44" s="685"/>
      <c r="DB44" s="685"/>
      <c r="DC44" s="780"/>
      <c r="DD44" s="688">
        <v>496843</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355</v>
      </c>
      <c r="CG45" s="677"/>
      <c r="CH45" s="677"/>
      <c r="CI45" s="677"/>
      <c r="CJ45" s="677"/>
      <c r="CK45" s="677"/>
      <c r="CL45" s="677"/>
      <c r="CM45" s="677"/>
      <c r="CN45" s="677"/>
      <c r="CO45" s="677"/>
      <c r="CP45" s="677"/>
      <c r="CQ45" s="678"/>
      <c r="CR45" s="679">
        <v>709498</v>
      </c>
      <c r="CS45" s="715"/>
      <c r="CT45" s="715"/>
      <c r="CU45" s="715"/>
      <c r="CV45" s="715"/>
      <c r="CW45" s="715"/>
      <c r="CX45" s="715"/>
      <c r="CY45" s="716"/>
      <c r="CZ45" s="684">
        <v>3.4</v>
      </c>
      <c r="DA45" s="712"/>
      <c r="DB45" s="712"/>
      <c r="DC45" s="717"/>
      <c r="DD45" s="688">
        <v>32967</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356</v>
      </c>
      <c r="CG46" s="677"/>
      <c r="CH46" s="677"/>
      <c r="CI46" s="677"/>
      <c r="CJ46" s="677"/>
      <c r="CK46" s="677"/>
      <c r="CL46" s="677"/>
      <c r="CM46" s="677"/>
      <c r="CN46" s="677"/>
      <c r="CO46" s="677"/>
      <c r="CP46" s="677"/>
      <c r="CQ46" s="678"/>
      <c r="CR46" s="679">
        <v>1631699</v>
      </c>
      <c r="CS46" s="680"/>
      <c r="CT46" s="680"/>
      <c r="CU46" s="680"/>
      <c r="CV46" s="680"/>
      <c r="CW46" s="680"/>
      <c r="CX46" s="680"/>
      <c r="CY46" s="681"/>
      <c r="CZ46" s="684">
        <v>7.9</v>
      </c>
      <c r="DA46" s="685"/>
      <c r="DB46" s="685"/>
      <c r="DC46" s="780"/>
      <c r="DD46" s="688">
        <v>456186</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357</v>
      </c>
      <c r="CG47" s="677"/>
      <c r="CH47" s="677"/>
      <c r="CI47" s="677"/>
      <c r="CJ47" s="677"/>
      <c r="CK47" s="677"/>
      <c r="CL47" s="677"/>
      <c r="CM47" s="677"/>
      <c r="CN47" s="677"/>
      <c r="CO47" s="677"/>
      <c r="CP47" s="677"/>
      <c r="CQ47" s="678"/>
      <c r="CR47" s="679" t="s">
        <v>358</v>
      </c>
      <c r="CS47" s="715"/>
      <c r="CT47" s="715"/>
      <c r="CU47" s="715"/>
      <c r="CV47" s="715"/>
      <c r="CW47" s="715"/>
      <c r="CX47" s="715"/>
      <c r="CY47" s="716"/>
      <c r="CZ47" s="684" t="s">
        <v>358</v>
      </c>
      <c r="DA47" s="712"/>
      <c r="DB47" s="712"/>
      <c r="DC47" s="717"/>
      <c r="DD47" s="688" t="s">
        <v>140</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359</v>
      </c>
      <c r="CG48" s="677"/>
      <c r="CH48" s="677"/>
      <c r="CI48" s="677"/>
      <c r="CJ48" s="677"/>
      <c r="CK48" s="677"/>
      <c r="CL48" s="677"/>
      <c r="CM48" s="677"/>
      <c r="CN48" s="677"/>
      <c r="CO48" s="677"/>
      <c r="CP48" s="677"/>
      <c r="CQ48" s="678"/>
      <c r="CR48" s="679" t="s">
        <v>358</v>
      </c>
      <c r="CS48" s="680"/>
      <c r="CT48" s="680"/>
      <c r="CU48" s="680"/>
      <c r="CV48" s="680"/>
      <c r="CW48" s="680"/>
      <c r="CX48" s="680"/>
      <c r="CY48" s="681"/>
      <c r="CZ48" s="684" t="s">
        <v>358</v>
      </c>
      <c r="DA48" s="685"/>
      <c r="DB48" s="685"/>
      <c r="DC48" s="780"/>
      <c r="DD48" s="688" t="s">
        <v>358</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360</v>
      </c>
      <c r="CE49" s="725"/>
      <c r="CF49" s="725"/>
      <c r="CG49" s="725"/>
      <c r="CH49" s="725"/>
      <c r="CI49" s="725"/>
      <c r="CJ49" s="725"/>
      <c r="CK49" s="725"/>
      <c r="CL49" s="725"/>
      <c r="CM49" s="725"/>
      <c r="CN49" s="725"/>
      <c r="CO49" s="725"/>
      <c r="CP49" s="725"/>
      <c r="CQ49" s="726"/>
      <c r="CR49" s="759">
        <v>20753507</v>
      </c>
      <c r="CS49" s="749"/>
      <c r="CT49" s="749"/>
      <c r="CU49" s="749"/>
      <c r="CV49" s="749"/>
      <c r="CW49" s="749"/>
      <c r="CX49" s="749"/>
      <c r="CY49" s="781"/>
      <c r="CZ49" s="764">
        <v>100</v>
      </c>
      <c r="DA49" s="782"/>
      <c r="DB49" s="782"/>
      <c r="DC49" s="783"/>
      <c r="DD49" s="784">
        <v>12309247</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n3HU9jLsD0phyJKA+aODhwTW3XStGqtuKG+NK1qAkyXl86U1qaL7iI4a+wb4VjDVyWrLxTCXiYMbeNRjbAUobg==" saltValue="H7JJy2qDN3f/xgnUeGVYv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361</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362</v>
      </c>
      <c r="DK2" s="827"/>
      <c r="DL2" s="827"/>
      <c r="DM2" s="827"/>
      <c r="DN2" s="827"/>
      <c r="DO2" s="828"/>
      <c r="DP2" s="249"/>
      <c r="DQ2" s="826" t="s">
        <v>363</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364</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365</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366</v>
      </c>
      <c r="B5" s="821"/>
      <c r="C5" s="821"/>
      <c r="D5" s="821"/>
      <c r="E5" s="821"/>
      <c r="F5" s="821"/>
      <c r="G5" s="821"/>
      <c r="H5" s="821"/>
      <c r="I5" s="821"/>
      <c r="J5" s="821"/>
      <c r="K5" s="821"/>
      <c r="L5" s="821"/>
      <c r="M5" s="821"/>
      <c r="N5" s="821"/>
      <c r="O5" s="821"/>
      <c r="P5" s="822"/>
      <c r="Q5" s="797" t="s">
        <v>367</v>
      </c>
      <c r="R5" s="798"/>
      <c r="S5" s="798"/>
      <c r="T5" s="798"/>
      <c r="U5" s="799"/>
      <c r="V5" s="797" t="s">
        <v>368</v>
      </c>
      <c r="W5" s="798"/>
      <c r="X5" s="798"/>
      <c r="Y5" s="798"/>
      <c r="Z5" s="799"/>
      <c r="AA5" s="797" t="s">
        <v>369</v>
      </c>
      <c r="AB5" s="798"/>
      <c r="AC5" s="798"/>
      <c r="AD5" s="798"/>
      <c r="AE5" s="798"/>
      <c r="AF5" s="830" t="s">
        <v>370</v>
      </c>
      <c r="AG5" s="798"/>
      <c r="AH5" s="798"/>
      <c r="AI5" s="798"/>
      <c r="AJ5" s="809"/>
      <c r="AK5" s="798" t="s">
        <v>371</v>
      </c>
      <c r="AL5" s="798"/>
      <c r="AM5" s="798"/>
      <c r="AN5" s="798"/>
      <c r="AO5" s="799"/>
      <c r="AP5" s="797" t="s">
        <v>372</v>
      </c>
      <c r="AQ5" s="798"/>
      <c r="AR5" s="798"/>
      <c r="AS5" s="798"/>
      <c r="AT5" s="799"/>
      <c r="AU5" s="797" t="s">
        <v>373</v>
      </c>
      <c r="AV5" s="798"/>
      <c r="AW5" s="798"/>
      <c r="AX5" s="798"/>
      <c r="AY5" s="809"/>
      <c r="AZ5" s="256"/>
      <c r="BA5" s="256"/>
      <c r="BB5" s="256"/>
      <c r="BC5" s="256"/>
      <c r="BD5" s="256"/>
      <c r="BE5" s="257"/>
      <c r="BF5" s="257"/>
      <c r="BG5" s="257"/>
      <c r="BH5" s="257"/>
      <c r="BI5" s="257"/>
      <c r="BJ5" s="257"/>
      <c r="BK5" s="257"/>
      <c r="BL5" s="257"/>
      <c r="BM5" s="257"/>
      <c r="BN5" s="257"/>
      <c r="BO5" s="257"/>
      <c r="BP5" s="257"/>
      <c r="BQ5" s="820" t="s">
        <v>374</v>
      </c>
      <c r="BR5" s="821"/>
      <c r="BS5" s="821"/>
      <c r="BT5" s="821"/>
      <c r="BU5" s="821"/>
      <c r="BV5" s="821"/>
      <c r="BW5" s="821"/>
      <c r="BX5" s="821"/>
      <c r="BY5" s="821"/>
      <c r="BZ5" s="821"/>
      <c r="CA5" s="821"/>
      <c r="CB5" s="821"/>
      <c r="CC5" s="821"/>
      <c r="CD5" s="821"/>
      <c r="CE5" s="821"/>
      <c r="CF5" s="821"/>
      <c r="CG5" s="822"/>
      <c r="CH5" s="797" t="s">
        <v>375</v>
      </c>
      <c r="CI5" s="798"/>
      <c r="CJ5" s="798"/>
      <c r="CK5" s="798"/>
      <c r="CL5" s="799"/>
      <c r="CM5" s="797" t="s">
        <v>376</v>
      </c>
      <c r="CN5" s="798"/>
      <c r="CO5" s="798"/>
      <c r="CP5" s="798"/>
      <c r="CQ5" s="799"/>
      <c r="CR5" s="797" t="s">
        <v>377</v>
      </c>
      <c r="CS5" s="798"/>
      <c r="CT5" s="798"/>
      <c r="CU5" s="798"/>
      <c r="CV5" s="799"/>
      <c r="CW5" s="797" t="s">
        <v>378</v>
      </c>
      <c r="CX5" s="798"/>
      <c r="CY5" s="798"/>
      <c r="CZ5" s="798"/>
      <c r="DA5" s="799"/>
      <c r="DB5" s="797" t="s">
        <v>379</v>
      </c>
      <c r="DC5" s="798"/>
      <c r="DD5" s="798"/>
      <c r="DE5" s="798"/>
      <c r="DF5" s="799"/>
      <c r="DG5" s="803" t="s">
        <v>380</v>
      </c>
      <c r="DH5" s="804"/>
      <c r="DI5" s="804"/>
      <c r="DJ5" s="804"/>
      <c r="DK5" s="805"/>
      <c r="DL5" s="803" t="s">
        <v>381</v>
      </c>
      <c r="DM5" s="804"/>
      <c r="DN5" s="804"/>
      <c r="DO5" s="804"/>
      <c r="DP5" s="805"/>
      <c r="DQ5" s="797" t="s">
        <v>382</v>
      </c>
      <c r="DR5" s="798"/>
      <c r="DS5" s="798"/>
      <c r="DT5" s="798"/>
      <c r="DU5" s="799"/>
      <c r="DV5" s="797" t="s">
        <v>373</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383</v>
      </c>
      <c r="C7" s="812"/>
      <c r="D7" s="812"/>
      <c r="E7" s="812"/>
      <c r="F7" s="812"/>
      <c r="G7" s="812"/>
      <c r="H7" s="812"/>
      <c r="I7" s="812"/>
      <c r="J7" s="812"/>
      <c r="K7" s="812"/>
      <c r="L7" s="812"/>
      <c r="M7" s="812"/>
      <c r="N7" s="812"/>
      <c r="O7" s="812"/>
      <c r="P7" s="813"/>
      <c r="Q7" s="814">
        <v>21755</v>
      </c>
      <c r="R7" s="815"/>
      <c r="S7" s="815"/>
      <c r="T7" s="815"/>
      <c r="U7" s="815"/>
      <c r="V7" s="815">
        <v>20752</v>
      </c>
      <c r="W7" s="815"/>
      <c r="X7" s="815"/>
      <c r="Y7" s="815"/>
      <c r="Z7" s="815"/>
      <c r="AA7" s="815">
        <v>1003</v>
      </c>
      <c r="AB7" s="815"/>
      <c r="AC7" s="815"/>
      <c r="AD7" s="815"/>
      <c r="AE7" s="816"/>
      <c r="AF7" s="817">
        <v>1001</v>
      </c>
      <c r="AG7" s="818"/>
      <c r="AH7" s="818"/>
      <c r="AI7" s="818"/>
      <c r="AJ7" s="819"/>
      <c r="AK7" s="854">
        <v>2366</v>
      </c>
      <c r="AL7" s="855"/>
      <c r="AM7" s="855"/>
      <c r="AN7" s="855"/>
      <c r="AO7" s="855"/>
      <c r="AP7" s="855">
        <v>18438</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592</v>
      </c>
      <c r="BT7" s="859"/>
      <c r="BU7" s="859"/>
      <c r="BV7" s="859"/>
      <c r="BW7" s="859"/>
      <c r="BX7" s="859"/>
      <c r="BY7" s="859"/>
      <c r="BZ7" s="859"/>
      <c r="CA7" s="859"/>
      <c r="CB7" s="859"/>
      <c r="CC7" s="859"/>
      <c r="CD7" s="859"/>
      <c r="CE7" s="859"/>
      <c r="CF7" s="859"/>
      <c r="CG7" s="860"/>
      <c r="CH7" s="851">
        <v>0</v>
      </c>
      <c r="CI7" s="852"/>
      <c r="CJ7" s="852"/>
      <c r="CK7" s="852"/>
      <c r="CL7" s="853"/>
      <c r="CM7" s="851">
        <v>106</v>
      </c>
      <c r="CN7" s="852"/>
      <c r="CO7" s="852"/>
      <c r="CP7" s="852"/>
      <c r="CQ7" s="853"/>
      <c r="CR7" s="851">
        <v>56</v>
      </c>
      <c r="CS7" s="852"/>
      <c r="CT7" s="852"/>
      <c r="CU7" s="852"/>
      <c r="CV7" s="853"/>
      <c r="CW7" s="851" t="s">
        <v>516</v>
      </c>
      <c r="CX7" s="852"/>
      <c r="CY7" s="852"/>
      <c r="CZ7" s="852"/>
      <c r="DA7" s="853"/>
      <c r="DB7" s="851" t="s">
        <v>516</v>
      </c>
      <c r="DC7" s="852"/>
      <c r="DD7" s="852"/>
      <c r="DE7" s="852"/>
      <c r="DF7" s="853"/>
      <c r="DG7" s="851" t="s">
        <v>516</v>
      </c>
      <c r="DH7" s="852"/>
      <c r="DI7" s="852"/>
      <c r="DJ7" s="852"/>
      <c r="DK7" s="853"/>
      <c r="DL7" s="851" t="s">
        <v>516</v>
      </c>
      <c r="DM7" s="852"/>
      <c r="DN7" s="852"/>
      <c r="DO7" s="852"/>
      <c r="DP7" s="853"/>
      <c r="DQ7" s="851" t="s">
        <v>516</v>
      </c>
      <c r="DR7" s="852"/>
      <c r="DS7" s="852"/>
      <c r="DT7" s="852"/>
      <c r="DU7" s="853"/>
      <c r="DV7" s="832"/>
      <c r="DW7" s="833"/>
      <c r="DX7" s="833"/>
      <c r="DY7" s="833"/>
      <c r="DZ7" s="834"/>
      <c r="EA7" s="254"/>
    </row>
    <row r="8" spans="1:131" s="255" customFormat="1" ht="26.25" customHeight="1">
      <c r="A8" s="261">
        <v>2</v>
      </c>
      <c r="B8" s="835" t="s">
        <v>384</v>
      </c>
      <c r="C8" s="836"/>
      <c r="D8" s="836"/>
      <c r="E8" s="836"/>
      <c r="F8" s="836"/>
      <c r="G8" s="836"/>
      <c r="H8" s="836"/>
      <c r="I8" s="836"/>
      <c r="J8" s="836"/>
      <c r="K8" s="836"/>
      <c r="L8" s="836"/>
      <c r="M8" s="836"/>
      <c r="N8" s="836"/>
      <c r="O8" s="836"/>
      <c r="P8" s="837"/>
      <c r="Q8" s="838">
        <v>4</v>
      </c>
      <c r="R8" s="839"/>
      <c r="S8" s="839"/>
      <c r="T8" s="839"/>
      <c r="U8" s="839"/>
      <c r="V8" s="839">
        <v>1</v>
      </c>
      <c r="W8" s="839"/>
      <c r="X8" s="839"/>
      <c r="Y8" s="839"/>
      <c r="Z8" s="839"/>
      <c r="AA8" s="839">
        <v>3</v>
      </c>
      <c r="AB8" s="839"/>
      <c r="AC8" s="839"/>
      <c r="AD8" s="839"/>
      <c r="AE8" s="840"/>
      <c r="AF8" s="841">
        <v>3</v>
      </c>
      <c r="AG8" s="842"/>
      <c r="AH8" s="842"/>
      <c r="AI8" s="842"/>
      <c r="AJ8" s="843"/>
      <c r="AK8" s="844" t="s">
        <v>516</v>
      </c>
      <c r="AL8" s="845"/>
      <c r="AM8" s="845"/>
      <c r="AN8" s="845"/>
      <c r="AO8" s="845"/>
      <c r="AP8" s="845" t="s">
        <v>516</v>
      </c>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593</v>
      </c>
      <c r="BT8" s="849"/>
      <c r="BU8" s="849"/>
      <c r="BV8" s="849"/>
      <c r="BW8" s="849"/>
      <c r="BX8" s="849"/>
      <c r="BY8" s="849"/>
      <c r="BZ8" s="849"/>
      <c r="CA8" s="849"/>
      <c r="CB8" s="849"/>
      <c r="CC8" s="849"/>
      <c r="CD8" s="849"/>
      <c r="CE8" s="849"/>
      <c r="CF8" s="849"/>
      <c r="CG8" s="850"/>
      <c r="CH8" s="861">
        <v>2</v>
      </c>
      <c r="CI8" s="862"/>
      <c r="CJ8" s="862"/>
      <c r="CK8" s="862"/>
      <c r="CL8" s="863"/>
      <c r="CM8" s="861">
        <v>54</v>
      </c>
      <c r="CN8" s="862"/>
      <c r="CO8" s="862"/>
      <c r="CP8" s="862"/>
      <c r="CQ8" s="863"/>
      <c r="CR8" s="861">
        <v>14</v>
      </c>
      <c r="CS8" s="862"/>
      <c r="CT8" s="862"/>
      <c r="CU8" s="862"/>
      <c r="CV8" s="863"/>
      <c r="CW8" s="861" t="s">
        <v>516</v>
      </c>
      <c r="CX8" s="862"/>
      <c r="CY8" s="862"/>
      <c r="CZ8" s="862"/>
      <c r="DA8" s="863"/>
      <c r="DB8" s="861" t="s">
        <v>516</v>
      </c>
      <c r="DC8" s="862"/>
      <c r="DD8" s="862"/>
      <c r="DE8" s="862"/>
      <c r="DF8" s="863"/>
      <c r="DG8" s="861" t="s">
        <v>516</v>
      </c>
      <c r="DH8" s="862"/>
      <c r="DI8" s="862"/>
      <c r="DJ8" s="862"/>
      <c r="DK8" s="863"/>
      <c r="DL8" s="861" t="s">
        <v>516</v>
      </c>
      <c r="DM8" s="862"/>
      <c r="DN8" s="862"/>
      <c r="DO8" s="862"/>
      <c r="DP8" s="863"/>
      <c r="DQ8" s="861" t="s">
        <v>516</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t="s">
        <v>594</v>
      </c>
      <c r="BT9" s="849"/>
      <c r="BU9" s="849"/>
      <c r="BV9" s="849"/>
      <c r="BW9" s="849"/>
      <c r="BX9" s="849"/>
      <c r="BY9" s="849"/>
      <c r="BZ9" s="849"/>
      <c r="CA9" s="849"/>
      <c r="CB9" s="849"/>
      <c r="CC9" s="849"/>
      <c r="CD9" s="849"/>
      <c r="CE9" s="849"/>
      <c r="CF9" s="849"/>
      <c r="CG9" s="850"/>
      <c r="CH9" s="861">
        <v>0</v>
      </c>
      <c r="CI9" s="862"/>
      <c r="CJ9" s="862"/>
      <c r="CK9" s="862"/>
      <c r="CL9" s="863"/>
      <c r="CM9" s="861">
        <v>243</v>
      </c>
      <c r="CN9" s="862"/>
      <c r="CO9" s="862"/>
      <c r="CP9" s="862"/>
      <c r="CQ9" s="863"/>
      <c r="CR9" s="861">
        <v>5</v>
      </c>
      <c r="CS9" s="862"/>
      <c r="CT9" s="862"/>
      <c r="CU9" s="862"/>
      <c r="CV9" s="863"/>
      <c r="CW9" s="861" t="s">
        <v>516</v>
      </c>
      <c r="CX9" s="862"/>
      <c r="CY9" s="862"/>
      <c r="CZ9" s="862"/>
      <c r="DA9" s="863"/>
      <c r="DB9" s="861" t="s">
        <v>516</v>
      </c>
      <c r="DC9" s="862"/>
      <c r="DD9" s="862"/>
      <c r="DE9" s="862"/>
      <c r="DF9" s="863"/>
      <c r="DG9" s="861" t="s">
        <v>516</v>
      </c>
      <c r="DH9" s="862"/>
      <c r="DI9" s="862"/>
      <c r="DJ9" s="862"/>
      <c r="DK9" s="863"/>
      <c r="DL9" s="861" t="s">
        <v>516</v>
      </c>
      <c r="DM9" s="862"/>
      <c r="DN9" s="862"/>
      <c r="DO9" s="862"/>
      <c r="DP9" s="863"/>
      <c r="DQ9" s="861" t="s">
        <v>516</v>
      </c>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385</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386</v>
      </c>
      <c r="B23" s="870" t="s">
        <v>387</v>
      </c>
      <c r="C23" s="871"/>
      <c r="D23" s="871"/>
      <c r="E23" s="871"/>
      <c r="F23" s="871"/>
      <c r="G23" s="871"/>
      <c r="H23" s="871"/>
      <c r="I23" s="871"/>
      <c r="J23" s="871"/>
      <c r="K23" s="871"/>
      <c r="L23" s="871"/>
      <c r="M23" s="871"/>
      <c r="N23" s="871"/>
      <c r="O23" s="871"/>
      <c r="P23" s="872"/>
      <c r="Q23" s="873">
        <v>21759</v>
      </c>
      <c r="R23" s="874"/>
      <c r="S23" s="874"/>
      <c r="T23" s="874"/>
      <c r="U23" s="874"/>
      <c r="V23" s="874">
        <v>20753</v>
      </c>
      <c r="W23" s="874"/>
      <c r="X23" s="874"/>
      <c r="Y23" s="874"/>
      <c r="Z23" s="874"/>
      <c r="AA23" s="874">
        <v>1006</v>
      </c>
      <c r="AB23" s="874"/>
      <c r="AC23" s="874"/>
      <c r="AD23" s="874"/>
      <c r="AE23" s="875"/>
      <c r="AF23" s="876">
        <v>1004</v>
      </c>
      <c r="AG23" s="874"/>
      <c r="AH23" s="874"/>
      <c r="AI23" s="874"/>
      <c r="AJ23" s="877"/>
      <c r="AK23" s="878"/>
      <c r="AL23" s="879"/>
      <c r="AM23" s="879"/>
      <c r="AN23" s="879"/>
      <c r="AO23" s="879"/>
      <c r="AP23" s="874">
        <v>18438</v>
      </c>
      <c r="AQ23" s="874"/>
      <c r="AR23" s="874"/>
      <c r="AS23" s="874"/>
      <c r="AT23" s="874"/>
      <c r="AU23" s="880"/>
      <c r="AV23" s="880"/>
      <c r="AW23" s="880"/>
      <c r="AX23" s="880"/>
      <c r="AY23" s="881"/>
      <c r="AZ23" s="889" t="s">
        <v>388</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389</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390</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366</v>
      </c>
      <c r="B26" s="821"/>
      <c r="C26" s="821"/>
      <c r="D26" s="821"/>
      <c r="E26" s="821"/>
      <c r="F26" s="821"/>
      <c r="G26" s="821"/>
      <c r="H26" s="821"/>
      <c r="I26" s="821"/>
      <c r="J26" s="821"/>
      <c r="K26" s="821"/>
      <c r="L26" s="821"/>
      <c r="M26" s="821"/>
      <c r="N26" s="821"/>
      <c r="O26" s="821"/>
      <c r="P26" s="822"/>
      <c r="Q26" s="797" t="s">
        <v>391</v>
      </c>
      <c r="R26" s="798"/>
      <c r="S26" s="798"/>
      <c r="T26" s="798"/>
      <c r="U26" s="799"/>
      <c r="V26" s="797" t="s">
        <v>392</v>
      </c>
      <c r="W26" s="798"/>
      <c r="X26" s="798"/>
      <c r="Y26" s="798"/>
      <c r="Z26" s="799"/>
      <c r="AA26" s="797" t="s">
        <v>393</v>
      </c>
      <c r="AB26" s="798"/>
      <c r="AC26" s="798"/>
      <c r="AD26" s="798"/>
      <c r="AE26" s="798"/>
      <c r="AF26" s="892" t="s">
        <v>394</v>
      </c>
      <c r="AG26" s="893"/>
      <c r="AH26" s="893"/>
      <c r="AI26" s="893"/>
      <c r="AJ26" s="894"/>
      <c r="AK26" s="798" t="s">
        <v>395</v>
      </c>
      <c r="AL26" s="798"/>
      <c r="AM26" s="798"/>
      <c r="AN26" s="798"/>
      <c r="AO26" s="799"/>
      <c r="AP26" s="797" t="s">
        <v>396</v>
      </c>
      <c r="AQ26" s="798"/>
      <c r="AR26" s="798"/>
      <c r="AS26" s="798"/>
      <c r="AT26" s="799"/>
      <c r="AU26" s="797" t="s">
        <v>397</v>
      </c>
      <c r="AV26" s="798"/>
      <c r="AW26" s="798"/>
      <c r="AX26" s="798"/>
      <c r="AY26" s="799"/>
      <c r="AZ26" s="797" t="s">
        <v>398</v>
      </c>
      <c r="BA26" s="798"/>
      <c r="BB26" s="798"/>
      <c r="BC26" s="798"/>
      <c r="BD26" s="799"/>
      <c r="BE26" s="797" t="s">
        <v>373</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399</v>
      </c>
      <c r="C28" s="812"/>
      <c r="D28" s="812"/>
      <c r="E28" s="812"/>
      <c r="F28" s="812"/>
      <c r="G28" s="812"/>
      <c r="H28" s="812"/>
      <c r="I28" s="812"/>
      <c r="J28" s="812"/>
      <c r="K28" s="812"/>
      <c r="L28" s="812"/>
      <c r="M28" s="812"/>
      <c r="N28" s="812"/>
      <c r="O28" s="812"/>
      <c r="P28" s="813"/>
      <c r="Q28" s="902">
        <v>4624</v>
      </c>
      <c r="R28" s="903"/>
      <c r="S28" s="903"/>
      <c r="T28" s="903"/>
      <c r="U28" s="903"/>
      <c r="V28" s="903">
        <v>4565</v>
      </c>
      <c r="W28" s="903"/>
      <c r="X28" s="903"/>
      <c r="Y28" s="903"/>
      <c r="Z28" s="903"/>
      <c r="AA28" s="903">
        <v>59</v>
      </c>
      <c r="AB28" s="903"/>
      <c r="AC28" s="903"/>
      <c r="AD28" s="903"/>
      <c r="AE28" s="904"/>
      <c r="AF28" s="905">
        <v>59</v>
      </c>
      <c r="AG28" s="903"/>
      <c r="AH28" s="903"/>
      <c r="AI28" s="903"/>
      <c r="AJ28" s="906"/>
      <c r="AK28" s="907">
        <v>307</v>
      </c>
      <c r="AL28" s="898"/>
      <c r="AM28" s="898"/>
      <c r="AN28" s="898"/>
      <c r="AO28" s="898"/>
      <c r="AP28" s="898" t="s">
        <v>516</v>
      </c>
      <c r="AQ28" s="898"/>
      <c r="AR28" s="898"/>
      <c r="AS28" s="898"/>
      <c r="AT28" s="898"/>
      <c r="AU28" s="898" t="s">
        <v>516</v>
      </c>
      <c r="AV28" s="898"/>
      <c r="AW28" s="898"/>
      <c r="AX28" s="898"/>
      <c r="AY28" s="898"/>
      <c r="AZ28" s="899" t="s">
        <v>516</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400</v>
      </c>
      <c r="C29" s="836"/>
      <c r="D29" s="836"/>
      <c r="E29" s="836"/>
      <c r="F29" s="836"/>
      <c r="G29" s="836"/>
      <c r="H29" s="836"/>
      <c r="I29" s="836"/>
      <c r="J29" s="836"/>
      <c r="K29" s="836"/>
      <c r="L29" s="836"/>
      <c r="M29" s="836"/>
      <c r="N29" s="836"/>
      <c r="O29" s="836"/>
      <c r="P29" s="837"/>
      <c r="Q29" s="838">
        <v>4228</v>
      </c>
      <c r="R29" s="839"/>
      <c r="S29" s="839"/>
      <c r="T29" s="839"/>
      <c r="U29" s="839"/>
      <c r="V29" s="839">
        <v>4069</v>
      </c>
      <c r="W29" s="839"/>
      <c r="X29" s="839"/>
      <c r="Y29" s="839"/>
      <c r="Z29" s="839"/>
      <c r="AA29" s="839">
        <v>159</v>
      </c>
      <c r="AB29" s="839"/>
      <c r="AC29" s="839"/>
      <c r="AD29" s="839"/>
      <c r="AE29" s="840"/>
      <c r="AF29" s="841">
        <v>159</v>
      </c>
      <c r="AG29" s="842"/>
      <c r="AH29" s="842"/>
      <c r="AI29" s="842"/>
      <c r="AJ29" s="843"/>
      <c r="AK29" s="910">
        <v>583</v>
      </c>
      <c r="AL29" s="911"/>
      <c r="AM29" s="911"/>
      <c r="AN29" s="911"/>
      <c r="AO29" s="911"/>
      <c r="AP29" s="911" t="s">
        <v>516</v>
      </c>
      <c r="AQ29" s="911"/>
      <c r="AR29" s="911"/>
      <c r="AS29" s="911"/>
      <c r="AT29" s="911"/>
      <c r="AU29" s="911" t="s">
        <v>516</v>
      </c>
      <c r="AV29" s="911"/>
      <c r="AW29" s="911"/>
      <c r="AX29" s="911"/>
      <c r="AY29" s="911"/>
      <c r="AZ29" s="912" t="s">
        <v>516</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401</v>
      </c>
      <c r="C30" s="836"/>
      <c r="D30" s="836"/>
      <c r="E30" s="836"/>
      <c r="F30" s="836"/>
      <c r="G30" s="836"/>
      <c r="H30" s="836"/>
      <c r="I30" s="836"/>
      <c r="J30" s="836"/>
      <c r="K30" s="836"/>
      <c r="L30" s="836"/>
      <c r="M30" s="836"/>
      <c r="N30" s="836"/>
      <c r="O30" s="836"/>
      <c r="P30" s="837"/>
      <c r="Q30" s="838">
        <v>497</v>
      </c>
      <c r="R30" s="839"/>
      <c r="S30" s="839"/>
      <c r="T30" s="839"/>
      <c r="U30" s="839"/>
      <c r="V30" s="839">
        <v>494</v>
      </c>
      <c r="W30" s="839"/>
      <c r="X30" s="839"/>
      <c r="Y30" s="839"/>
      <c r="Z30" s="839"/>
      <c r="AA30" s="839">
        <v>3</v>
      </c>
      <c r="AB30" s="839"/>
      <c r="AC30" s="839"/>
      <c r="AD30" s="839"/>
      <c r="AE30" s="840"/>
      <c r="AF30" s="841">
        <v>3</v>
      </c>
      <c r="AG30" s="842"/>
      <c r="AH30" s="842"/>
      <c r="AI30" s="842"/>
      <c r="AJ30" s="843"/>
      <c r="AK30" s="910">
        <v>140</v>
      </c>
      <c r="AL30" s="911"/>
      <c r="AM30" s="911"/>
      <c r="AN30" s="911"/>
      <c r="AO30" s="911"/>
      <c r="AP30" s="911" t="s">
        <v>516</v>
      </c>
      <c r="AQ30" s="911"/>
      <c r="AR30" s="911"/>
      <c r="AS30" s="911"/>
      <c r="AT30" s="911"/>
      <c r="AU30" s="911" t="s">
        <v>516</v>
      </c>
      <c r="AV30" s="911"/>
      <c r="AW30" s="911"/>
      <c r="AX30" s="911"/>
      <c r="AY30" s="911"/>
      <c r="AZ30" s="912" t="s">
        <v>516</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402</v>
      </c>
      <c r="C31" s="836"/>
      <c r="D31" s="836"/>
      <c r="E31" s="836"/>
      <c r="F31" s="836"/>
      <c r="G31" s="836"/>
      <c r="H31" s="836"/>
      <c r="I31" s="836"/>
      <c r="J31" s="836"/>
      <c r="K31" s="836"/>
      <c r="L31" s="836"/>
      <c r="M31" s="836"/>
      <c r="N31" s="836"/>
      <c r="O31" s="836"/>
      <c r="P31" s="837"/>
      <c r="Q31" s="838">
        <v>1106</v>
      </c>
      <c r="R31" s="839"/>
      <c r="S31" s="839"/>
      <c r="T31" s="839"/>
      <c r="U31" s="839"/>
      <c r="V31" s="839">
        <v>953</v>
      </c>
      <c r="W31" s="839"/>
      <c r="X31" s="839"/>
      <c r="Y31" s="839"/>
      <c r="Z31" s="839"/>
      <c r="AA31" s="839">
        <v>153</v>
      </c>
      <c r="AB31" s="839"/>
      <c r="AC31" s="839"/>
      <c r="AD31" s="839"/>
      <c r="AE31" s="840"/>
      <c r="AF31" s="841">
        <v>2341</v>
      </c>
      <c r="AG31" s="842"/>
      <c r="AH31" s="842"/>
      <c r="AI31" s="842"/>
      <c r="AJ31" s="843"/>
      <c r="AK31" s="910">
        <v>15</v>
      </c>
      <c r="AL31" s="911"/>
      <c r="AM31" s="911"/>
      <c r="AN31" s="911"/>
      <c r="AO31" s="911"/>
      <c r="AP31" s="911">
        <v>1419</v>
      </c>
      <c r="AQ31" s="911"/>
      <c r="AR31" s="911"/>
      <c r="AS31" s="911"/>
      <c r="AT31" s="911"/>
      <c r="AU31" s="911">
        <v>118</v>
      </c>
      <c r="AV31" s="911"/>
      <c r="AW31" s="911"/>
      <c r="AX31" s="911"/>
      <c r="AY31" s="911"/>
      <c r="AZ31" s="912" t="s">
        <v>516</v>
      </c>
      <c r="BA31" s="912"/>
      <c r="BB31" s="912"/>
      <c r="BC31" s="912"/>
      <c r="BD31" s="912"/>
      <c r="BE31" s="908" t="s">
        <v>580</v>
      </c>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403</v>
      </c>
      <c r="C32" s="836"/>
      <c r="D32" s="836"/>
      <c r="E32" s="836"/>
      <c r="F32" s="836"/>
      <c r="G32" s="836"/>
      <c r="H32" s="836"/>
      <c r="I32" s="836"/>
      <c r="J32" s="836"/>
      <c r="K32" s="836"/>
      <c r="L32" s="836"/>
      <c r="M32" s="836"/>
      <c r="N32" s="836"/>
      <c r="O32" s="836"/>
      <c r="P32" s="837"/>
      <c r="Q32" s="838">
        <v>214</v>
      </c>
      <c r="R32" s="839"/>
      <c r="S32" s="839"/>
      <c r="T32" s="839"/>
      <c r="U32" s="839"/>
      <c r="V32" s="839">
        <v>155</v>
      </c>
      <c r="W32" s="839"/>
      <c r="X32" s="839"/>
      <c r="Y32" s="839"/>
      <c r="Z32" s="839"/>
      <c r="AA32" s="839">
        <v>59</v>
      </c>
      <c r="AB32" s="839"/>
      <c r="AC32" s="839"/>
      <c r="AD32" s="839"/>
      <c r="AE32" s="840"/>
      <c r="AF32" s="841">
        <v>456</v>
      </c>
      <c r="AG32" s="842"/>
      <c r="AH32" s="842"/>
      <c r="AI32" s="842"/>
      <c r="AJ32" s="843"/>
      <c r="AK32" s="910" t="s">
        <v>516</v>
      </c>
      <c r="AL32" s="911"/>
      <c r="AM32" s="911"/>
      <c r="AN32" s="911"/>
      <c r="AO32" s="911"/>
      <c r="AP32" s="911" t="s">
        <v>516</v>
      </c>
      <c r="AQ32" s="911"/>
      <c r="AR32" s="911"/>
      <c r="AS32" s="911"/>
      <c r="AT32" s="911"/>
      <c r="AU32" s="911" t="s">
        <v>516</v>
      </c>
      <c r="AV32" s="911"/>
      <c r="AW32" s="911"/>
      <c r="AX32" s="911"/>
      <c r="AY32" s="911"/>
      <c r="AZ32" s="912" t="s">
        <v>516</v>
      </c>
      <c r="BA32" s="912"/>
      <c r="BB32" s="912"/>
      <c r="BC32" s="912"/>
      <c r="BD32" s="912"/>
      <c r="BE32" s="908" t="s">
        <v>580</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404</v>
      </c>
      <c r="C33" s="836"/>
      <c r="D33" s="836"/>
      <c r="E33" s="836"/>
      <c r="F33" s="836"/>
      <c r="G33" s="836"/>
      <c r="H33" s="836"/>
      <c r="I33" s="836"/>
      <c r="J33" s="836"/>
      <c r="K33" s="836"/>
      <c r="L33" s="836"/>
      <c r="M33" s="836"/>
      <c r="N33" s="836"/>
      <c r="O33" s="836"/>
      <c r="P33" s="837"/>
      <c r="Q33" s="838">
        <v>1960</v>
      </c>
      <c r="R33" s="839"/>
      <c r="S33" s="839"/>
      <c r="T33" s="839"/>
      <c r="U33" s="839"/>
      <c r="V33" s="839">
        <v>1960</v>
      </c>
      <c r="W33" s="839"/>
      <c r="X33" s="839"/>
      <c r="Y33" s="839"/>
      <c r="Z33" s="839"/>
      <c r="AA33" s="839">
        <v>0</v>
      </c>
      <c r="AB33" s="839"/>
      <c r="AC33" s="839"/>
      <c r="AD33" s="839"/>
      <c r="AE33" s="840"/>
      <c r="AF33" s="841">
        <v>0</v>
      </c>
      <c r="AG33" s="842"/>
      <c r="AH33" s="842"/>
      <c r="AI33" s="842"/>
      <c r="AJ33" s="843"/>
      <c r="AK33" s="910">
        <v>579</v>
      </c>
      <c r="AL33" s="911"/>
      <c r="AM33" s="911"/>
      <c r="AN33" s="911"/>
      <c r="AO33" s="911"/>
      <c r="AP33" s="911">
        <v>8924</v>
      </c>
      <c r="AQ33" s="911"/>
      <c r="AR33" s="911"/>
      <c r="AS33" s="911"/>
      <c r="AT33" s="911"/>
      <c r="AU33" s="911">
        <v>5676</v>
      </c>
      <c r="AV33" s="911"/>
      <c r="AW33" s="911"/>
      <c r="AX33" s="911"/>
      <c r="AY33" s="911"/>
      <c r="AZ33" s="912" t="s">
        <v>516</v>
      </c>
      <c r="BA33" s="912"/>
      <c r="BB33" s="912"/>
      <c r="BC33" s="912"/>
      <c r="BD33" s="912"/>
      <c r="BE33" s="908" t="s">
        <v>581</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10"/>
      <c r="AL34" s="911"/>
      <c r="AM34" s="911"/>
      <c r="AN34" s="911"/>
      <c r="AO34" s="911"/>
      <c r="AP34" s="911"/>
      <c r="AQ34" s="911"/>
      <c r="AR34" s="911"/>
      <c r="AS34" s="911"/>
      <c r="AT34" s="911"/>
      <c r="AU34" s="911"/>
      <c r="AV34" s="911"/>
      <c r="AW34" s="911"/>
      <c r="AX34" s="911"/>
      <c r="AY34" s="911"/>
      <c r="AZ34" s="912"/>
      <c r="BA34" s="912"/>
      <c r="BB34" s="912"/>
      <c r="BC34" s="912"/>
      <c r="BD34" s="912"/>
      <c r="BE34" s="908"/>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0"/>
      <c r="AL35" s="911"/>
      <c r="AM35" s="911"/>
      <c r="AN35" s="911"/>
      <c r="AO35" s="911"/>
      <c r="AP35" s="911"/>
      <c r="AQ35" s="911"/>
      <c r="AR35" s="911"/>
      <c r="AS35" s="911"/>
      <c r="AT35" s="911"/>
      <c r="AU35" s="911"/>
      <c r="AV35" s="911"/>
      <c r="AW35" s="911"/>
      <c r="AX35" s="911"/>
      <c r="AY35" s="911"/>
      <c r="AZ35" s="912"/>
      <c r="BA35" s="912"/>
      <c r="BB35" s="912"/>
      <c r="BC35" s="912"/>
      <c r="BD35" s="912"/>
      <c r="BE35" s="908"/>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405</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386</v>
      </c>
      <c r="B63" s="870" t="s">
        <v>406</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3018</v>
      </c>
      <c r="AG63" s="922"/>
      <c r="AH63" s="922"/>
      <c r="AI63" s="922"/>
      <c r="AJ63" s="923"/>
      <c r="AK63" s="924"/>
      <c r="AL63" s="919"/>
      <c r="AM63" s="919"/>
      <c r="AN63" s="919"/>
      <c r="AO63" s="919"/>
      <c r="AP63" s="922">
        <v>10343</v>
      </c>
      <c r="AQ63" s="922"/>
      <c r="AR63" s="922"/>
      <c r="AS63" s="922"/>
      <c r="AT63" s="922"/>
      <c r="AU63" s="922">
        <v>5794</v>
      </c>
      <c r="AV63" s="922"/>
      <c r="AW63" s="922"/>
      <c r="AX63" s="922"/>
      <c r="AY63" s="922"/>
      <c r="AZ63" s="926"/>
      <c r="BA63" s="926"/>
      <c r="BB63" s="926"/>
      <c r="BC63" s="926"/>
      <c r="BD63" s="926"/>
      <c r="BE63" s="927"/>
      <c r="BF63" s="927"/>
      <c r="BG63" s="927"/>
      <c r="BH63" s="927"/>
      <c r="BI63" s="928"/>
      <c r="BJ63" s="929" t="s">
        <v>407</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408</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409</v>
      </c>
      <c r="B66" s="821"/>
      <c r="C66" s="821"/>
      <c r="D66" s="821"/>
      <c r="E66" s="821"/>
      <c r="F66" s="821"/>
      <c r="G66" s="821"/>
      <c r="H66" s="821"/>
      <c r="I66" s="821"/>
      <c r="J66" s="821"/>
      <c r="K66" s="821"/>
      <c r="L66" s="821"/>
      <c r="M66" s="821"/>
      <c r="N66" s="821"/>
      <c r="O66" s="821"/>
      <c r="P66" s="822"/>
      <c r="Q66" s="797" t="s">
        <v>410</v>
      </c>
      <c r="R66" s="798"/>
      <c r="S66" s="798"/>
      <c r="T66" s="798"/>
      <c r="U66" s="799"/>
      <c r="V66" s="797" t="s">
        <v>411</v>
      </c>
      <c r="W66" s="798"/>
      <c r="X66" s="798"/>
      <c r="Y66" s="798"/>
      <c r="Z66" s="799"/>
      <c r="AA66" s="797" t="s">
        <v>412</v>
      </c>
      <c r="AB66" s="798"/>
      <c r="AC66" s="798"/>
      <c r="AD66" s="798"/>
      <c r="AE66" s="799"/>
      <c r="AF66" s="932" t="s">
        <v>413</v>
      </c>
      <c r="AG66" s="893"/>
      <c r="AH66" s="893"/>
      <c r="AI66" s="893"/>
      <c r="AJ66" s="933"/>
      <c r="AK66" s="797" t="s">
        <v>414</v>
      </c>
      <c r="AL66" s="821"/>
      <c r="AM66" s="821"/>
      <c r="AN66" s="821"/>
      <c r="AO66" s="822"/>
      <c r="AP66" s="797" t="s">
        <v>415</v>
      </c>
      <c r="AQ66" s="798"/>
      <c r="AR66" s="798"/>
      <c r="AS66" s="798"/>
      <c r="AT66" s="799"/>
      <c r="AU66" s="797" t="s">
        <v>416</v>
      </c>
      <c r="AV66" s="798"/>
      <c r="AW66" s="798"/>
      <c r="AX66" s="798"/>
      <c r="AY66" s="799"/>
      <c r="AZ66" s="797" t="s">
        <v>373</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582</v>
      </c>
      <c r="C68" s="950"/>
      <c r="D68" s="950"/>
      <c r="E68" s="950"/>
      <c r="F68" s="950"/>
      <c r="G68" s="950"/>
      <c r="H68" s="950"/>
      <c r="I68" s="950"/>
      <c r="J68" s="950"/>
      <c r="K68" s="950"/>
      <c r="L68" s="950"/>
      <c r="M68" s="950"/>
      <c r="N68" s="950"/>
      <c r="O68" s="950"/>
      <c r="P68" s="951"/>
      <c r="Q68" s="952">
        <v>1072</v>
      </c>
      <c r="R68" s="946"/>
      <c r="S68" s="946"/>
      <c r="T68" s="946"/>
      <c r="U68" s="946"/>
      <c r="V68" s="946">
        <v>1068</v>
      </c>
      <c r="W68" s="946"/>
      <c r="X68" s="946"/>
      <c r="Y68" s="946"/>
      <c r="Z68" s="946"/>
      <c r="AA68" s="946">
        <v>4</v>
      </c>
      <c r="AB68" s="946"/>
      <c r="AC68" s="946"/>
      <c r="AD68" s="946"/>
      <c r="AE68" s="946"/>
      <c r="AF68" s="946">
        <v>4</v>
      </c>
      <c r="AG68" s="946"/>
      <c r="AH68" s="946"/>
      <c r="AI68" s="946"/>
      <c r="AJ68" s="946"/>
      <c r="AK68" s="946" t="s">
        <v>516</v>
      </c>
      <c r="AL68" s="946"/>
      <c r="AM68" s="946"/>
      <c r="AN68" s="946"/>
      <c r="AO68" s="946"/>
      <c r="AP68" s="946" t="s">
        <v>516</v>
      </c>
      <c r="AQ68" s="946"/>
      <c r="AR68" s="946"/>
      <c r="AS68" s="946"/>
      <c r="AT68" s="946"/>
      <c r="AU68" s="946" t="s">
        <v>516</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583</v>
      </c>
      <c r="C69" s="954"/>
      <c r="D69" s="954"/>
      <c r="E69" s="954"/>
      <c r="F69" s="954"/>
      <c r="G69" s="954"/>
      <c r="H69" s="954"/>
      <c r="I69" s="954"/>
      <c r="J69" s="954"/>
      <c r="K69" s="954"/>
      <c r="L69" s="954"/>
      <c r="M69" s="954"/>
      <c r="N69" s="954"/>
      <c r="O69" s="954"/>
      <c r="P69" s="955"/>
      <c r="Q69" s="956">
        <v>83</v>
      </c>
      <c r="R69" s="911"/>
      <c r="S69" s="911"/>
      <c r="T69" s="911"/>
      <c r="U69" s="911"/>
      <c r="V69" s="911">
        <v>70</v>
      </c>
      <c r="W69" s="911"/>
      <c r="X69" s="911"/>
      <c r="Y69" s="911"/>
      <c r="Z69" s="911"/>
      <c r="AA69" s="911">
        <v>13</v>
      </c>
      <c r="AB69" s="911"/>
      <c r="AC69" s="911"/>
      <c r="AD69" s="911"/>
      <c r="AE69" s="911"/>
      <c r="AF69" s="911">
        <v>13</v>
      </c>
      <c r="AG69" s="911"/>
      <c r="AH69" s="911"/>
      <c r="AI69" s="911"/>
      <c r="AJ69" s="911"/>
      <c r="AK69" s="911" t="s">
        <v>516</v>
      </c>
      <c r="AL69" s="911"/>
      <c r="AM69" s="911"/>
      <c r="AN69" s="911"/>
      <c r="AO69" s="911"/>
      <c r="AP69" s="911" t="s">
        <v>516</v>
      </c>
      <c r="AQ69" s="911"/>
      <c r="AR69" s="911"/>
      <c r="AS69" s="911"/>
      <c r="AT69" s="911"/>
      <c r="AU69" s="911" t="s">
        <v>516</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584</v>
      </c>
      <c r="C70" s="954"/>
      <c r="D70" s="954"/>
      <c r="E70" s="954"/>
      <c r="F70" s="954"/>
      <c r="G70" s="954"/>
      <c r="H70" s="954"/>
      <c r="I70" s="954"/>
      <c r="J70" s="954"/>
      <c r="K70" s="954"/>
      <c r="L70" s="954"/>
      <c r="M70" s="954"/>
      <c r="N70" s="954"/>
      <c r="O70" s="954"/>
      <c r="P70" s="955"/>
      <c r="Q70" s="956">
        <v>7334</v>
      </c>
      <c r="R70" s="911"/>
      <c r="S70" s="911"/>
      <c r="T70" s="911"/>
      <c r="U70" s="911"/>
      <c r="V70" s="911">
        <v>6742</v>
      </c>
      <c r="W70" s="911"/>
      <c r="X70" s="911"/>
      <c r="Y70" s="911"/>
      <c r="Z70" s="911"/>
      <c r="AA70" s="911">
        <v>592</v>
      </c>
      <c r="AB70" s="911"/>
      <c r="AC70" s="911"/>
      <c r="AD70" s="911"/>
      <c r="AE70" s="911"/>
      <c r="AF70" s="911">
        <v>592</v>
      </c>
      <c r="AG70" s="911"/>
      <c r="AH70" s="911"/>
      <c r="AI70" s="911"/>
      <c r="AJ70" s="911"/>
      <c r="AK70" s="911" t="s">
        <v>516</v>
      </c>
      <c r="AL70" s="911"/>
      <c r="AM70" s="911"/>
      <c r="AN70" s="911"/>
      <c r="AO70" s="911"/>
      <c r="AP70" s="911" t="s">
        <v>516</v>
      </c>
      <c r="AQ70" s="911"/>
      <c r="AR70" s="911"/>
      <c r="AS70" s="911"/>
      <c r="AT70" s="911"/>
      <c r="AU70" s="911" t="s">
        <v>516</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585</v>
      </c>
      <c r="C71" s="954"/>
      <c r="D71" s="954"/>
      <c r="E71" s="954"/>
      <c r="F71" s="954"/>
      <c r="G71" s="954"/>
      <c r="H71" s="954"/>
      <c r="I71" s="954"/>
      <c r="J71" s="954"/>
      <c r="K71" s="954"/>
      <c r="L71" s="954"/>
      <c r="M71" s="954"/>
      <c r="N71" s="954"/>
      <c r="O71" s="954"/>
      <c r="P71" s="955"/>
      <c r="Q71" s="956">
        <v>2394</v>
      </c>
      <c r="R71" s="911"/>
      <c r="S71" s="911"/>
      <c r="T71" s="911"/>
      <c r="U71" s="911"/>
      <c r="V71" s="911">
        <v>2327</v>
      </c>
      <c r="W71" s="911"/>
      <c r="X71" s="911"/>
      <c r="Y71" s="911"/>
      <c r="Z71" s="911"/>
      <c r="AA71" s="911">
        <v>67</v>
      </c>
      <c r="AB71" s="911"/>
      <c r="AC71" s="911"/>
      <c r="AD71" s="911"/>
      <c r="AE71" s="911"/>
      <c r="AF71" s="911">
        <v>67</v>
      </c>
      <c r="AG71" s="911"/>
      <c r="AH71" s="911"/>
      <c r="AI71" s="911"/>
      <c r="AJ71" s="911"/>
      <c r="AK71" s="911">
        <v>69</v>
      </c>
      <c r="AL71" s="911"/>
      <c r="AM71" s="911"/>
      <c r="AN71" s="911"/>
      <c r="AO71" s="911"/>
      <c r="AP71" s="911">
        <v>1486</v>
      </c>
      <c r="AQ71" s="911"/>
      <c r="AR71" s="911"/>
      <c r="AS71" s="911"/>
      <c r="AT71" s="911"/>
      <c r="AU71" s="911">
        <v>996</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586</v>
      </c>
      <c r="C72" s="954"/>
      <c r="D72" s="954"/>
      <c r="E72" s="954"/>
      <c r="F72" s="954"/>
      <c r="G72" s="954"/>
      <c r="H72" s="954"/>
      <c r="I72" s="954"/>
      <c r="J72" s="954"/>
      <c r="K72" s="954"/>
      <c r="L72" s="954"/>
      <c r="M72" s="954"/>
      <c r="N72" s="954"/>
      <c r="O72" s="954"/>
      <c r="P72" s="955"/>
      <c r="Q72" s="956">
        <v>98</v>
      </c>
      <c r="R72" s="911"/>
      <c r="S72" s="911"/>
      <c r="T72" s="911"/>
      <c r="U72" s="911"/>
      <c r="V72" s="911">
        <v>89</v>
      </c>
      <c r="W72" s="911"/>
      <c r="X72" s="911"/>
      <c r="Y72" s="911"/>
      <c r="Z72" s="911"/>
      <c r="AA72" s="911">
        <v>9</v>
      </c>
      <c r="AB72" s="911"/>
      <c r="AC72" s="911"/>
      <c r="AD72" s="911"/>
      <c r="AE72" s="911"/>
      <c r="AF72" s="911">
        <v>9</v>
      </c>
      <c r="AG72" s="911"/>
      <c r="AH72" s="911"/>
      <c r="AI72" s="911"/>
      <c r="AJ72" s="911"/>
      <c r="AK72" s="911">
        <v>1</v>
      </c>
      <c r="AL72" s="911"/>
      <c r="AM72" s="911"/>
      <c r="AN72" s="911"/>
      <c r="AO72" s="911"/>
      <c r="AP72" s="911" t="s">
        <v>516</v>
      </c>
      <c r="AQ72" s="911"/>
      <c r="AR72" s="911"/>
      <c r="AS72" s="911"/>
      <c r="AT72" s="911"/>
      <c r="AU72" s="911" t="s">
        <v>516</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587</v>
      </c>
      <c r="C73" s="954"/>
      <c r="D73" s="954"/>
      <c r="E73" s="954"/>
      <c r="F73" s="954"/>
      <c r="G73" s="954"/>
      <c r="H73" s="954"/>
      <c r="I73" s="954"/>
      <c r="J73" s="954"/>
      <c r="K73" s="954"/>
      <c r="L73" s="954"/>
      <c r="M73" s="954"/>
      <c r="N73" s="954"/>
      <c r="O73" s="954"/>
      <c r="P73" s="955"/>
      <c r="Q73" s="956">
        <v>77</v>
      </c>
      <c r="R73" s="911"/>
      <c r="S73" s="911"/>
      <c r="T73" s="911"/>
      <c r="U73" s="911"/>
      <c r="V73" s="911">
        <v>75</v>
      </c>
      <c r="W73" s="911"/>
      <c r="X73" s="911"/>
      <c r="Y73" s="911"/>
      <c r="Z73" s="911"/>
      <c r="AA73" s="911">
        <v>3</v>
      </c>
      <c r="AB73" s="911"/>
      <c r="AC73" s="911"/>
      <c r="AD73" s="911"/>
      <c r="AE73" s="911"/>
      <c r="AF73" s="911">
        <v>3</v>
      </c>
      <c r="AG73" s="911"/>
      <c r="AH73" s="911"/>
      <c r="AI73" s="911"/>
      <c r="AJ73" s="911"/>
      <c r="AK73" s="911" t="s">
        <v>516</v>
      </c>
      <c r="AL73" s="911"/>
      <c r="AM73" s="911"/>
      <c r="AN73" s="911"/>
      <c r="AO73" s="911"/>
      <c r="AP73" s="911" t="s">
        <v>516</v>
      </c>
      <c r="AQ73" s="911"/>
      <c r="AR73" s="911"/>
      <c r="AS73" s="911"/>
      <c r="AT73" s="911"/>
      <c r="AU73" s="911" t="s">
        <v>516</v>
      </c>
      <c r="AV73" s="911"/>
      <c r="AW73" s="911"/>
      <c r="AX73" s="911"/>
      <c r="AY73" s="911"/>
      <c r="AZ73" s="957"/>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588</v>
      </c>
      <c r="C74" s="954"/>
      <c r="D74" s="954"/>
      <c r="E74" s="954"/>
      <c r="F74" s="954"/>
      <c r="G74" s="954"/>
      <c r="H74" s="954"/>
      <c r="I74" s="954"/>
      <c r="J74" s="954"/>
      <c r="K74" s="954"/>
      <c r="L74" s="954"/>
      <c r="M74" s="954"/>
      <c r="N74" s="954"/>
      <c r="O74" s="954"/>
      <c r="P74" s="955"/>
      <c r="Q74" s="956">
        <v>754</v>
      </c>
      <c r="R74" s="911"/>
      <c r="S74" s="911"/>
      <c r="T74" s="911"/>
      <c r="U74" s="911"/>
      <c r="V74" s="911">
        <v>715</v>
      </c>
      <c r="W74" s="911"/>
      <c r="X74" s="911"/>
      <c r="Y74" s="911"/>
      <c r="Z74" s="911"/>
      <c r="AA74" s="911">
        <v>40</v>
      </c>
      <c r="AB74" s="911"/>
      <c r="AC74" s="911"/>
      <c r="AD74" s="911"/>
      <c r="AE74" s="911"/>
      <c r="AF74" s="911">
        <v>40</v>
      </c>
      <c r="AG74" s="911"/>
      <c r="AH74" s="911"/>
      <c r="AI74" s="911"/>
      <c r="AJ74" s="911"/>
      <c r="AK74" s="911">
        <v>1</v>
      </c>
      <c r="AL74" s="911"/>
      <c r="AM74" s="911"/>
      <c r="AN74" s="911"/>
      <c r="AO74" s="911"/>
      <c r="AP74" s="911" t="s">
        <v>516</v>
      </c>
      <c r="AQ74" s="911"/>
      <c r="AR74" s="911"/>
      <c r="AS74" s="911"/>
      <c r="AT74" s="911"/>
      <c r="AU74" s="911" t="s">
        <v>516</v>
      </c>
      <c r="AV74" s="911"/>
      <c r="AW74" s="911"/>
      <c r="AX74" s="911"/>
      <c r="AY74" s="911"/>
      <c r="AZ74" s="957"/>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589</v>
      </c>
      <c r="C75" s="954"/>
      <c r="D75" s="954"/>
      <c r="E75" s="954"/>
      <c r="F75" s="954"/>
      <c r="G75" s="954"/>
      <c r="H75" s="954"/>
      <c r="I75" s="954"/>
      <c r="J75" s="954"/>
      <c r="K75" s="954"/>
      <c r="L75" s="954"/>
      <c r="M75" s="954"/>
      <c r="N75" s="954"/>
      <c r="O75" s="954"/>
      <c r="P75" s="955"/>
      <c r="Q75" s="959">
        <v>159119</v>
      </c>
      <c r="R75" s="960"/>
      <c r="S75" s="960"/>
      <c r="T75" s="960"/>
      <c r="U75" s="910"/>
      <c r="V75" s="961">
        <v>154694</v>
      </c>
      <c r="W75" s="960"/>
      <c r="X75" s="960"/>
      <c r="Y75" s="960"/>
      <c r="Z75" s="910"/>
      <c r="AA75" s="961">
        <v>4425</v>
      </c>
      <c r="AB75" s="960"/>
      <c r="AC75" s="960"/>
      <c r="AD75" s="960"/>
      <c r="AE75" s="910"/>
      <c r="AF75" s="961">
        <v>4425</v>
      </c>
      <c r="AG75" s="960"/>
      <c r="AH75" s="960"/>
      <c r="AI75" s="960"/>
      <c r="AJ75" s="910"/>
      <c r="AK75" s="961">
        <v>1792</v>
      </c>
      <c r="AL75" s="960"/>
      <c r="AM75" s="960"/>
      <c r="AN75" s="960"/>
      <c r="AO75" s="910"/>
      <c r="AP75" s="961" t="s">
        <v>516</v>
      </c>
      <c r="AQ75" s="960"/>
      <c r="AR75" s="960"/>
      <c r="AS75" s="960"/>
      <c r="AT75" s="910"/>
      <c r="AU75" s="961" t="s">
        <v>516</v>
      </c>
      <c r="AV75" s="960"/>
      <c r="AW75" s="960"/>
      <c r="AX75" s="960"/>
      <c r="AY75" s="910"/>
      <c r="AZ75" s="957"/>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t="s">
        <v>590</v>
      </c>
      <c r="C76" s="954"/>
      <c r="D76" s="954"/>
      <c r="E76" s="954"/>
      <c r="F76" s="954"/>
      <c r="G76" s="954"/>
      <c r="H76" s="954"/>
      <c r="I76" s="954"/>
      <c r="J76" s="954"/>
      <c r="K76" s="954"/>
      <c r="L76" s="954"/>
      <c r="M76" s="954"/>
      <c r="N76" s="954"/>
      <c r="O76" s="954"/>
      <c r="P76" s="955"/>
      <c r="Q76" s="959">
        <v>5472</v>
      </c>
      <c r="R76" s="960"/>
      <c r="S76" s="960"/>
      <c r="T76" s="960"/>
      <c r="U76" s="910"/>
      <c r="V76" s="961">
        <v>5568</v>
      </c>
      <c r="W76" s="960"/>
      <c r="X76" s="960"/>
      <c r="Y76" s="960"/>
      <c r="Z76" s="910"/>
      <c r="AA76" s="961">
        <v>-96</v>
      </c>
      <c r="AB76" s="960"/>
      <c r="AC76" s="960"/>
      <c r="AD76" s="960"/>
      <c r="AE76" s="910"/>
      <c r="AF76" s="961">
        <v>612</v>
      </c>
      <c r="AG76" s="960"/>
      <c r="AH76" s="960"/>
      <c r="AI76" s="960"/>
      <c r="AJ76" s="910"/>
      <c r="AK76" s="961" t="s">
        <v>516</v>
      </c>
      <c r="AL76" s="960"/>
      <c r="AM76" s="960"/>
      <c r="AN76" s="960"/>
      <c r="AO76" s="910"/>
      <c r="AP76" s="961">
        <v>1467</v>
      </c>
      <c r="AQ76" s="960"/>
      <c r="AR76" s="960"/>
      <c r="AS76" s="960"/>
      <c r="AT76" s="910"/>
      <c r="AU76" s="961">
        <v>417</v>
      </c>
      <c r="AV76" s="960"/>
      <c r="AW76" s="960"/>
      <c r="AX76" s="960"/>
      <c r="AY76" s="910"/>
      <c r="AZ76" s="957" t="s">
        <v>591</v>
      </c>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59"/>
      <c r="R77" s="960"/>
      <c r="S77" s="960"/>
      <c r="T77" s="960"/>
      <c r="U77" s="910"/>
      <c r="V77" s="961"/>
      <c r="W77" s="960"/>
      <c r="X77" s="960"/>
      <c r="Y77" s="960"/>
      <c r="Z77" s="910"/>
      <c r="AA77" s="961"/>
      <c r="AB77" s="960"/>
      <c r="AC77" s="960"/>
      <c r="AD77" s="960"/>
      <c r="AE77" s="910"/>
      <c r="AF77" s="961"/>
      <c r="AG77" s="960"/>
      <c r="AH77" s="960"/>
      <c r="AI77" s="960"/>
      <c r="AJ77" s="910"/>
      <c r="AK77" s="961"/>
      <c r="AL77" s="960"/>
      <c r="AM77" s="960"/>
      <c r="AN77" s="960"/>
      <c r="AO77" s="910"/>
      <c r="AP77" s="961"/>
      <c r="AQ77" s="960"/>
      <c r="AR77" s="960"/>
      <c r="AS77" s="960"/>
      <c r="AT77" s="910"/>
      <c r="AU77" s="961"/>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386</v>
      </c>
      <c r="B88" s="870" t="s">
        <v>417</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5765</v>
      </c>
      <c r="AG88" s="922"/>
      <c r="AH88" s="922"/>
      <c r="AI88" s="922"/>
      <c r="AJ88" s="922"/>
      <c r="AK88" s="919"/>
      <c r="AL88" s="919"/>
      <c r="AM88" s="919"/>
      <c r="AN88" s="919"/>
      <c r="AO88" s="919"/>
      <c r="AP88" s="922">
        <v>2953</v>
      </c>
      <c r="AQ88" s="922"/>
      <c r="AR88" s="922"/>
      <c r="AS88" s="922"/>
      <c r="AT88" s="922"/>
      <c r="AU88" s="922">
        <v>1413</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386</v>
      </c>
      <c r="BR102" s="870" t="s">
        <v>418</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75</v>
      </c>
      <c r="CS102" s="930"/>
      <c r="CT102" s="930"/>
      <c r="CU102" s="930"/>
      <c r="CV102" s="973"/>
      <c r="CW102" s="972"/>
      <c r="CX102" s="930"/>
      <c r="CY102" s="930"/>
      <c r="CZ102" s="930"/>
      <c r="DA102" s="973"/>
      <c r="DB102" s="972"/>
      <c r="DC102" s="930"/>
      <c r="DD102" s="930"/>
      <c r="DE102" s="930"/>
      <c r="DF102" s="973"/>
      <c r="DG102" s="972"/>
      <c r="DH102" s="930"/>
      <c r="DI102" s="930"/>
      <c r="DJ102" s="930"/>
      <c r="DK102" s="973"/>
      <c r="DL102" s="972"/>
      <c r="DM102" s="930"/>
      <c r="DN102" s="930"/>
      <c r="DO102" s="930"/>
      <c r="DP102" s="973"/>
      <c r="DQ102" s="972"/>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419</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420</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421</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422</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423</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424</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425</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426</v>
      </c>
      <c r="AB109" s="975"/>
      <c r="AC109" s="975"/>
      <c r="AD109" s="975"/>
      <c r="AE109" s="976"/>
      <c r="AF109" s="974" t="s">
        <v>304</v>
      </c>
      <c r="AG109" s="975"/>
      <c r="AH109" s="975"/>
      <c r="AI109" s="975"/>
      <c r="AJ109" s="976"/>
      <c r="AK109" s="974" t="s">
        <v>303</v>
      </c>
      <c r="AL109" s="975"/>
      <c r="AM109" s="975"/>
      <c r="AN109" s="975"/>
      <c r="AO109" s="976"/>
      <c r="AP109" s="974" t="s">
        <v>427</v>
      </c>
      <c r="AQ109" s="975"/>
      <c r="AR109" s="975"/>
      <c r="AS109" s="975"/>
      <c r="AT109" s="977"/>
      <c r="AU109" s="994" t="s">
        <v>425</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426</v>
      </c>
      <c r="BR109" s="975"/>
      <c r="BS109" s="975"/>
      <c r="BT109" s="975"/>
      <c r="BU109" s="976"/>
      <c r="BV109" s="974" t="s">
        <v>304</v>
      </c>
      <c r="BW109" s="975"/>
      <c r="BX109" s="975"/>
      <c r="BY109" s="975"/>
      <c r="BZ109" s="976"/>
      <c r="CA109" s="974" t="s">
        <v>303</v>
      </c>
      <c r="CB109" s="975"/>
      <c r="CC109" s="975"/>
      <c r="CD109" s="975"/>
      <c r="CE109" s="976"/>
      <c r="CF109" s="995" t="s">
        <v>427</v>
      </c>
      <c r="CG109" s="995"/>
      <c r="CH109" s="995"/>
      <c r="CI109" s="995"/>
      <c r="CJ109" s="995"/>
      <c r="CK109" s="974" t="s">
        <v>428</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426</v>
      </c>
      <c r="DH109" s="975"/>
      <c r="DI109" s="975"/>
      <c r="DJ109" s="975"/>
      <c r="DK109" s="976"/>
      <c r="DL109" s="974" t="s">
        <v>304</v>
      </c>
      <c r="DM109" s="975"/>
      <c r="DN109" s="975"/>
      <c r="DO109" s="975"/>
      <c r="DP109" s="976"/>
      <c r="DQ109" s="974" t="s">
        <v>303</v>
      </c>
      <c r="DR109" s="975"/>
      <c r="DS109" s="975"/>
      <c r="DT109" s="975"/>
      <c r="DU109" s="976"/>
      <c r="DV109" s="974" t="s">
        <v>427</v>
      </c>
      <c r="DW109" s="975"/>
      <c r="DX109" s="975"/>
      <c r="DY109" s="975"/>
      <c r="DZ109" s="977"/>
    </row>
    <row r="110" spans="1:131" s="246" customFormat="1" ht="26.25" customHeight="1">
      <c r="A110" s="978" t="s">
        <v>429</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1914968</v>
      </c>
      <c r="AB110" s="982"/>
      <c r="AC110" s="982"/>
      <c r="AD110" s="982"/>
      <c r="AE110" s="983"/>
      <c r="AF110" s="984">
        <v>1879288</v>
      </c>
      <c r="AG110" s="982"/>
      <c r="AH110" s="982"/>
      <c r="AI110" s="982"/>
      <c r="AJ110" s="983"/>
      <c r="AK110" s="984">
        <v>1836862</v>
      </c>
      <c r="AL110" s="982"/>
      <c r="AM110" s="982"/>
      <c r="AN110" s="982"/>
      <c r="AO110" s="983"/>
      <c r="AP110" s="985">
        <v>18.899999999999999</v>
      </c>
      <c r="AQ110" s="986"/>
      <c r="AR110" s="986"/>
      <c r="AS110" s="986"/>
      <c r="AT110" s="987"/>
      <c r="AU110" s="988" t="s">
        <v>73</v>
      </c>
      <c r="AV110" s="989"/>
      <c r="AW110" s="989"/>
      <c r="AX110" s="989"/>
      <c r="AY110" s="989"/>
      <c r="AZ110" s="1030" t="s">
        <v>430</v>
      </c>
      <c r="BA110" s="979"/>
      <c r="BB110" s="979"/>
      <c r="BC110" s="979"/>
      <c r="BD110" s="979"/>
      <c r="BE110" s="979"/>
      <c r="BF110" s="979"/>
      <c r="BG110" s="979"/>
      <c r="BH110" s="979"/>
      <c r="BI110" s="979"/>
      <c r="BJ110" s="979"/>
      <c r="BK110" s="979"/>
      <c r="BL110" s="979"/>
      <c r="BM110" s="979"/>
      <c r="BN110" s="979"/>
      <c r="BO110" s="979"/>
      <c r="BP110" s="980"/>
      <c r="BQ110" s="1016">
        <v>19172818</v>
      </c>
      <c r="BR110" s="1017"/>
      <c r="BS110" s="1017"/>
      <c r="BT110" s="1017"/>
      <c r="BU110" s="1017"/>
      <c r="BV110" s="1017">
        <v>19023494</v>
      </c>
      <c r="BW110" s="1017"/>
      <c r="BX110" s="1017"/>
      <c r="BY110" s="1017"/>
      <c r="BZ110" s="1017"/>
      <c r="CA110" s="1017">
        <v>18438156</v>
      </c>
      <c r="CB110" s="1017"/>
      <c r="CC110" s="1017"/>
      <c r="CD110" s="1017"/>
      <c r="CE110" s="1017"/>
      <c r="CF110" s="1031">
        <v>189.9</v>
      </c>
      <c r="CG110" s="1032"/>
      <c r="CH110" s="1032"/>
      <c r="CI110" s="1032"/>
      <c r="CJ110" s="1032"/>
      <c r="CK110" s="1033" t="s">
        <v>431</v>
      </c>
      <c r="CL110" s="1034"/>
      <c r="CM110" s="1013" t="s">
        <v>432</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v>873703</v>
      </c>
      <c r="DH110" s="1017"/>
      <c r="DI110" s="1017"/>
      <c r="DJ110" s="1017"/>
      <c r="DK110" s="1017"/>
      <c r="DL110" s="1017">
        <v>740469</v>
      </c>
      <c r="DM110" s="1017"/>
      <c r="DN110" s="1017"/>
      <c r="DO110" s="1017"/>
      <c r="DP110" s="1017"/>
      <c r="DQ110" s="1017">
        <v>609235</v>
      </c>
      <c r="DR110" s="1017"/>
      <c r="DS110" s="1017"/>
      <c r="DT110" s="1017"/>
      <c r="DU110" s="1017"/>
      <c r="DV110" s="1018">
        <v>6.3</v>
      </c>
      <c r="DW110" s="1018"/>
      <c r="DX110" s="1018"/>
      <c r="DY110" s="1018"/>
      <c r="DZ110" s="1019"/>
    </row>
    <row r="111" spans="1:131" s="246" customFormat="1" ht="26.25" customHeight="1">
      <c r="A111" s="1020" t="s">
        <v>433</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434</v>
      </c>
      <c r="AB111" s="1024"/>
      <c r="AC111" s="1024"/>
      <c r="AD111" s="1024"/>
      <c r="AE111" s="1025"/>
      <c r="AF111" s="1026" t="s">
        <v>435</v>
      </c>
      <c r="AG111" s="1024"/>
      <c r="AH111" s="1024"/>
      <c r="AI111" s="1024"/>
      <c r="AJ111" s="1025"/>
      <c r="AK111" s="1026" t="s">
        <v>140</v>
      </c>
      <c r="AL111" s="1024"/>
      <c r="AM111" s="1024"/>
      <c r="AN111" s="1024"/>
      <c r="AO111" s="1025"/>
      <c r="AP111" s="1027" t="s">
        <v>436</v>
      </c>
      <c r="AQ111" s="1028"/>
      <c r="AR111" s="1028"/>
      <c r="AS111" s="1028"/>
      <c r="AT111" s="1029"/>
      <c r="AU111" s="990"/>
      <c r="AV111" s="991"/>
      <c r="AW111" s="991"/>
      <c r="AX111" s="991"/>
      <c r="AY111" s="991"/>
      <c r="AZ111" s="1039" t="s">
        <v>437</v>
      </c>
      <c r="BA111" s="1040"/>
      <c r="BB111" s="1040"/>
      <c r="BC111" s="1040"/>
      <c r="BD111" s="1040"/>
      <c r="BE111" s="1040"/>
      <c r="BF111" s="1040"/>
      <c r="BG111" s="1040"/>
      <c r="BH111" s="1040"/>
      <c r="BI111" s="1040"/>
      <c r="BJ111" s="1040"/>
      <c r="BK111" s="1040"/>
      <c r="BL111" s="1040"/>
      <c r="BM111" s="1040"/>
      <c r="BN111" s="1040"/>
      <c r="BO111" s="1040"/>
      <c r="BP111" s="1041"/>
      <c r="BQ111" s="1009">
        <v>917948</v>
      </c>
      <c r="BR111" s="1010"/>
      <c r="BS111" s="1010"/>
      <c r="BT111" s="1010"/>
      <c r="BU111" s="1010"/>
      <c r="BV111" s="1010">
        <v>767614</v>
      </c>
      <c r="BW111" s="1010"/>
      <c r="BX111" s="1010"/>
      <c r="BY111" s="1010"/>
      <c r="BZ111" s="1010"/>
      <c r="CA111" s="1010">
        <v>619280</v>
      </c>
      <c r="CB111" s="1010"/>
      <c r="CC111" s="1010"/>
      <c r="CD111" s="1010"/>
      <c r="CE111" s="1010"/>
      <c r="CF111" s="1004">
        <v>6.4</v>
      </c>
      <c r="CG111" s="1005"/>
      <c r="CH111" s="1005"/>
      <c r="CI111" s="1005"/>
      <c r="CJ111" s="1005"/>
      <c r="CK111" s="1035"/>
      <c r="CL111" s="1036"/>
      <c r="CM111" s="1006" t="s">
        <v>438</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439</v>
      </c>
      <c r="DH111" s="1010"/>
      <c r="DI111" s="1010"/>
      <c r="DJ111" s="1010"/>
      <c r="DK111" s="1010"/>
      <c r="DL111" s="1010" t="s">
        <v>140</v>
      </c>
      <c r="DM111" s="1010"/>
      <c r="DN111" s="1010"/>
      <c r="DO111" s="1010"/>
      <c r="DP111" s="1010"/>
      <c r="DQ111" s="1010" t="s">
        <v>440</v>
      </c>
      <c r="DR111" s="1010"/>
      <c r="DS111" s="1010"/>
      <c r="DT111" s="1010"/>
      <c r="DU111" s="1010"/>
      <c r="DV111" s="1011" t="s">
        <v>441</v>
      </c>
      <c r="DW111" s="1011"/>
      <c r="DX111" s="1011"/>
      <c r="DY111" s="1011"/>
      <c r="DZ111" s="1012"/>
    </row>
    <row r="112" spans="1:131" s="246" customFormat="1" ht="26.25" customHeight="1">
      <c r="A112" s="1042" t="s">
        <v>442</v>
      </c>
      <c r="B112" s="1043"/>
      <c r="C112" s="1040" t="s">
        <v>443</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444</v>
      </c>
      <c r="AB112" s="1049"/>
      <c r="AC112" s="1049"/>
      <c r="AD112" s="1049"/>
      <c r="AE112" s="1050"/>
      <c r="AF112" s="1051" t="s">
        <v>435</v>
      </c>
      <c r="AG112" s="1049"/>
      <c r="AH112" s="1049"/>
      <c r="AI112" s="1049"/>
      <c r="AJ112" s="1050"/>
      <c r="AK112" s="1051" t="s">
        <v>140</v>
      </c>
      <c r="AL112" s="1049"/>
      <c r="AM112" s="1049"/>
      <c r="AN112" s="1049"/>
      <c r="AO112" s="1050"/>
      <c r="AP112" s="1052" t="s">
        <v>140</v>
      </c>
      <c r="AQ112" s="1053"/>
      <c r="AR112" s="1053"/>
      <c r="AS112" s="1053"/>
      <c r="AT112" s="1054"/>
      <c r="AU112" s="990"/>
      <c r="AV112" s="991"/>
      <c r="AW112" s="991"/>
      <c r="AX112" s="991"/>
      <c r="AY112" s="991"/>
      <c r="AZ112" s="1039" t="s">
        <v>445</v>
      </c>
      <c r="BA112" s="1040"/>
      <c r="BB112" s="1040"/>
      <c r="BC112" s="1040"/>
      <c r="BD112" s="1040"/>
      <c r="BE112" s="1040"/>
      <c r="BF112" s="1040"/>
      <c r="BG112" s="1040"/>
      <c r="BH112" s="1040"/>
      <c r="BI112" s="1040"/>
      <c r="BJ112" s="1040"/>
      <c r="BK112" s="1040"/>
      <c r="BL112" s="1040"/>
      <c r="BM112" s="1040"/>
      <c r="BN112" s="1040"/>
      <c r="BO112" s="1040"/>
      <c r="BP112" s="1041"/>
      <c r="BQ112" s="1009">
        <v>6586860</v>
      </c>
      <c r="BR112" s="1010"/>
      <c r="BS112" s="1010"/>
      <c r="BT112" s="1010"/>
      <c r="BU112" s="1010"/>
      <c r="BV112" s="1010">
        <v>6098629</v>
      </c>
      <c r="BW112" s="1010"/>
      <c r="BX112" s="1010"/>
      <c r="BY112" s="1010"/>
      <c r="BZ112" s="1010"/>
      <c r="CA112" s="1010">
        <v>5793550</v>
      </c>
      <c r="CB112" s="1010"/>
      <c r="CC112" s="1010"/>
      <c r="CD112" s="1010"/>
      <c r="CE112" s="1010"/>
      <c r="CF112" s="1004">
        <v>59.7</v>
      </c>
      <c r="CG112" s="1005"/>
      <c r="CH112" s="1005"/>
      <c r="CI112" s="1005"/>
      <c r="CJ112" s="1005"/>
      <c r="CK112" s="1035"/>
      <c r="CL112" s="1036"/>
      <c r="CM112" s="1006" t="s">
        <v>446</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435</v>
      </c>
      <c r="DH112" s="1010"/>
      <c r="DI112" s="1010"/>
      <c r="DJ112" s="1010"/>
      <c r="DK112" s="1010"/>
      <c r="DL112" s="1010" t="s">
        <v>441</v>
      </c>
      <c r="DM112" s="1010"/>
      <c r="DN112" s="1010"/>
      <c r="DO112" s="1010"/>
      <c r="DP112" s="1010"/>
      <c r="DQ112" s="1010" t="s">
        <v>436</v>
      </c>
      <c r="DR112" s="1010"/>
      <c r="DS112" s="1010"/>
      <c r="DT112" s="1010"/>
      <c r="DU112" s="1010"/>
      <c r="DV112" s="1011" t="s">
        <v>140</v>
      </c>
      <c r="DW112" s="1011"/>
      <c r="DX112" s="1011"/>
      <c r="DY112" s="1011"/>
      <c r="DZ112" s="1012"/>
    </row>
    <row r="113" spans="1:130" s="246" customFormat="1" ht="26.25" customHeight="1">
      <c r="A113" s="1044"/>
      <c r="B113" s="1045"/>
      <c r="C113" s="1040" t="s">
        <v>447</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581651</v>
      </c>
      <c r="AB113" s="1024"/>
      <c r="AC113" s="1024"/>
      <c r="AD113" s="1024"/>
      <c r="AE113" s="1025"/>
      <c r="AF113" s="1026">
        <v>541697</v>
      </c>
      <c r="AG113" s="1024"/>
      <c r="AH113" s="1024"/>
      <c r="AI113" s="1024"/>
      <c r="AJ113" s="1025"/>
      <c r="AK113" s="1026">
        <v>541409</v>
      </c>
      <c r="AL113" s="1024"/>
      <c r="AM113" s="1024"/>
      <c r="AN113" s="1024"/>
      <c r="AO113" s="1025"/>
      <c r="AP113" s="1027">
        <v>5.6</v>
      </c>
      <c r="AQ113" s="1028"/>
      <c r="AR113" s="1028"/>
      <c r="AS113" s="1028"/>
      <c r="AT113" s="1029"/>
      <c r="AU113" s="990"/>
      <c r="AV113" s="991"/>
      <c r="AW113" s="991"/>
      <c r="AX113" s="991"/>
      <c r="AY113" s="991"/>
      <c r="AZ113" s="1039" t="s">
        <v>448</v>
      </c>
      <c r="BA113" s="1040"/>
      <c r="BB113" s="1040"/>
      <c r="BC113" s="1040"/>
      <c r="BD113" s="1040"/>
      <c r="BE113" s="1040"/>
      <c r="BF113" s="1040"/>
      <c r="BG113" s="1040"/>
      <c r="BH113" s="1040"/>
      <c r="BI113" s="1040"/>
      <c r="BJ113" s="1040"/>
      <c r="BK113" s="1040"/>
      <c r="BL113" s="1040"/>
      <c r="BM113" s="1040"/>
      <c r="BN113" s="1040"/>
      <c r="BO113" s="1040"/>
      <c r="BP113" s="1041"/>
      <c r="BQ113" s="1009">
        <v>1587816</v>
      </c>
      <c r="BR113" s="1010"/>
      <c r="BS113" s="1010"/>
      <c r="BT113" s="1010"/>
      <c r="BU113" s="1010"/>
      <c r="BV113" s="1010">
        <v>1354778</v>
      </c>
      <c r="BW113" s="1010"/>
      <c r="BX113" s="1010"/>
      <c r="BY113" s="1010"/>
      <c r="BZ113" s="1010"/>
      <c r="CA113" s="1010">
        <v>1412264</v>
      </c>
      <c r="CB113" s="1010"/>
      <c r="CC113" s="1010"/>
      <c r="CD113" s="1010"/>
      <c r="CE113" s="1010"/>
      <c r="CF113" s="1004">
        <v>14.5</v>
      </c>
      <c r="CG113" s="1005"/>
      <c r="CH113" s="1005"/>
      <c r="CI113" s="1005"/>
      <c r="CJ113" s="1005"/>
      <c r="CK113" s="1035"/>
      <c r="CL113" s="1036"/>
      <c r="CM113" s="1006" t="s">
        <v>449</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435</v>
      </c>
      <c r="DH113" s="1049"/>
      <c r="DI113" s="1049"/>
      <c r="DJ113" s="1049"/>
      <c r="DK113" s="1050"/>
      <c r="DL113" s="1051" t="s">
        <v>441</v>
      </c>
      <c r="DM113" s="1049"/>
      <c r="DN113" s="1049"/>
      <c r="DO113" s="1049"/>
      <c r="DP113" s="1050"/>
      <c r="DQ113" s="1051" t="s">
        <v>140</v>
      </c>
      <c r="DR113" s="1049"/>
      <c r="DS113" s="1049"/>
      <c r="DT113" s="1049"/>
      <c r="DU113" s="1050"/>
      <c r="DV113" s="1052" t="s">
        <v>435</v>
      </c>
      <c r="DW113" s="1053"/>
      <c r="DX113" s="1053"/>
      <c r="DY113" s="1053"/>
      <c r="DZ113" s="1054"/>
    </row>
    <row r="114" spans="1:130" s="246" customFormat="1" ht="26.25" customHeight="1">
      <c r="A114" s="1044"/>
      <c r="B114" s="1045"/>
      <c r="C114" s="1040" t="s">
        <v>450</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269777</v>
      </c>
      <c r="AB114" s="1049"/>
      <c r="AC114" s="1049"/>
      <c r="AD114" s="1049"/>
      <c r="AE114" s="1050"/>
      <c r="AF114" s="1051">
        <v>291058</v>
      </c>
      <c r="AG114" s="1049"/>
      <c r="AH114" s="1049"/>
      <c r="AI114" s="1049"/>
      <c r="AJ114" s="1050"/>
      <c r="AK114" s="1051">
        <v>296161</v>
      </c>
      <c r="AL114" s="1049"/>
      <c r="AM114" s="1049"/>
      <c r="AN114" s="1049"/>
      <c r="AO114" s="1050"/>
      <c r="AP114" s="1052">
        <v>3.1</v>
      </c>
      <c r="AQ114" s="1053"/>
      <c r="AR114" s="1053"/>
      <c r="AS114" s="1053"/>
      <c r="AT114" s="1054"/>
      <c r="AU114" s="990"/>
      <c r="AV114" s="991"/>
      <c r="AW114" s="991"/>
      <c r="AX114" s="991"/>
      <c r="AY114" s="991"/>
      <c r="AZ114" s="1039" t="s">
        <v>451</v>
      </c>
      <c r="BA114" s="1040"/>
      <c r="BB114" s="1040"/>
      <c r="BC114" s="1040"/>
      <c r="BD114" s="1040"/>
      <c r="BE114" s="1040"/>
      <c r="BF114" s="1040"/>
      <c r="BG114" s="1040"/>
      <c r="BH114" s="1040"/>
      <c r="BI114" s="1040"/>
      <c r="BJ114" s="1040"/>
      <c r="BK114" s="1040"/>
      <c r="BL114" s="1040"/>
      <c r="BM114" s="1040"/>
      <c r="BN114" s="1040"/>
      <c r="BO114" s="1040"/>
      <c r="BP114" s="1041"/>
      <c r="BQ114" s="1009">
        <v>2324109</v>
      </c>
      <c r="BR114" s="1010"/>
      <c r="BS114" s="1010"/>
      <c r="BT114" s="1010"/>
      <c r="BU114" s="1010"/>
      <c r="BV114" s="1010">
        <v>2295080</v>
      </c>
      <c r="BW114" s="1010"/>
      <c r="BX114" s="1010"/>
      <c r="BY114" s="1010"/>
      <c r="BZ114" s="1010"/>
      <c r="CA114" s="1010">
        <v>2191947</v>
      </c>
      <c r="CB114" s="1010"/>
      <c r="CC114" s="1010"/>
      <c r="CD114" s="1010"/>
      <c r="CE114" s="1010"/>
      <c r="CF114" s="1004">
        <v>22.6</v>
      </c>
      <c r="CG114" s="1005"/>
      <c r="CH114" s="1005"/>
      <c r="CI114" s="1005"/>
      <c r="CJ114" s="1005"/>
      <c r="CK114" s="1035"/>
      <c r="CL114" s="1036"/>
      <c r="CM114" s="1006" t="s">
        <v>452</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440</v>
      </c>
      <c r="DH114" s="1049"/>
      <c r="DI114" s="1049"/>
      <c r="DJ114" s="1049"/>
      <c r="DK114" s="1050"/>
      <c r="DL114" s="1051" t="s">
        <v>453</v>
      </c>
      <c r="DM114" s="1049"/>
      <c r="DN114" s="1049"/>
      <c r="DO114" s="1049"/>
      <c r="DP114" s="1050"/>
      <c r="DQ114" s="1051" t="s">
        <v>140</v>
      </c>
      <c r="DR114" s="1049"/>
      <c r="DS114" s="1049"/>
      <c r="DT114" s="1049"/>
      <c r="DU114" s="1050"/>
      <c r="DV114" s="1052" t="s">
        <v>436</v>
      </c>
      <c r="DW114" s="1053"/>
      <c r="DX114" s="1053"/>
      <c r="DY114" s="1053"/>
      <c r="DZ114" s="1054"/>
    </row>
    <row r="115" spans="1:130" s="246" customFormat="1" ht="26.25" customHeight="1">
      <c r="A115" s="1044"/>
      <c r="B115" s="1045"/>
      <c r="C115" s="1040" t="s">
        <v>454</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272644</v>
      </c>
      <c r="AB115" s="1024"/>
      <c r="AC115" s="1024"/>
      <c r="AD115" s="1024"/>
      <c r="AE115" s="1025"/>
      <c r="AF115" s="1026">
        <v>165405</v>
      </c>
      <c r="AG115" s="1024"/>
      <c r="AH115" s="1024"/>
      <c r="AI115" s="1024"/>
      <c r="AJ115" s="1025"/>
      <c r="AK115" s="1026">
        <v>159286</v>
      </c>
      <c r="AL115" s="1024"/>
      <c r="AM115" s="1024"/>
      <c r="AN115" s="1024"/>
      <c r="AO115" s="1025"/>
      <c r="AP115" s="1027">
        <v>1.6</v>
      </c>
      <c r="AQ115" s="1028"/>
      <c r="AR115" s="1028"/>
      <c r="AS115" s="1028"/>
      <c r="AT115" s="1029"/>
      <c r="AU115" s="990"/>
      <c r="AV115" s="991"/>
      <c r="AW115" s="991"/>
      <c r="AX115" s="991"/>
      <c r="AY115" s="991"/>
      <c r="AZ115" s="1039" t="s">
        <v>455</v>
      </c>
      <c r="BA115" s="1040"/>
      <c r="BB115" s="1040"/>
      <c r="BC115" s="1040"/>
      <c r="BD115" s="1040"/>
      <c r="BE115" s="1040"/>
      <c r="BF115" s="1040"/>
      <c r="BG115" s="1040"/>
      <c r="BH115" s="1040"/>
      <c r="BI115" s="1040"/>
      <c r="BJ115" s="1040"/>
      <c r="BK115" s="1040"/>
      <c r="BL115" s="1040"/>
      <c r="BM115" s="1040"/>
      <c r="BN115" s="1040"/>
      <c r="BO115" s="1040"/>
      <c r="BP115" s="1041"/>
      <c r="BQ115" s="1009" t="s">
        <v>436</v>
      </c>
      <c r="BR115" s="1010"/>
      <c r="BS115" s="1010"/>
      <c r="BT115" s="1010"/>
      <c r="BU115" s="1010"/>
      <c r="BV115" s="1010" t="s">
        <v>140</v>
      </c>
      <c r="BW115" s="1010"/>
      <c r="BX115" s="1010"/>
      <c r="BY115" s="1010"/>
      <c r="BZ115" s="1010"/>
      <c r="CA115" s="1010" t="s">
        <v>140</v>
      </c>
      <c r="CB115" s="1010"/>
      <c r="CC115" s="1010"/>
      <c r="CD115" s="1010"/>
      <c r="CE115" s="1010"/>
      <c r="CF115" s="1004" t="s">
        <v>436</v>
      </c>
      <c r="CG115" s="1005"/>
      <c r="CH115" s="1005"/>
      <c r="CI115" s="1005"/>
      <c r="CJ115" s="1005"/>
      <c r="CK115" s="1035"/>
      <c r="CL115" s="1036"/>
      <c r="CM115" s="1039" t="s">
        <v>456</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436</v>
      </c>
      <c r="DH115" s="1049"/>
      <c r="DI115" s="1049"/>
      <c r="DJ115" s="1049"/>
      <c r="DK115" s="1050"/>
      <c r="DL115" s="1051" t="s">
        <v>140</v>
      </c>
      <c r="DM115" s="1049"/>
      <c r="DN115" s="1049"/>
      <c r="DO115" s="1049"/>
      <c r="DP115" s="1050"/>
      <c r="DQ115" s="1051" t="s">
        <v>439</v>
      </c>
      <c r="DR115" s="1049"/>
      <c r="DS115" s="1049"/>
      <c r="DT115" s="1049"/>
      <c r="DU115" s="1050"/>
      <c r="DV115" s="1052" t="s">
        <v>457</v>
      </c>
      <c r="DW115" s="1053"/>
      <c r="DX115" s="1053"/>
      <c r="DY115" s="1053"/>
      <c r="DZ115" s="1054"/>
    </row>
    <row r="116" spans="1:130" s="246" customFormat="1" ht="26.25" customHeight="1">
      <c r="A116" s="1046"/>
      <c r="B116" s="1047"/>
      <c r="C116" s="1055" t="s">
        <v>458</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t="s">
        <v>457</v>
      </c>
      <c r="AB116" s="1049"/>
      <c r="AC116" s="1049"/>
      <c r="AD116" s="1049"/>
      <c r="AE116" s="1050"/>
      <c r="AF116" s="1051" t="s">
        <v>435</v>
      </c>
      <c r="AG116" s="1049"/>
      <c r="AH116" s="1049"/>
      <c r="AI116" s="1049"/>
      <c r="AJ116" s="1050"/>
      <c r="AK116" s="1051" t="s">
        <v>436</v>
      </c>
      <c r="AL116" s="1049"/>
      <c r="AM116" s="1049"/>
      <c r="AN116" s="1049"/>
      <c r="AO116" s="1050"/>
      <c r="AP116" s="1052" t="s">
        <v>457</v>
      </c>
      <c r="AQ116" s="1053"/>
      <c r="AR116" s="1053"/>
      <c r="AS116" s="1053"/>
      <c r="AT116" s="1054"/>
      <c r="AU116" s="990"/>
      <c r="AV116" s="991"/>
      <c r="AW116" s="991"/>
      <c r="AX116" s="991"/>
      <c r="AY116" s="991"/>
      <c r="AZ116" s="1057" t="s">
        <v>459</v>
      </c>
      <c r="BA116" s="1058"/>
      <c r="BB116" s="1058"/>
      <c r="BC116" s="1058"/>
      <c r="BD116" s="1058"/>
      <c r="BE116" s="1058"/>
      <c r="BF116" s="1058"/>
      <c r="BG116" s="1058"/>
      <c r="BH116" s="1058"/>
      <c r="BI116" s="1058"/>
      <c r="BJ116" s="1058"/>
      <c r="BK116" s="1058"/>
      <c r="BL116" s="1058"/>
      <c r="BM116" s="1058"/>
      <c r="BN116" s="1058"/>
      <c r="BO116" s="1058"/>
      <c r="BP116" s="1059"/>
      <c r="BQ116" s="1009" t="s">
        <v>435</v>
      </c>
      <c r="BR116" s="1010"/>
      <c r="BS116" s="1010"/>
      <c r="BT116" s="1010"/>
      <c r="BU116" s="1010"/>
      <c r="BV116" s="1010" t="s">
        <v>434</v>
      </c>
      <c r="BW116" s="1010"/>
      <c r="BX116" s="1010"/>
      <c r="BY116" s="1010"/>
      <c r="BZ116" s="1010"/>
      <c r="CA116" s="1010" t="s">
        <v>140</v>
      </c>
      <c r="CB116" s="1010"/>
      <c r="CC116" s="1010"/>
      <c r="CD116" s="1010"/>
      <c r="CE116" s="1010"/>
      <c r="CF116" s="1004" t="s">
        <v>436</v>
      </c>
      <c r="CG116" s="1005"/>
      <c r="CH116" s="1005"/>
      <c r="CI116" s="1005"/>
      <c r="CJ116" s="1005"/>
      <c r="CK116" s="1035"/>
      <c r="CL116" s="1036"/>
      <c r="CM116" s="1006" t="s">
        <v>460</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v>44245</v>
      </c>
      <c r="DH116" s="1049"/>
      <c r="DI116" s="1049"/>
      <c r="DJ116" s="1049"/>
      <c r="DK116" s="1050"/>
      <c r="DL116" s="1051">
        <v>27145</v>
      </c>
      <c r="DM116" s="1049"/>
      <c r="DN116" s="1049"/>
      <c r="DO116" s="1049"/>
      <c r="DP116" s="1050"/>
      <c r="DQ116" s="1051">
        <v>10045</v>
      </c>
      <c r="DR116" s="1049"/>
      <c r="DS116" s="1049"/>
      <c r="DT116" s="1049"/>
      <c r="DU116" s="1050"/>
      <c r="DV116" s="1052">
        <v>0.1</v>
      </c>
      <c r="DW116" s="1053"/>
      <c r="DX116" s="1053"/>
      <c r="DY116" s="1053"/>
      <c r="DZ116" s="1054"/>
    </row>
    <row r="117" spans="1:130" s="246" customFormat="1" ht="26.25" customHeight="1">
      <c r="A117" s="994" t="s">
        <v>189</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461</v>
      </c>
      <c r="Z117" s="976"/>
      <c r="AA117" s="1066">
        <v>3039040</v>
      </c>
      <c r="AB117" s="1067"/>
      <c r="AC117" s="1067"/>
      <c r="AD117" s="1067"/>
      <c r="AE117" s="1068"/>
      <c r="AF117" s="1069">
        <v>2877448</v>
      </c>
      <c r="AG117" s="1067"/>
      <c r="AH117" s="1067"/>
      <c r="AI117" s="1067"/>
      <c r="AJ117" s="1068"/>
      <c r="AK117" s="1069">
        <v>2833718</v>
      </c>
      <c r="AL117" s="1067"/>
      <c r="AM117" s="1067"/>
      <c r="AN117" s="1067"/>
      <c r="AO117" s="1068"/>
      <c r="AP117" s="1070"/>
      <c r="AQ117" s="1071"/>
      <c r="AR117" s="1071"/>
      <c r="AS117" s="1071"/>
      <c r="AT117" s="1072"/>
      <c r="AU117" s="990"/>
      <c r="AV117" s="991"/>
      <c r="AW117" s="991"/>
      <c r="AX117" s="991"/>
      <c r="AY117" s="991"/>
      <c r="AZ117" s="1057" t="s">
        <v>462</v>
      </c>
      <c r="BA117" s="1058"/>
      <c r="BB117" s="1058"/>
      <c r="BC117" s="1058"/>
      <c r="BD117" s="1058"/>
      <c r="BE117" s="1058"/>
      <c r="BF117" s="1058"/>
      <c r="BG117" s="1058"/>
      <c r="BH117" s="1058"/>
      <c r="BI117" s="1058"/>
      <c r="BJ117" s="1058"/>
      <c r="BK117" s="1058"/>
      <c r="BL117" s="1058"/>
      <c r="BM117" s="1058"/>
      <c r="BN117" s="1058"/>
      <c r="BO117" s="1058"/>
      <c r="BP117" s="1059"/>
      <c r="BQ117" s="1009" t="s">
        <v>435</v>
      </c>
      <c r="BR117" s="1010"/>
      <c r="BS117" s="1010"/>
      <c r="BT117" s="1010"/>
      <c r="BU117" s="1010"/>
      <c r="BV117" s="1010" t="s">
        <v>441</v>
      </c>
      <c r="BW117" s="1010"/>
      <c r="BX117" s="1010"/>
      <c r="BY117" s="1010"/>
      <c r="BZ117" s="1010"/>
      <c r="CA117" s="1010" t="s">
        <v>435</v>
      </c>
      <c r="CB117" s="1010"/>
      <c r="CC117" s="1010"/>
      <c r="CD117" s="1010"/>
      <c r="CE117" s="1010"/>
      <c r="CF117" s="1004" t="s">
        <v>444</v>
      </c>
      <c r="CG117" s="1005"/>
      <c r="CH117" s="1005"/>
      <c r="CI117" s="1005"/>
      <c r="CJ117" s="1005"/>
      <c r="CK117" s="1035"/>
      <c r="CL117" s="1036"/>
      <c r="CM117" s="1006" t="s">
        <v>463</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436</v>
      </c>
      <c r="DH117" s="1049"/>
      <c r="DI117" s="1049"/>
      <c r="DJ117" s="1049"/>
      <c r="DK117" s="1050"/>
      <c r="DL117" s="1051" t="s">
        <v>140</v>
      </c>
      <c r="DM117" s="1049"/>
      <c r="DN117" s="1049"/>
      <c r="DO117" s="1049"/>
      <c r="DP117" s="1050"/>
      <c r="DQ117" s="1051" t="s">
        <v>140</v>
      </c>
      <c r="DR117" s="1049"/>
      <c r="DS117" s="1049"/>
      <c r="DT117" s="1049"/>
      <c r="DU117" s="1050"/>
      <c r="DV117" s="1052" t="s">
        <v>441</v>
      </c>
      <c r="DW117" s="1053"/>
      <c r="DX117" s="1053"/>
      <c r="DY117" s="1053"/>
      <c r="DZ117" s="1054"/>
    </row>
    <row r="118" spans="1:130" s="246" customFormat="1" ht="26.25" customHeight="1">
      <c r="A118" s="994" t="s">
        <v>428</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426</v>
      </c>
      <c r="AB118" s="975"/>
      <c r="AC118" s="975"/>
      <c r="AD118" s="975"/>
      <c r="AE118" s="976"/>
      <c r="AF118" s="974" t="s">
        <v>304</v>
      </c>
      <c r="AG118" s="975"/>
      <c r="AH118" s="975"/>
      <c r="AI118" s="975"/>
      <c r="AJ118" s="976"/>
      <c r="AK118" s="974" t="s">
        <v>303</v>
      </c>
      <c r="AL118" s="975"/>
      <c r="AM118" s="975"/>
      <c r="AN118" s="975"/>
      <c r="AO118" s="976"/>
      <c r="AP118" s="1061" t="s">
        <v>427</v>
      </c>
      <c r="AQ118" s="1062"/>
      <c r="AR118" s="1062"/>
      <c r="AS118" s="1062"/>
      <c r="AT118" s="1063"/>
      <c r="AU118" s="990"/>
      <c r="AV118" s="991"/>
      <c r="AW118" s="991"/>
      <c r="AX118" s="991"/>
      <c r="AY118" s="991"/>
      <c r="AZ118" s="1064" t="s">
        <v>464</v>
      </c>
      <c r="BA118" s="1055"/>
      <c r="BB118" s="1055"/>
      <c r="BC118" s="1055"/>
      <c r="BD118" s="1055"/>
      <c r="BE118" s="1055"/>
      <c r="BF118" s="1055"/>
      <c r="BG118" s="1055"/>
      <c r="BH118" s="1055"/>
      <c r="BI118" s="1055"/>
      <c r="BJ118" s="1055"/>
      <c r="BK118" s="1055"/>
      <c r="BL118" s="1055"/>
      <c r="BM118" s="1055"/>
      <c r="BN118" s="1055"/>
      <c r="BO118" s="1055"/>
      <c r="BP118" s="1056"/>
      <c r="BQ118" s="1087" t="s">
        <v>435</v>
      </c>
      <c r="BR118" s="1088"/>
      <c r="BS118" s="1088"/>
      <c r="BT118" s="1088"/>
      <c r="BU118" s="1088"/>
      <c r="BV118" s="1088" t="s">
        <v>453</v>
      </c>
      <c r="BW118" s="1088"/>
      <c r="BX118" s="1088"/>
      <c r="BY118" s="1088"/>
      <c r="BZ118" s="1088"/>
      <c r="CA118" s="1088" t="s">
        <v>436</v>
      </c>
      <c r="CB118" s="1088"/>
      <c r="CC118" s="1088"/>
      <c r="CD118" s="1088"/>
      <c r="CE118" s="1088"/>
      <c r="CF118" s="1004" t="s">
        <v>435</v>
      </c>
      <c r="CG118" s="1005"/>
      <c r="CH118" s="1005"/>
      <c r="CI118" s="1005"/>
      <c r="CJ118" s="1005"/>
      <c r="CK118" s="1035"/>
      <c r="CL118" s="1036"/>
      <c r="CM118" s="1006" t="s">
        <v>465</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434</v>
      </c>
      <c r="DH118" s="1049"/>
      <c r="DI118" s="1049"/>
      <c r="DJ118" s="1049"/>
      <c r="DK118" s="1050"/>
      <c r="DL118" s="1051" t="s">
        <v>435</v>
      </c>
      <c r="DM118" s="1049"/>
      <c r="DN118" s="1049"/>
      <c r="DO118" s="1049"/>
      <c r="DP118" s="1050"/>
      <c r="DQ118" s="1051" t="s">
        <v>444</v>
      </c>
      <c r="DR118" s="1049"/>
      <c r="DS118" s="1049"/>
      <c r="DT118" s="1049"/>
      <c r="DU118" s="1050"/>
      <c r="DV118" s="1052" t="s">
        <v>140</v>
      </c>
      <c r="DW118" s="1053"/>
      <c r="DX118" s="1053"/>
      <c r="DY118" s="1053"/>
      <c r="DZ118" s="1054"/>
    </row>
    <row r="119" spans="1:130" s="246" customFormat="1" ht="26.25" customHeight="1">
      <c r="A119" s="1148" t="s">
        <v>431</v>
      </c>
      <c r="B119" s="1034"/>
      <c r="C119" s="1013" t="s">
        <v>432</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v>254931</v>
      </c>
      <c r="AB119" s="982"/>
      <c r="AC119" s="982"/>
      <c r="AD119" s="982"/>
      <c r="AE119" s="983"/>
      <c r="AF119" s="984">
        <v>147420</v>
      </c>
      <c r="AG119" s="982"/>
      <c r="AH119" s="982"/>
      <c r="AI119" s="982"/>
      <c r="AJ119" s="983"/>
      <c r="AK119" s="984">
        <v>141301</v>
      </c>
      <c r="AL119" s="982"/>
      <c r="AM119" s="982"/>
      <c r="AN119" s="982"/>
      <c r="AO119" s="983"/>
      <c r="AP119" s="985">
        <v>1.5</v>
      </c>
      <c r="AQ119" s="986"/>
      <c r="AR119" s="986"/>
      <c r="AS119" s="986"/>
      <c r="AT119" s="987"/>
      <c r="AU119" s="992"/>
      <c r="AV119" s="993"/>
      <c r="AW119" s="993"/>
      <c r="AX119" s="993"/>
      <c r="AY119" s="993"/>
      <c r="AZ119" s="277" t="s">
        <v>189</v>
      </c>
      <c r="BA119" s="277"/>
      <c r="BB119" s="277"/>
      <c r="BC119" s="277"/>
      <c r="BD119" s="277"/>
      <c r="BE119" s="277"/>
      <c r="BF119" s="277"/>
      <c r="BG119" s="277"/>
      <c r="BH119" s="277"/>
      <c r="BI119" s="277"/>
      <c r="BJ119" s="277"/>
      <c r="BK119" s="277"/>
      <c r="BL119" s="277"/>
      <c r="BM119" s="277"/>
      <c r="BN119" s="277"/>
      <c r="BO119" s="1065" t="s">
        <v>466</v>
      </c>
      <c r="BP119" s="1096"/>
      <c r="BQ119" s="1087">
        <v>30589551</v>
      </c>
      <c r="BR119" s="1088"/>
      <c r="BS119" s="1088"/>
      <c r="BT119" s="1088"/>
      <c r="BU119" s="1088"/>
      <c r="BV119" s="1088">
        <v>29539595</v>
      </c>
      <c r="BW119" s="1088"/>
      <c r="BX119" s="1088"/>
      <c r="BY119" s="1088"/>
      <c r="BZ119" s="1088"/>
      <c r="CA119" s="1088">
        <v>28455197</v>
      </c>
      <c r="CB119" s="1088"/>
      <c r="CC119" s="1088"/>
      <c r="CD119" s="1088"/>
      <c r="CE119" s="1088"/>
      <c r="CF119" s="1089"/>
      <c r="CG119" s="1090"/>
      <c r="CH119" s="1090"/>
      <c r="CI119" s="1090"/>
      <c r="CJ119" s="1091"/>
      <c r="CK119" s="1037"/>
      <c r="CL119" s="1038"/>
      <c r="CM119" s="1092" t="s">
        <v>467</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t="s">
        <v>468</v>
      </c>
      <c r="DH119" s="1074"/>
      <c r="DI119" s="1074"/>
      <c r="DJ119" s="1074"/>
      <c r="DK119" s="1075"/>
      <c r="DL119" s="1073" t="s">
        <v>140</v>
      </c>
      <c r="DM119" s="1074"/>
      <c r="DN119" s="1074"/>
      <c r="DO119" s="1074"/>
      <c r="DP119" s="1075"/>
      <c r="DQ119" s="1073" t="s">
        <v>436</v>
      </c>
      <c r="DR119" s="1074"/>
      <c r="DS119" s="1074"/>
      <c r="DT119" s="1074"/>
      <c r="DU119" s="1075"/>
      <c r="DV119" s="1076" t="s">
        <v>436</v>
      </c>
      <c r="DW119" s="1077"/>
      <c r="DX119" s="1077"/>
      <c r="DY119" s="1077"/>
      <c r="DZ119" s="1078"/>
    </row>
    <row r="120" spans="1:130" s="246" customFormat="1" ht="26.25" customHeight="1">
      <c r="A120" s="1149"/>
      <c r="B120" s="1036"/>
      <c r="C120" s="1006" t="s">
        <v>438</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435</v>
      </c>
      <c r="AB120" s="1049"/>
      <c r="AC120" s="1049"/>
      <c r="AD120" s="1049"/>
      <c r="AE120" s="1050"/>
      <c r="AF120" s="1051" t="s">
        <v>435</v>
      </c>
      <c r="AG120" s="1049"/>
      <c r="AH120" s="1049"/>
      <c r="AI120" s="1049"/>
      <c r="AJ120" s="1050"/>
      <c r="AK120" s="1051" t="s">
        <v>435</v>
      </c>
      <c r="AL120" s="1049"/>
      <c r="AM120" s="1049"/>
      <c r="AN120" s="1049"/>
      <c r="AO120" s="1050"/>
      <c r="AP120" s="1052" t="s">
        <v>436</v>
      </c>
      <c r="AQ120" s="1053"/>
      <c r="AR120" s="1053"/>
      <c r="AS120" s="1053"/>
      <c r="AT120" s="1054"/>
      <c r="AU120" s="1079" t="s">
        <v>469</v>
      </c>
      <c r="AV120" s="1080"/>
      <c r="AW120" s="1080"/>
      <c r="AX120" s="1080"/>
      <c r="AY120" s="1081"/>
      <c r="AZ120" s="1030" t="s">
        <v>470</v>
      </c>
      <c r="BA120" s="979"/>
      <c r="BB120" s="979"/>
      <c r="BC120" s="979"/>
      <c r="BD120" s="979"/>
      <c r="BE120" s="979"/>
      <c r="BF120" s="979"/>
      <c r="BG120" s="979"/>
      <c r="BH120" s="979"/>
      <c r="BI120" s="979"/>
      <c r="BJ120" s="979"/>
      <c r="BK120" s="979"/>
      <c r="BL120" s="979"/>
      <c r="BM120" s="979"/>
      <c r="BN120" s="979"/>
      <c r="BO120" s="979"/>
      <c r="BP120" s="980"/>
      <c r="BQ120" s="1016">
        <v>6989304</v>
      </c>
      <c r="BR120" s="1017"/>
      <c r="BS120" s="1017"/>
      <c r="BT120" s="1017"/>
      <c r="BU120" s="1017"/>
      <c r="BV120" s="1017">
        <v>7089556</v>
      </c>
      <c r="BW120" s="1017"/>
      <c r="BX120" s="1017"/>
      <c r="BY120" s="1017"/>
      <c r="BZ120" s="1017"/>
      <c r="CA120" s="1017">
        <v>6302777</v>
      </c>
      <c r="CB120" s="1017"/>
      <c r="CC120" s="1017"/>
      <c r="CD120" s="1017"/>
      <c r="CE120" s="1017"/>
      <c r="CF120" s="1031">
        <v>64.900000000000006</v>
      </c>
      <c r="CG120" s="1032"/>
      <c r="CH120" s="1032"/>
      <c r="CI120" s="1032"/>
      <c r="CJ120" s="1032"/>
      <c r="CK120" s="1097" t="s">
        <v>471</v>
      </c>
      <c r="CL120" s="1098"/>
      <c r="CM120" s="1098"/>
      <c r="CN120" s="1098"/>
      <c r="CO120" s="1099"/>
      <c r="CP120" s="1105" t="s">
        <v>472</v>
      </c>
      <c r="CQ120" s="1106"/>
      <c r="CR120" s="1106"/>
      <c r="CS120" s="1106"/>
      <c r="CT120" s="1106"/>
      <c r="CU120" s="1106"/>
      <c r="CV120" s="1106"/>
      <c r="CW120" s="1106"/>
      <c r="CX120" s="1106"/>
      <c r="CY120" s="1106"/>
      <c r="CZ120" s="1106"/>
      <c r="DA120" s="1106"/>
      <c r="DB120" s="1106"/>
      <c r="DC120" s="1106"/>
      <c r="DD120" s="1106"/>
      <c r="DE120" s="1106"/>
      <c r="DF120" s="1107"/>
      <c r="DG120" s="1016">
        <v>6508046</v>
      </c>
      <c r="DH120" s="1017"/>
      <c r="DI120" s="1017"/>
      <c r="DJ120" s="1017"/>
      <c r="DK120" s="1017"/>
      <c r="DL120" s="1017">
        <v>5996592</v>
      </c>
      <c r="DM120" s="1017"/>
      <c r="DN120" s="1017"/>
      <c r="DO120" s="1017"/>
      <c r="DP120" s="1017"/>
      <c r="DQ120" s="1017">
        <v>5675737</v>
      </c>
      <c r="DR120" s="1017"/>
      <c r="DS120" s="1017"/>
      <c r="DT120" s="1017"/>
      <c r="DU120" s="1017"/>
      <c r="DV120" s="1018">
        <v>58.5</v>
      </c>
      <c r="DW120" s="1018"/>
      <c r="DX120" s="1018"/>
      <c r="DY120" s="1018"/>
      <c r="DZ120" s="1019"/>
    </row>
    <row r="121" spans="1:130" s="246" customFormat="1" ht="26.25" customHeight="1">
      <c r="A121" s="1149"/>
      <c r="B121" s="1036"/>
      <c r="C121" s="1057" t="s">
        <v>473</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435</v>
      </c>
      <c r="AB121" s="1049"/>
      <c r="AC121" s="1049"/>
      <c r="AD121" s="1049"/>
      <c r="AE121" s="1050"/>
      <c r="AF121" s="1051" t="s">
        <v>435</v>
      </c>
      <c r="AG121" s="1049"/>
      <c r="AH121" s="1049"/>
      <c r="AI121" s="1049"/>
      <c r="AJ121" s="1050"/>
      <c r="AK121" s="1051" t="s">
        <v>436</v>
      </c>
      <c r="AL121" s="1049"/>
      <c r="AM121" s="1049"/>
      <c r="AN121" s="1049"/>
      <c r="AO121" s="1050"/>
      <c r="AP121" s="1052" t="s">
        <v>468</v>
      </c>
      <c r="AQ121" s="1053"/>
      <c r="AR121" s="1053"/>
      <c r="AS121" s="1053"/>
      <c r="AT121" s="1054"/>
      <c r="AU121" s="1082"/>
      <c r="AV121" s="1083"/>
      <c r="AW121" s="1083"/>
      <c r="AX121" s="1083"/>
      <c r="AY121" s="1084"/>
      <c r="AZ121" s="1039" t="s">
        <v>474</v>
      </c>
      <c r="BA121" s="1040"/>
      <c r="BB121" s="1040"/>
      <c r="BC121" s="1040"/>
      <c r="BD121" s="1040"/>
      <c r="BE121" s="1040"/>
      <c r="BF121" s="1040"/>
      <c r="BG121" s="1040"/>
      <c r="BH121" s="1040"/>
      <c r="BI121" s="1040"/>
      <c r="BJ121" s="1040"/>
      <c r="BK121" s="1040"/>
      <c r="BL121" s="1040"/>
      <c r="BM121" s="1040"/>
      <c r="BN121" s="1040"/>
      <c r="BO121" s="1040"/>
      <c r="BP121" s="1041"/>
      <c r="BQ121" s="1009">
        <v>3107329</v>
      </c>
      <c r="BR121" s="1010"/>
      <c r="BS121" s="1010"/>
      <c r="BT121" s="1010"/>
      <c r="BU121" s="1010"/>
      <c r="BV121" s="1010">
        <v>3104352</v>
      </c>
      <c r="BW121" s="1010"/>
      <c r="BX121" s="1010"/>
      <c r="BY121" s="1010"/>
      <c r="BZ121" s="1010"/>
      <c r="CA121" s="1010">
        <v>3279497</v>
      </c>
      <c r="CB121" s="1010"/>
      <c r="CC121" s="1010"/>
      <c r="CD121" s="1010"/>
      <c r="CE121" s="1010"/>
      <c r="CF121" s="1004">
        <v>33.799999999999997</v>
      </c>
      <c r="CG121" s="1005"/>
      <c r="CH121" s="1005"/>
      <c r="CI121" s="1005"/>
      <c r="CJ121" s="1005"/>
      <c r="CK121" s="1100"/>
      <c r="CL121" s="1101"/>
      <c r="CM121" s="1101"/>
      <c r="CN121" s="1101"/>
      <c r="CO121" s="1102"/>
      <c r="CP121" s="1110" t="s">
        <v>475</v>
      </c>
      <c r="CQ121" s="1111"/>
      <c r="CR121" s="1111"/>
      <c r="CS121" s="1111"/>
      <c r="CT121" s="1111"/>
      <c r="CU121" s="1111"/>
      <c r="CV121" s="1111"/>
      <c r="CW121" s="1111"/>
      <c r="CX121" s="1111"/>
      <c r="CY121" s="1111"/>
      <c r="CZ121" s="1111"/>
      <c r="DA121" s="1111"/>
      <c r="DB121" s="1111"/>
      <c r="DC121" s="1111"/>
      <c r="DD121" s="1111"/>
      <c r="DE121" s="1111"/>
      <c r="DF121" s="1112"/>
      <c r="DG121" s="1009">
        <v>78814</v>
      </c>
      <c r="DH121" s="1010"/>
      <c r="DI121" s="1010"/>
      <c r="DJ121" s="1010"/>
      <c r="DK121" s="1010"/>
      <c r="DL121" s="1010">
        <v>102037</v>
      </c>
      <c r="DM121" s="1010"/>
      <c r="DN121" s="1010"/>
      <c r="DO121" s="1010"/>
      <c r="DP121" s="1010"/>
      <c r="DQ121" s="1010">
        <v>117813</v>
      </c>
      <c r="DR121" s="1010"/>
      <c r="DS121" s="1010"/>
      <c r="DT121" s="1010"/>
      <c r="DU121" s="1010"/>
      <c r="DV121" s="1011">
        <v>1.2</v>
      </c>
      <c r="DW121" s="1011"/>
      <c r="DX121" s="1011"/>
      <c r="DY121" s="1011"/>
      <c r="DZ121" s="1012"/>
    </row>
    <row r="122" spans="1:130" s="246" customFormat="1" ht="26.25" customHeight="1">
      <c r="A122" s="1149"/>
      <c r="B122" s="1036"/>
      <c r="C122" s="1006" t="s">
        <v>452</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435</v>
      </c>
      <c r="AB122" s="1049"/>
      <c r="AC122" s="1049"/>
      <c r="AD122" s="1049"/>
      <c r="AE122" s="1050"/>
      <c r="AF122" s="1051" t="s">
        <v>440</v>
      </c>
      <c r="AG122" s="1049"/>
      <c r="AH122" s="1049"/>
      <c r="AI122" s="1049"/>
      <c r="AJ122" s="1050"/>
      <c r="AK122" s="1051" t="s">
        <v>436</v>
      </c>
      <c r="AL122" s="1049"/>
      <c r="AM122" s="1049"/>
      <c r="AN122" s="1049"/>
      <c r="AO122" s="1050"/>
      <c r="AP122" s="1052" t="s">
        <v>453</v>
      </c>
      <c r="AQ122" s="1053"/>
      <c r="AR122" s="1053"/>
      <c r="AS122" s="1053"/>
      <c r="AT122" s="1054"/>
      <c r="AU122" s="1082"/>
      <c r="AV122" s="1083"/>
      <c r="AW122" s="1083"/>
      <c r="AX122" s="1083"/>
      <c r="AY122" s="1084"/>
      <c r="AZ122" s="1064" t="s">
        <v>476</v>
      </c>
      <c r="BA122" s="1055"/>
      <c r="BB122" s="1055"/>
      <c r="BC122" s="1055"/>
      <c r="BD122" s="1055"/>
      <c r="BE122" s="1055"/>
      <c r="BF122" s="1055"/>
      <c r="BG122" s="1055"/>
      <c r="BH122" s="1055"/>
      <c r="BI122" s="1055"/>
      <c r="BJ122" s="1055"/>
      <c r="BK122" s="1055"/>
      <c r="BL122" s="1055"/>
      <c r="BM122" s="1055"/>
      <c r="BN122" s="1055"/>
      <c r="BO122" s="1055"/>
      <c r="BP122" s="1056"/>
      <c r="BQ122" s="1087">
        <v>18792408</v>
      </c>
      <c r="BR122" s="1088"/>
      <c r="BS122" s="1088"/>
      <c r="BT122" s="1088"/>
      <c r="BU122" s="1088"/>
      <c r="BV122" s="1088">
        <v>18217866</v>
      </c>
      <c r="BW122" s="1088"/>
      <c r="BX122" s="1088"/>
      <c r="BY122" s="1088"/>
      <c r="BZ122" s="1088"/>
      <c r="CA122" s="1088">
        <v>18123773</v>
      </c>
      <c r="CB122" s="1088"/>
      <c r="CC122" s="1088"/>
      <c r="CD122" s="1088"/>
      <c r="CE122" s="1088"/>
      <c r="CF122" s="1108">
        <v>186.7</v>
      </c>
      <c r="CG122" s="1109"/>
      <c r="CH122" s="1109"/>
      <c r="CI122" s="1109"/>
      <c r="CJ122" s="1109"/>
      <c r="CK122" s="1100"/>
      <c r="CL122" s="1101"/>
      <c r="CM122" s="1101"/>
      <c r="CN122" s="1101"/>
      <c r="CO122" s="1102"/>
      <c r="CP122" s="1110" t="s">
        <v>477</v>
      </c>
      <c r="CQ122" s="1111"/>
      <c r="CR122" s="1111"/>
      <c r="CS122" s="1111"/>
      <c r="CT122" s="1111"/>
      <c r="CU122" s="1111"/>
      <c r="CV122" s="1111"/>
      <c r="CW122" s="1111"/>
      <c r="CX122" s="1111"/>
      <c r="CY122" s="1111"/>
      <c r="CZ122" s="1111"/>
      <c r="DA122" s="1111"/>
      <c r="DB122" s="1111"/>
      <c r="DC122" s="1111"/>
      <c r="DD122" s="1111"/>
      <c r="DE122" s="1111"/>
      <c r="DF122" s="1112"/>
      <c r="DG122" s="1009" t="s">
        <v>444</v>
      </c>
      <c r="DH122" s="1010"/>
      <c r="DI122" s="1010"/>
      <c r="DJ122" s="1010"/>
      <c r="DK122" s="1010"/>
      <c r="DL122" s="1010" t="s">
        <v>435</v>
      </c>
      <c r="DM122" s="1010"/>
      <c r="DN122" s="1010"/>
      <c r="DO122" s="1010"/>
      <c r="DP122" s="1010"/>
      <c r="DQ122" s="1010" t="s">
        <v>435</v>
      </c>
      <c r="DR122" s="1010"/>
      <c r="DS122" s="1010"/>
      <c r="DT122" s="1010"/>
      <c r="DU122" s="1010"/>
      <c r="DV122" s="1011" t="s">
        <v>440</v>
      </c>
      <c r="DW122" s="1011"/>
      <c r="DX122" s="1011"/>
      <c r="DY122" s="1011"/>
      <c r="DZ122" s="1012"/>
    </row>
    <row r="123" spans="1:130" s="246" customFormat="1" ht="26.25" customHeight="1">
      <c r="A123" s="1149"/>
      <c r="B123" s="1036"/>
      <c r="C123" s="1006" t="s">
        <v>460</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v>17100</v>
      </c>
      <c r="AB123" s="1049"/>
      <c r="AC123" s="1049"/>
      <c r="AD123" s="1049"/>
      <c r="AE123" s="1050"/>
      <c r="AF123" s="1051">
        <v>17100</v>
      </c>
      <c r="AG123" s="1049"/>
      <c r="AH123" s="1049"/>
      <c r="AI123" s="1049"/>
      <c r="AJ123" s="1050"/>
      <c r="AK123" s="1051">
        <v>17100</v>
      </c>
      <c r="AL123" s="1049"/>
      <c r="AM123" s="1049"/>
      <c r="AN123" s="1049"/>
      <c r="AO123" s="1050"/>
      <c r="AP123" s="1052">
        <v>0.2</v>
      </c>
      <c r="AQ123" s="1053"/>
      <c r="AR123" s="1053"/>
      <c r="AS123" s="1053"/>
      <c r="AT123" s="1054"/>
      <c r="AU123" s="1085"/>
      <c r="AV123" s="1086"/>
      <c r="AW123" s="1086"/>
      <c r="AX123" s="1086"/>
      <c r="AY123" s="1086"/>
      <c r="AZ123" s="277" t="s">
        <v>189</v>
      </c>
      <c r="BA123" s="277"/>
      <c r="BB123" s="277"/>
      <c r="BC123" s="277"/>
      <c r="BD123" s="277"/>
      <c r="BE123" s="277"/>
      <c r="BF123" s="277"/>
      <c r="BG123" s="277"/>
      <c r="BH123" s="277"/>
      <c r="BI123" s="277"/>
      <c r="BJ123" s="277"/>
      <c r="BK123" s="277"/>
      <c r="BL123" s="277"/>
      <c r="BM123" s="277"/>
      <c r="BN123" s="277"/>
      <c r="BO123" s="1065" t="s">
        <v>478</v>
      </c>
      <c r="BP123" s="1096"/>
      <c r="BQ123" s="1155">
        <v>28889041</v>
      </c>
      <c r="BR123" s="1156"/>
      <c r="BS123" s="1156"/>
      <c r="BT123" s="1156"/>
      <c r="BU123" s="1156"/>
      <c r="BV123" s="1156">
        <v>28411774</v>
      </c>
      <c r="BW123" s="1156"/>
      <c r="BX123" s="1156"/>
      <c r="BY123" s="1156"/>
      <c r="BZ123" s="1156"/>
      <c r="CA123" s="1156">
        <v>27706047</v>
      </c>
      <c r="CB123" s="1156"/>
      <c r="CC123" s="1156"/>
      <c r="CD123" s="1156"/>
      <c r="CE123" s="1156"/>
      <c r="CF123" s="1089"/>
      <c r="CG123" s="1090"/>
      <c r="CH123" s="1090"/>
      <c r="CI123" s="1090"/>
      <c r="CJ123" s="1091"/>
      <c r="CK123" s="1100"/>
      <c r="CL123" s="1101"/>
      <c r="CM123" s="1101"/>
      <c r="CN123" s="1101"/>
      <c r="CO123" s="1102"/>
      <c r="CP123" s="1110"/>
      <c r="CQ123" s="1111"/>
      <c r="CR123" s="1111"/>
      <c r="CS123" s="1111"/>
      <c r="CT123" s="1111"/>
      <c r="CU123" s="1111"/>
      <c r="CV123" s="1111"/>
      <c r="CW123" s="1111"/>
      <c r="CX123" s="1111"/>
      <c r="CY123" s="1111"/>
      <c r="CZ123" s="1111"/>
      <c r="DA123" s="1111"/>
      <c r="DB123" s="1111"/>
      <c r="DC123" s="1111"/>
      <c r="DD123" s="1111"/>
      <c r="DE123" s="1111"/>
      <c r="DF123" s="1112"/>
      <c r="DG123" s="1048"/>
      <c r="DH123" s="1049"/>
      <c r="DI123" s="1049"/>
      <c r="DJ123" s="1049"/>
      <c r="DK123" s="1050"/>
      <c r="DL123" s="1051"/>
      <c r="DM123" s="1049"/>
      <c r="DN123" s="1049"/>
      <c r="DO123" s="1049"/>
      <c r="DP123" s="1050"/>
      <c r="DQ123" s="1051"/>
      <c r="DR123" s="1049"/>
      <c r="DS123" s="1049"/>
      <c r="DT123" s="1049"/>
      <c r="DU123" s="1050"/>
      <c r="DV123" s="1052"/>
      <c r="DW123" s="1053"/>
      <c r="DX123" s="1053"/>
      <c r="DY123" s="1053"/>
      <c r="DZ123" s="1054"/>
    </row>
    <row r="124" spans="1:130" s="246" customFormat="1" ht="26.25" customHeight="1" thickBot="1">
      <c r="A124" s="1149"/>
      <c r="B124" s="1036"/>
      <c r="C124" s="1006" t="s">
        <v>463</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436</v>
      </c>
      <c r="AB124" s="1049"/>
      <c r="AC124" s="1049"/>
      <c r="AD124" s="1049"/>
      <c r="AE124" s="1050"/>
      <c r="AF124" s="1051" t="s">
        <v>444</v>
      </c>
      <c r="AG124" s="1049"/>
      <c r="AH124" s="1049"/>
      <c r="AI124" s="1049"/>
      <c r="AJ124" s="1050"/>
      <c r="AK124" s="1051" t="s">
        <v>434</v>
      </c>
      <c r="AL124" s="1049"/>
      <c r="AM124" s="1049"/>
      <c r="AN124" s="1049"/>
      <c r="AO124" s="1050"/>
      <c r="AP124" s="1052" t="s">
        <v>468</v>
      </c>
      <c r="AQ124" s="1053"/>
      <c r="AR124" s="1053"/>
      <c r="AS124" s="1053"/>
      <c r="AT124" s="1054"/>
      <c r="AU124" s="1151" t="s">
        <v>479</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18</v>
      </c>
      <c r="BR124" s="1118"/>
      <c r="BS124" s="1118"/>
      <c r="BT124" s="1118"/>
      <c r="BU124" s="1118"/>
      <c r="BV124" s="1118">
        <v>11.6</v>
      </c>
      <c r="BW124" s="1118"/>
      <c r="BX124" s="1118"/>
      <c r="BY124" s="1118"/>
      <c r="BZ124" s="1118"/>
      <c r="CA124" s="1118">
        <v>7.7</v>
      </c>
      <c r="CB124" s="1118"/>
      <c r="CC124" s="1118"/>
      <c r="CD124" s="1118"/>
      <c r="CE124" s="1118"/>
      <c r="CF124" s="1119"/>
      <c r="CG124" s="1120"/>
      <c r="CH124" s="1120"/>
      <c r="CI124" s="1120"/>
      <c r="CJ124" s="1121"/>
      <c r="CK124" s="1103"/>
      <c r="CL124" s="1103"/>
      <c r="CM124" s="1103"/>
      <c r="CN124" s="1103"/>
      <c r="CO124" s="1104"/>
      <c r="CP124" s="1110" t="s">
        <v>480</v>
      </c>
      <c r="CQ124" s="1111"/>
      <c r="CR124" s="1111"/>
      <c r="CS124" s="1111"/>
      <c r="CT124" s="1111"/>
      <c r="CU124" s="1111"/>
      <c r="CV124" s="1111"/>
      <c r="CW124" s="1111"/>
      <c r="CX124" s="1111"/>
      <c r="CY124" s="1111"/>
      <c r="CZ124" s="1111"/>
      <c r="DA124" s="1111"/>
      <c r="DB124" s="1111"/>
      <c r="DC124" s="1111"/>
      <c r="DD124" s="1111"/>
      <c r="DE124" s="1111"/>
      <c r="DF124" s="1112"/>
      <c r="DG124" s="1095" t="s">
        <v>440</v>
      </c>
      <c r="DH124" s="1074"/>
      <c r="DI124" s="1074"/>
      <c r="DJ124" s="1074"/>
      <c r="DK124" s="1075"/>
      <c r="DL124" s="1073" t="s">
        <v>435</v>
      </c>
      <c r="DM124" s="1074"/>
      <c r="DN124" s="1074"/>
      <c r="DO124" s="1074"/>
      <c r="DP124" s="1075"/>
      <c r="DQ124" s="1073" t="s">
        <v>436</v>
      </c>
      <c r="DR124" s="1074"/>
      <c r="DS124" s="1074"/>
      <c r="DT124" s="1074"/>
      <c r="DU124" s="1075"/>
      <c r="DV124" s="1076" t="s">
        <v>435</v>
      </c>
      <c r="DW124" s="1077"/>
      <c r="DX124" s="1077"/>
      <c r="DY124" s="1077"/>
      <c r="DZ124" s="1078"/>
    </row>
    <row r="125" spans="1:130" s="246" customFormat="1" ht="26.25" customHeight="1">
      <c r="A125" s="1149"/>
      <c r="B125" s="1036"/>
      <c r="C125" s="1006" t="s">
        <v>465</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435</v>
      </c>
      <c r="AB125" s="1049"/>
      <c r="AC125" s="1049"/>
      <c r="AD125" s="1049"/>
      <c r="AE125" s="1050"/>
      <c r="AF125" s="1051" t="s">
        <v>434</v>
      </c>
      <c r="AG125" s="1049"/>
      <c r="AH125" s="1049"/>
      <c r="AI125" s="1049"/>
      <c r="AJ125" s="1050"/>
      <c r="AK125" s="1051" t="s">
        <v>435</v>
      </c>
      <c r="AL125" s="1049"/>
      <c r="AM125" s="1049"/>
      <c r="AN125" s="1049"/>
      <c r="AO125" s="1050"/>
      <c r="AP125" s="1052" t="s">
        <v>435</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481</v>
      </c>
      <c r="CL125" s="1098"/>
      <c r="CM125" s="1098"/>
      <c r="CN125" s="1098"/>
      <c r="CO125" s="1099"/>
      <c r="CP125" s="1030" t="s">
        <v>482</v>
      </c>
      <c r="CQ125" s="979"/>
      <c r="CR125" s="979"/>
      <c r="CS125" s="979"/>
      <c r="CT125" s="979"/>
      <c r="CU125" s="979"/>
      <c r="CV125" s="979"/>
      <c r="CW125" s="979"/>
      <c r="CX125" s="979"/>
      <c r="CY125" s="979"/>
      <c r="CZ125" s="979"/>
      <c r="DA125" s="979"/>
      <c r="DB125" s="979"/>
      <c r="DC125" s="979"/>
      <c r="DD125" s="979"/>
      <c r="DE125" s="979"/>
      <c r="DF125" s="980"/>
      <c r="DG125" s="1016" t="s">
        <v>435</v>
      </c>
      <c r="DH125" s="1017"/>
      <c r="DI125" s="1017"/>
      <c r="DJ125" s="1017"/>
      <c r="DK125" s="1017"/>
      <c r="DL125" s="1017" t="s">
        <v>436</v>
      </c>
      <c r="DM125" s="1017"/>
      <c r="DN125" s="1017"/>
      <c r="DO125" s="1017"/>
      <c r="DP125" s="1017"/>
      <c r="DQ125" s="1017" t="s">
        <v>435</v>
      </c>
      <c r="DR125" s="1017"/>
      <c r="DS125" s="1017"/>
      <c r="DT125" s="1017"/>
      <c r="DU125" s="1017"/>
      <c r="DV125" s="1018" t="s">
        <v>140</v>
      </c>
      <c r="DW125" s="1018"/>
      <c r="DX125" s="1018"/>
      <c r="DY125" s="1018"/>
      <c r="DZ125" s="1019"/>
    </row>
    <row r="126" spans="1:130" s="246" customFormat="1" ht="26.25" customHeight="1" thickBot="1">
      <c r="A126" s="1149"/>
      <c r="B126" s="1036"/>
      <c r="C126" s="1006" t="s">
        <v>467</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t="s">
        <v>434</v>
      </c>
      <c r="AB126" s="1049"/>
      <c r="AC126" s="1049"/>
      <c r="AD126" s="1049"/>
      <c r="AE126" s="1050"/>
      <c r="AF126" s="1051" t="s">
        <v>453</v>
      </c>
      <c r="AG126" s="1049"/>
      <c r="AH126" s="1049"/>
      <c r="AI126" s="1049"/>
      <c r="AJ126" s="1050"/>
      <c r="AK126" s="1051" t="s">
        <v>434</v>
      </c>
      <c r="AL126" s="1049"/>
      <c r="AM126" s="1049"/>
      <c r="AN126" s="1049"/>
      <c r="AO126" s="1050"/>
      <c r="AP126" s="1052" t="s">
        <v>453</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483</v>
      </c>
      <c r="CQ126" s="1040"/>
      <c r="CR126" s="1040"/>
      <c r="CS126" s="1040"/>
      <c r="CT126" s="1040"/>
      <c r="CU126" s="1040"/>
      <c r="CV126" s="1040"/>
      <c r="CW126" s="1040"/>
      <c r="CX126" s="1040"/>
      <c r="CY126" s="1040"/>
      <c r="CZ126" s="1040"/>
      <c r="DA126" s="1040"/>
      <c r="DB126" s="1040"/>
      <c r="DC126" s="1040"/>
      <c r="DD126" s="1040"/>
      <c r="DE126" s="1040"/>
      <c r="DF126" s="1041"/>
      <c r="DG126" s="1009" t="s">
        <v>435</v>
      </c>
      <c r="DH126" s="1010"/>
      <c r="DI126" s="1010"/>
      <c r="DJ126" s="1010"/>
      <c r="DK126" s="1010"/>
      <c r="DL126" s="1010" t="s">
        <v>436</v>
      </c>
      <c r="DM126" s="1010"/>
      <c r="DN126" s="1010"/>
      <c r="DO126" s="1010"/>
      <c r="DP126" s="1010"/>
      <c r="DQ126" s="1010" t="s">
        <v>434</v>
      </c>
      <c r="DR126" s="1010"/>
      <c r="DS126" s="1010"/>
      <c r="DT126" s="1010"/>
      <c r="DU126" s="1010"/>
      <c r="DV126" s="1011" t="s">
        <v>436</v>
      </c>
      <c r="DW126" s="1011"/>
      <c r="DX126" s="1011"/>
      <c r="DY126" s="1011"/>
      <c r="DZ126" s="1012"/>
    </row>
    <row r="127" spans="1:130" s="246" customFormat="1" ht="26.25" customHeight="1">
      <c r="A127" s="1150"/>
      <c r="B127" s="1038"/>
      <c r="C127" s="1092" t="s">
        <v>484</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v>613</v>
      </c>
      <c r="AB127" s="1049"/>
      <c r="AC127" s="1049"/>
      <c r="AD127" s="1049"/>
      <c r="AE127" s="1050"/>
      <c r="AF127" s="1051">
        <v>885</v>
      </c>
      <c r="AG127" s="1049"/>
      <c r="AH127" s="1049"/>
      <c r="AI127" s="1049"/>
      <c r="AJ127" s="1050"/>
      <c r="AK127" s="1051">
        <v>885</v>
      </c>
      <c r="AL127" s="1049"/>
      <c r="AM127" s="1049"/>
      <c r="AN127" s="1049"/>
      <c r="AO127" s="1050"/>
      <c r="AP127" s="1052">
        <v>0</v>
      </c>
      <c r="AQ127" s="1053"/>
      <c r="AR127" s="1053"/>
      <c r="AS127" s="1053"/>
      <c r="AT127" s="1054"/>
      <c r="AU127" s="282"/>
      <c r="AV127" s="282"/>
      <c r="AW127" s="282"/>
      <c r="AX127" s="1122" t="s">
        <v>485</v>
      </c>
      <c r="AY127" s="1123"/>
      <c r="AZ127" s="1123"/>
      <c r="BA127" s="1123"/>
      <c r="BB127" s="1123"/>
      <c r="BC127" s="1123"/>
      <c r="BD127" s="1123"/>
      <c r="BE127" s="1124"/>
      <c r="BF127" s="1125" t="s">
        <v>486</v>
      </c>
      <c r="BG127" s="1123"/>
      <c r="BH127" s="1123"/>
      <c r="BI127" s="1123"/>
      <c r="BJ127" s="1123"/>
      <c r="BK127" s="1123"/>
      <c r="BL127" s="1124"/>
      <c r="BM127" s="1125" t="s">
        <v>487</v>
      </c>
      <c r="BN127" s="1123"/>
      <c r="BO127" s="1123"/>
      <c r="BP127" s="1123"/>
      <c r="BQ127" s="1123"/>
      <c r="BR127" s="1123"/>
      <c r="BS127" s="1124"/>
      <c r="BT127" s="1125" t="s">
        <v>488</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489</v>
      </c>
      <c r="CQ127" s="1040"/>
      <c r="CR127" s="1040"/>
      <c r="CS127" s="1040"/>
      <c r="CT127" s="1040"/>
      <c r="CU127" s="1040"/>
      <c r="CV127" s="1040"/>
      <c r="CW127" s="1040"/>
      <c r="CX127" s="1040"/>
      <c r="CY127" s="1040"/>
      <c r="CZ127" s="1040"/>
      <c r="DA127" s="1040"/>
      <c r="DB127" s="1040"/>
      <c r="DC127" s="1040"/>
      <c r="DD127" s="1040"/>
      <c r="DE127" s="1040"/>
      <c r="DF127" s="1041"/>
      <c r="DG127" s="1009" t="s">
        <v>439</v>
      </c>
      <c r="DH127" s="1010"/>
      <c r="DI127" s="1010"/>
      <c r="DJ127" s="1010"/>
      <c r="DK127" s="1010"/>
      <c r="DL127" s="1010" t="s">
        <v>434</v>
      </c>
      <c r="DM127" s="1010"/>
      <c r="DN127" s="1010"/>
      <c r="DO127" s="1010"/>
      <c r="DP127" s="1010"/>
      <c r="DQ127" s="1010" t="s">
        <v>440</v>
      </c>
      <c r="DR127" s="1010"/>
      <c r="DS127" s="1010"/>
      <c r="DT127" s="1010"/>
      <c r="DU127" s="1010"/>
      <c r="DV127" s="1011" t="s">
        <v>434</v>
      </c>
      <c r="DW127" s="1011"/>
      <c r="DX127" s="1011"/>
      <c r="DY127" s="1011"/>
      <c r="DZ127" s="1012"/>
    </row>
    <row r="128" spans="1:130" s="246" customFormat="1" ht="26.25" customHeight="1" thickBot="1">
      <c r="A128" s="1133" t="s">
        <v>490</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491</v>
      </c>
      <c r="X128" s="1135"/>
      <c r="Y128" s="1135"/>
      <c r="Z128" s="1136"/>
      <c r="AA128" s="1137">
        <v>452077</v>
      </c>
      <c r="AB128" s="1138"/>
      <c r="AC128" s="1138"/>
      <c r="AD128" s="1138"/>
      <c r="AE128" s="1139"/>
      <c r="AF128" s="1140">
        <v>445636</v>
      </c>
      <c r="AG128" s="1138"/>
      <c r="AH128" s="1138"/>
      <c r="AI128" s="1138"/>
      <c r="AJ128" s="1139"/>
      <c r="AK128" s="1140">
        <v>415649</v>
      </c>
      <c r="AL128" s="1138"/>
      <c r="AM128" s="1138"/>
      <c r="AN128" s="1138"/>
      <c r="AO128" s="1139"/>
      <c r="AP128" s="1141"/>
      <c r="AQ128" s="1142"/>
      <c r="AR128" s="1142"/>
      <c r="AS128" s="1142"/>
      <c r="AT128" s="1143"/>
      <c r="AU128" s="282"/>
      <c r="AV128" s="282"/>
      <c r="AW128" s="282"/>
      <c r="AX128" s="978" t="s">
        <v>492</v>
      </c>
      <c r="AY128" s="979"/>
      <c r="AZ128" s="979"/>
      <c r="BA128" s="979"/>
      <c r="BB128" s="979"/>
      <c r="BC128" s="979"/>
      <c r="BD128" s="979"/>
      <c r="BE128" s="980"/>
      <c r="BF128" s="1144" t="s">
        <v>436</v>
      </c>
      <c r="BG128" s="1145"/>
      <c r="BH128" s="1145"/>
      <c r="BI128" s="1145"/>
      <c r="BJ128" s="1145"/>
      <c r="BK128" s="1145"/>
      <c r="BL128" s="1146"/>
      <c r="BM128" s="1144">
        <v>13.12</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493</v>
      </c>
      <c r="CQ128" s="1127"/>
      <c r="CR128" s="1127"/>
      <c r="CS128" s="1127"/>
      <c r="CT128" s="1127"/>
      <c r="CU128" s="1127"/>
      <c r="CV128" s="1127"/>
      <c r="CW128" s="1127"/>
      <c r="CX128" s="1127"/>
      <c r="CY128" s="1127"/>
      <c r="CZ128" s="1127"/>
      <c r="DA128" s="1127"/>
      <c r="DB128" s="1127"/>
      <c r="DC128" s="1127"/>
      <c r="DD128" s="1127"/>
      <c r="DE128" s="1127"/>
      <c r="DF128" s="1128"/>
      <c r="DG128" s="1129" t="s">
        <v>439</v>
      </c>
      <c r="DH128" s="1130"/>
      <c r="DI128" s="1130"/>
      <c r="DJ128" s="1130"/>
      <c r="DK128" s="1130"/>
      <c r="DL128" s="1130" t="s">
        <v>440</v>
      </c>
      <c r="DM128" s="1130"/>
      <c r="DN128" s="1130"/>
      <c r="DO128" s="1130"/>
      <c r="DP128" s="1130"/>
      <c r="DQ128" s="1130" t="s">
        <v>436</v>
      </c>
      <c r="DR128" s="1130"/>
      <c r="DS128" s="1130"/>
      <c r="DT128" s="1130"/>
      <c r="DU128" s="1130"/>
      <c r="DV128" s="1131" t="s">
        <v>440</v>
      </c>
      <c r="DW128" s="1131"/>
      <c r="DX128" s="1131"/>
      <c r="DY128" s="1131"/>
      <c r="DZ128" s="1132"/>
    </row>
    <row r="129" spans="1:131" s="246" customFormat="1" ht="26.25" customHeight="1">
      <c r="A129" s="1020" t="s">
        <v>107</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494</v>
      </c>
      <c r="X129" s="1164"/>
      <c r="Y129" s="1164"/>
      <c r="Z129" s="1165"/>
      <c r="AA129" s="1048">
        <v>11229853</v>
      </c>
      <c r="AB129" s="1049"/>
      <c r="AC129" s="1049"/>
      <c r="AD129" s="1049"/>
      <c r="AE129" s="1050"/>
      <c r="AF129" s="1051">
        <v>11490923</v>
      </c>
      <c r="AG129" s="1049"/>
      <c r="AH129" s="1049"/>
      <c r="AI129" s="1049"/>
      <c r="AJ129" s="1050"/>
      <c r="AK129" s="1051">
        <v>11472900</v>
      </c>
      <c r="AL129" s="1049"/>
      <c r="AM129" s="1049"/>
      <c r="AN129" s="1049"/>
      <c r="AO129" s="1050"/>
      <c r="AP129" s="1166"/>
      <c r="AQ129" s="1167"/>
      <c r="AR129" s="1167"/>
      <c r="AS129" s="1167"/>
      <c r="AT129" s="1168"/>
      <c r="AU129" s="284"/>
      <c r="AV129" s="284"/>
      <c r="AW129" s="284"/>
      <c r="AX129" s="1157" t="s">
        <v>495</v>
      </c>
      <c r="AY129" s="1040"/>
      <c r="AZ129" s="1040"/>
      <c r="BA129" s="1040"/>
      <c r="BB129" s="1040"/>
      <c r="BC129" s="1040"/>
      <c r="BD129" s="1040"/>
      <c r="BE129" s="1041"/>
      <c r="BF129" s="1158" t="s">
        <v>435</v>
      </c>
      <c r="BG129" s="1159"/>
      <c r="BH129" s="1159"/>
      <c r="BI129" s="1159"/>
      <c r="BJ129" s="1159"/>
      <c r="BK129" s="1159"/>
      <c r="BL129" s="1160"/>
      <c r="BM129" s="1158">
        <v>18.12</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496</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497</v>
      </c>
      <c r="X130" s="1164"/>
      <c r="Y130" s="1164"/>
      <c r="Z130" s="1165"/>
      <c r="AA130" s="1048">
        <v>1808746</v>
      </c>
      <c r="AB130" s="1049"/>
      <c r="AC130" s="1049"/>
      <c r="AD130" s="1049"/>
      <c r="AE130" s="1050"/>
      <c r="AF130" s="1051">
        <v>1789994</v>
      </c>
      <c r="AG130" s="1049"/>
      <c r="AH130" s="1049"/>
      <c r="AI130" s="1049"/>
      <c r="AJ130" s="1050"/>
      <c r="AK130" s="1051">
        <v>1765484</v>
      </c>
      <c r="AL130" s="1049"/>
      <c r="AM130" s="1049"/>
      <c r="AN130" s="1049"/>
      <c r="AO130" s="1050"/>
      <c r="AP130" s="1166"/>
      <c r="AQ130" s="1167"/>
      <c r="AR130" s="1167"/>
      <c r="AS130" s="1167"/>
      <c r="AT130" s="1168"/>
      <c r="AU130" s="284"/>
      <c r="AV130" s="284"/>
      <c r="AW130" s="284"/>
      <c r="AX130" s="1157" t="s">
        <v>498</v>
      </c>
      <c r="AY130" s="1040"/>
      <c r="AZ130" s="1040"/>
      <c r="BA130" s="1040"/>
      <c r="BB130" s="1040"/>
      <c r="BC130" s="1040"/>
      <c r="BD130" s="1040"/>
      <c r="BE130" s="1041"/>
      <c r="BF130" s="1194">
        <v>7.1</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499</v>
      </c>
      <c r="X131" s="1202"/>
      <c r="Y131" s="1202"/>
      <c r="Z131" s="1203"/>
      <c r="AA131" s="1095">
        <v>9421107</v>
      </c>
      <c r="AB131" s="1074"/>
      <c r="AC131" s="1074"/>
      <c r="AD131" s="1074"/>
      <c r="AE131" s="1075"/>
      <c r="AF131" s="1073">
        <v>9700929</v>
      </c>
      <c r="AG131" s="1074"/>
      <c r="AH131" s="1074"/>
      <c r="AI131" s="1074"/>
      <c r="AJ131" s="1075"/>
      <c r="AK131" s="1073">
        <v>9707416</v>
      </c>
      <c r="AL131" s="1074"/>
      <c r="AM131" s="1074"/>
      <c r="AN131" s="1074"/>
      <c r="AO131" s="1075"/>
      <c r="AP131" s="1204"/>
      <c r="AQ131" s="1205"/>
      <c r="AR131" s="1205"/>
      <c r="AS131" s="1205"/>
      <c r="AT131" s="1206"/>
      <c r="AU131" s="284"/>
      <c r="AV131" s="284"/>
      <c r="AW131" s="284"/>
      <c r="AX131" s="1176" t="s">
        <v>500</v>
      </c>
      <c r="AY131" s="1127"/>
      <c r="AZ131" s="1127"/>
      <c r="BA131" s="1127"/>
      <c r="BB131" s="1127"/>
      <c r="BC131" s="1127"/>
      <c r="BD131" s="1127"/>
      <c r="BE131" s="1128"/>
      <c r="BF131" s="1177">
        <v>7.7</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501</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502</v>
      </c>
      <c r="W132" s="1187"/>
      <c r="X132" s="1187"/>
      <c r="Y132" s="1187"/>
      <c r="Z132" s="1188"/>
      <c r="AA132" s="1189">
        <v>8.2603562410000002</v>
      </c>
      <c r="AB132" s="1190"/>
      <c r="AC132" s="1190"/>
      <c r="AD132" s="1190"/>
      <c r="AE132" s="1191"/>
      <c r="AF132" s="1192">
        <v>6.6160467719999998</v>
      </c>
      <c r="AG132" s="1190"/>
      <c r="AH132" s="1190"/>
      <c r="AI132" s="1190"/>
      <c r="AJ132" s="1191"/>
      <c r="AK132" s="1192">
        <v>6.7225407869999998</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503</v>
      </c>
      <c r="W133" s="1170"/>
      <c r="X133" s="1170"/>
      <c r="Y133" s="1170"/>
      <c r="Z133" s="1171"/>
      <c r="AA133" s="1172">
        <v>9.6</v>
      </c>
      <c r="AB133" s="1173"/>
      <c r="AC133" s="1173"/>
      <c r="AD133" s="1173"/>
      <c r="AE133" s="1174"/>
      <c r="AF133" s="1172">
        <v>8.3000000000000007</v>
      </c>
      <c r="AG133" s="1173"/>
      <c r="AH133" s="1173"/>
      <c r="AI133" s="1173"/>
      <c r="AJ133" s="1174"/>
      <c r="AK133" s="1172">
        <v>7.1</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Lp0B4WlxCpf1Y94DxeQ5XpxBbKxmjwYIYB5dumh43+zgWJfrj/uhAD9fp24ADtooP1/wOo1WCsTB4ZdzbGLyPw==" saltValue="Lov+XIQyk43habSAmERBY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504</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GPTb3OOZ3Cmn2kSBkdcut6Z7bBX/b/k/u/GY5hLPRAyenUSxMQo05qVBv0tVHyOEYjZciaZJFvWwJlKDgrEhug==" saltValue="fPpUYq9E5VmZd9xLmeVV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SWA994PnZS4ec892ojzMRvMRQa7zDnF5pCt1/uqcGGpFgo5tATcA0WV5cjjICpmTLnncMC4clNecyVQnisjBSQ==" saltValue="UXn1yYiMwc9oqJRUQqHgF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505</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506</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507</v>
      </c>
      <c r="AP7" s="303"/>
      <c r="AQ7" s="304" t="s">
        <v>508</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509</v>
      </c>
      <c r="AQ8" s="310" t="s">
        <v>510</v>
      </c>
      <c r="AR8" s="311" t="s">
        <v>511</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512</v>
      </c>
      <c r="AL9" s="1213"/>
      <c r="AM9" s="1213"/>
      <c r="AN9" s="1214"/>
      <c r="AO9" s="312">
        <v>2719679</v>
      </c>
      <c r="AP9" s="312">
        <v>56883</v>
      </c>
      <c r="AQ9" s="313">
        <v>83394</v>
      </c>
      <c r="AR9" s="314">
        <v>-31.8</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513</v>
      </c>
      <c r="AL10" s="1213"/>
      <c r="AM10" s="1213"/>
      <c r="AN10" s="1214"/>
      <c r="AO10" s="315">
        <v>250887</v>
      </c>
      <c r="AP10" s="315">
        <v>5247</v>
      </c>
      <c r="AQ10" s="316">
        <v>6219</v>
      </c>
      <c r="AR10" s="317">
        <v>-15.6</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514</v>
      </c>
      <c r="AL11" s="1213"/>
      <c r="AM11" s="1213"/>
      <c r="AN11" s="1214"/>
      <c r="AO11" s="315">
        <v>66340</v>
      </c>
      <c r="AP11" s="315">
        <v>1388</v>
      </c>
      <c r="AQ11" s="316">
        <v>9118</v>
      </c>
      <c r="AR11" s="317">
        <v>-84.8</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515</v>
      </c>
      <c r="AL12" s="1213"/>
      <c r="AM12" s="1213"/>
      <c r="AN12" s="1214"/>
      <c r="AO12" s="315" t="s">
        <v>516</v>
      </c>
      <c r="AP12" s="315" t="s">
        <v>516</v>
      </c>
      <c r="AQ12" s="316">
        <v>987</v>
      </c>
      <c r="AR12" s="317" t="s">
        <v>516</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517</v>
      </c>
      <c r="AL13" s="1213"/>
      <c r="AM13" s="1213"/>
      <c r="AN13" s="1214"/>
      <c r="AO13" s="315" t="s">
        <v>516</v>
      </c>
      <c r="AP13" s="315" t="s">
        <v>516</v>
      </c>
      <c r="AQ13" s="316">
        <v>9</v>
      </c>
      <c r="AR13" s="317" t="s">
        <v>516</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518</v>
      </c>
      <c r="AL14" s="1213"/>
      <c r="AM14" s="1213"/>
      <c r="AN14" s="1214"/>
      <c r="AO14" s="315">
        <v>115678</v>
      </c>
      <c r="AP14" s="315">
        <v>2419</v>
      </c>
      <c r="AQ14" s="316">
        <v>3664</v>
      </c>
      <c r="AR14" s="317">
        <v>-34</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519</v>
      </c>
      <c r="AL15" s="1213"/>
      <c r="AM15" s="1213"/>
      <c r="AN15" s="1214"/>
      <c r="AO15" s="315">
        <v>60876</v>
      </c>
      <c r="AP15" s="315">
        <v>1273</v>
      </c>
      <c r="AQ15" s="316">
        <v>1887</v>
      </c>
      <c r="AR15" s="317">
        <v>-32.5</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520</v>
      </c>
      <c r="AL16" s="1216"/>
      <c r="AM16" s="1216"/>
      <c r="AN16" s="1217"/>
      <c r="AO16" s="315">
        <v>-260739</v>
      </c>
      <c r="AP16" s="315">
        <v>-5453</v>
      </c>
      <c r="AQ16" s="316">
        <v>-7696</v>
      </c>
      <c r="AR16" s="317">
        <v>-29.1</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189</v>
      </c>
      <c r="AL17" s="1216"/>
      <c r="AM17" s="1216"/>
      <c r="AN17" s="1217"/>
      <c r="AO17" s="315">
        <v>2952721</v>
      </c>
      <c r="AP17" s="315">
        <v>61757</v>
      </c>
      <c r="AQ17" s="316">
        <v>97581</v>
      </c>
      <c r="AR17" s="317">
        <v>-36.700000000000003</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521</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522</v>
      </c>
      <c r="AP20" s="323" t="s">
        <v>523</v>
      </c>
      <c r="AQ20" s="324" t="s">
        <v>524</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525</v>
      </c>
      <c r="AL21" s="1208"/>
      <c r="AM21" s="1208"/>
      <c r="AN21" s="1209"/>
      <c r="AO21" s="327">
        <v>6.88</v>
      </c>
      <c r="AP21" s="328">
        <v>9.5399999999999991</v>
      </c>
      <c r="AQ21" s="329">
        <v>-2.66</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526</v>
      </c>
      <c r="AL22" s="1208"/>
      <c r="AM22" s="1208"/>
      <c r="AN22" s="1209"/>
      <c r="AO22" s="332">
        <v>97.5</v>
      </c>
      <c r="AP22" s="333">
        <v>97.4</v>
      </c>
      <c r="AQ22" s="334">
        <v>0.1</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527</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528</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529</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507</v>
      </c>
      <c r="AP30" s="303"/>
      <c r="AQ30" s="304" t="s">
        <v>508</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509</v>
      </c>
      <c r="AQ31" s="310" t="s">
        <v>510</v>
      </c>
      <c r="AR31" s="311" t="s">
        <v>511</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530</v>
      </c>
      <c r="AL32" s="1224"/>
      <c r="AM32" s="1224"/>
      <c r="AN32" s="1225"/>
      <c r="AO32" s="342">
        <v>1836862</v>
      </c>
      <c r="AP32" s="342">
        <v>38418</v>
      </c>
      <c r="AQ32" s="343">
        <v>62676</v>
      </c>
      <c r="AR32" s="344">
        <v>-38.700000000000003</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531</v>
      </c>
      <c r="AL33" s="1224"/>
      <c r="AM33" s="1224"/>
      <c r="AN33" s="1225"/>
      <c r="AO33" s="342" t="s">
        <v>516</v>
      </c>
      <c r="AP33" s="342" t="s">
        <v>516</v>
      </c>
      <c r="AQ33" s="343" t="s">
        <v>516</v>
      </c>
      <c r="AR33" s="344" t="s">
        <v>516</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532</v>
      </c>
      <c r="AL34" s="1224"/>
      <c r="AM34" s="1224"/>
      <c r="AN34" s="1225"/>
      <c r="AO34" s="342" t="s">
        <v>516</v>
      </c>
      <c r="AP34" s="342" t="s">
        <v>516</v>
      </c>
      <c r="AQ34" s="343">
        <v>16</v>
      </c>
      <c r="AR34" s="344" t="s">
        <v>516</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533</v>
      </c>
      <c r="AL35" s="1224"/>
      <c r="AM35" s="1224"/>
      <c r="AN35" s="1225"/>
      <c r="AO35" s="342">
        <v>541409</v>
      </c>
      <c r="AP35" s="342">
        <v>11324</v>
      </c>
      <c r="AQ35" s="343">
        <v>17882</v>
      </c>
      <c r="AR35" s="344">
        <v>-36.700000000000003</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534</v>
      </c>
      <c r="AL36" s="1224"/>
      <c r="AM36" s="1224"/>
      <c r="AN36" s="1225"/>
      <c r="AO36" s="342">
        <v>296161</v>
      </c>
      <c r="AP36" s="342">
        <v>6194</v>
      </c>
      <c r="AQ36" s="343">
        <v>3809</v>
      </c>
      <c r="AR36" s="344">
        <v>62.6</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535</v>
      </c>
      <c r="AL37" s="1224"/>
      <c r="AM37" s="1224"/>
      <c r="AN37" s="1225"/>
      <c r="AO37" s="342">
        <v>159286</v>
      </c>
      <c r="AP37" s="342">
        <v>3332</v>
      </c>
      <c r="AQ37" s="343">
        <v>679</v>
      </c>
      <c r="AR37" s="344">
        <v>390.7</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536</v>
      </c>
      <c r="AL38" s="1227"/>
      <c r="AM38" s="1227"/>
      <c r="AN38" s="1228"/>
      <c r="AO38" s="345" t="s">
        <v>516</v>
      </c>
      <c r="AP38" s="345" t="s">
        <v>516</v>
      </c>
      <c r="AQ38" s="346">
        <v>2</v>
      </c>
      <c r="AR38" s="334" t="s">
        <v>516</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537</v>
      </c>
      <c r="AL39" s="1227"/>
      <c r="AM39" s="1227"/>
      <c r="AN39" s="1228"/>
      <c r="AO39" s="342">
        <v>-415649</v>
      </c>
      <c r="AP39" s="342">
        <v>-8693</v>
      </c>
      <c r="AQ39" s="343">
        <v>-2913</v>
      </c>
      <c r="AR39" s="344">
        <v>198.4</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538</v>
      </c>
      <c r="AL40" s="1224"/>
      <c r="AM40" s="1224"/>
      <c r="AN40" s="1225"/>
      <c r="AO40" s="342">
        <v>-1765484</v>
      </c>
      <c r="AP40" s="342">
        <v>-36926</v>
      </c>
      <c r="AQ40" s="343">
        <v>-59622</v>
      </c>
      <c r="AR40" s="344">
        <v>-38.1</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298</v>
      </c>
      <c r="AL41" s="1230"/>
      <c r="AM41" s="1230"/>
      <c r="AN41" s="1231"/>
      <c r="AO41" s="342">
        <v>652585</v>
      </c>
      <c r="AP41" s="342">
        <v>13649</v>
      </c>
      <c r="AQ41" s="343">
        <v>22530</v>
      </c>
      <c r="AR41" s="344">
        <v>-39.4</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539</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540</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541</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507</v>
      </c>
      <c r="AN49" s="1220" t="s">
        <v>542</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543</v>
      </c>
      <c r="AO50" s="359" t="s">
        <v>544</v>
      </c>
      <c r="AP50" s="360" t="s">
        <v>545</v>
      </c>
      <c r="AQ50" s="361" t="s">
        <v>546</v>
      </c>
      <c r="AR50" s="362" t="s">
        <v>547</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548</v>
      </c>
      <c r="AL51" s="355"/>
      <c r="AM51" s="363">
        <v>2617969</v>
      </c>
      <c r="AN51" s="364">
        <v>54773</v>
      </c>
      <c r="AO51" s="365">
        <v>-9.6</v>
      </c>
      <c r="AP51" s="366">
        <v>83623</v>
      </c>
      <c r="AQ51" s="367">
        <v>-0.9</v>
      </c>
      <c r="AR51" s="368">
        <v>-8.6999999999999993</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549</v>
      </c>
      <c r="AM52" s="371">
        <v>1327309</v>
      </c>
      <c r="AN52" s="372">
        <v>27770</v>
      </c>
      <c r="AO52" s="373">
        <v>-15.3</v>
      </c>
      <c r="AP52" s="374">
        <v>48787</v>
      </c>
      <c r="AQ52" s="375">
        <v>10</v>
      </c>
      <c r="AR52" s="376">
        <v>-25.3</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550</v>
      </c>
      <c r="AL53" s="355"/>
      <c r="AM53" s="363">
        <v>4422228</v>
      </c>
      <c r="AN53" s="364">
        <v>92436</v>
      </c>
      <c r="AO53" s="365">
        <v>68.8</v>
      </c>
      <c r="AP53" s="366">
        <v>87974</v>
      </c>
      <c r="AQ53" s="367">
        <v>5.2</v>
      </c>
      <c r="AR53" s="368">
        <v>63.6</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549</v>
      </c>
      <c r="AM54" s="371">
        <v>2155926</v>
      </c>
      <c r="AN54" s="372">
        <v>45064</v>
      </c>
      <c r="AO54" s="373">
        <v>62.3</v>
      </c>
      <c r="AP54" s="374">
        <v>48183</v>
      </c>
      <c r="AQ54" s="375">
        <v>-1.2</v>
      </c>
      <c r="AR54" s="376">
        <v>63.5</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551</v>
      </c>
      <c r="AL55" s="355"/>
      <c r="AM55" s="363">
        <v>4960143</v>
      </c>
      <c r="AN55" s="364">
        <v>103925</v>
      </c>
      <c r="AO55" s="365">
        <v>12.4</v>
      </c>
      <c r="AP55" s="366">
        <v>78864</v>
      </c>
      <c r="AQ55" s="367">
        <v>-10.4</v>
      </c>
      <c r="AR55" s="368">
        <v>22.8</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549</v>
      </c>
      <c r="AM56" s="371">
        <v>2564835</v>
      </c>
      <c r="AN56" s="372">
        <v>53739</v>
      </c>
      <c r="AO56" s="373">
        <v>19.3</v>
      </c>
      <c r="AP56" s="374">
        <v>46136</v>
      </c>
      <c r="AQ56" s="375">
        <v>-4.2</v>
      </c>
      <c r="AR56" s="376">
        <v>23.5</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552</v>
      </c>
      <c r="AL57" s="355"/>
      <c r="AM57" s="363">
        <v>2887887</v>
      </c>
      <c r="AN57" s="364">
        <v>60343</v>
      </c>
      <c r="AO57" s="365">
        <v>-41.9</v>
      </c>
      <c r="AP57" s="366">
        <v>85042</v>
      </c>
      <c r="AQ57" s="367">
        <v>7.8</v>
      </c>
      <c r="AR57" s="368">
        <v>-49.7</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549</v>
      </c>
      <c r="AM58" s="371">
        <v>1532142</v>
      </c>
      <c r="AN58" s="372">
        <v>32014</v>
      </c>
      <c r="AO58" s="373">
        <v>-40.4</v>
      </c>
      <c r="AP58" s="374">
        <v>50806</v>
      </c>
      <c r="AQ58" s="375">
        <v>10.1</v>
      </c>
      <c r="AR58" s="376">
        <v>-50.5</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553</v>
      </c>
      <c r="AL59" s="355"/>
      <c r="AM59" s="363">
        <v>2420987</v>
      </c>
      <c r="AN59" s="364">
        <v>50636</v>
      </c>
      <c r="AO59" s="365">
        <v>-16.100000000000001</v>
      </c>
      <c r="AP59" s="366">
        <v>83774</v>
      </c>
      <c r="AQ59" s="367">
        <v>-1.5</v>
      </c>
      <c r="AR59" s="368">
        <v>-14.6</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549</v>
      </c>
      <c r="AM60" s="371">
        <v>1631699</v>
      </c>
      <c r="AN60" s="372">
        <v>34127</v>
      </c>
      <c r="AO60" s="373">
        <v>6.6</v>
      </c>
      <c r="AP60" s="374">
        <v>52179</v>
      </c>
      <c r="AQ60" s="375">
        <v>2.7</v>
      </c>
      <c r="AR60" s="376">
        <v>3.9</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554</v>
      </c>
      <c r="AL61" s="377"/>
      <c r="AM61" s="378">
        <v>3461843</v>
      </c>
      <c r="AN61" s="379">
        <v>72423</v>
      </c>
      <c r="AO61" s="380">
        <v>2.7</v>
      </c>
      <c r="AP61" s="381">
        <v>83855</v>
      </c>
      <c r="AQ61" s="382">
        <v>0</v>
      </c>
      <c r="AR61" s="368">
        <v>2.7</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549</v>
      </c>
      <c r="AM62" s="371">
        <v>1842382</v>
      </c>
      <c r="AN62" s="372">
        <v>38543</v>
      </c>
      <c r="AO62" s="373">
        <v>6.5</v>
      </c>
      <c r="AP62" s="374">
        <v>49218</v>
      </c>
      <c r="AQ62" s="375">
        <v>3.5</v>
      </c>
      <c r="AR62" s="376">
        <v>3</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RZT/jQGBrJ+Krqm/CeQ8OfjYbniJzlyIWafSgV7kdCb7DKD1mCcSIBfkHL/nRxyj74TkaiPuEmnVj0xGq6I+vA==" saltValue="heSSDDemux0GOjxtn5xA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556</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SKWlSgwi4RsfAnCMbCZyDZzvNSjK1N0UoOQN//lMUz3Me9g4r9V+dNuOKhAT333cHJ7736TWOoCtg4lsTXNmIw==" saltValue="Ujsk9R7mE89hZunIDmwr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6gOL+KTXHrfQqsygh8KzuS2ZGoS4krkK7cPOL90qe71ID+aVWnvuzPTeDAx7kEo64nNvmnXGkgojJXlt+h3sA==" saltValue="xJXtF1ni7hQfyey2y1it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558</v>
      </c>
      <c r="G46" s="8" t="s">
        <v>559</v>
      </c>
      <c r="H46" s="8" t="s">
        <v>560</v>
      </c>
      <c r="I46" s="8" t="s">
        <v>561</v>
      </c>
      <c r="J46" s="9" t="s">
        <v>562</v>
      </c>
    </row>
    <row r="47" spans="2:10" ht="57.75" customHeight="1">
      <c r="B47" s="10"/>
      <c r="C47" s="1232" t="s">
        <v>3</v>
      </c>
      <c r="D47" s="1232"/>
      <c r="E47" s="1233"/>
      <c r="F47" s="11">
        <v>19.48</v>
      </c>
      <c r="G47" s="12">
        <v>19.86</v>
      </c>
      <c r="H47" s="12">
        <v>22.43</v>
      </c>
      <c r="I47" s="12">
        <v>21.94</v>
      </c>
      <c r="J47" s="13">
        <v>21.99</v>
      </c>
    </row>
    <row r="48" spans="2:10" ht="57.75" customHeight="1">
      <c r="B48" s="14"/>
      <c r="C48" s="1234" t="s">
        <v>4</v>
      </c>
      <c r="D48" s="1234"/>
      <c r="E48" s="1235"/>
      <c r="F48" s="15">
        <v>6.65</v>
      </c>
      <c r="G48" s="16">
        <v>5.44</v>
      </c>
      <c r="H48" s="16">
        <v>5.0199999999999996</v>
      </c>
      <c r="I48" s="16">
        <v>4.84</v>
      </c>
      <c r="J48" s="17">
        <v>8.75</v>
      </c>
    </row>
    <row r="49" spans="2:10" ht="57.75" customHeight="1" thickBot="1">
      <c r="B49" s="18"/>
      <c r="C49" s="1236" t="s">
        <v>5</v>
      </c>
      <c r="D49" s="1236"/>
      <c r="E49" s="1237"/>
      <c r="F49" s="19">
        <v>1.47</v>
      </c>
      <c r="G49" s="20" t="s">
        <v>563</v>
      </c>
      <c r="H49" s="20">
        <v>2.54</v>
      </c>
      <c r="I49" s="20" t="s">
        <v>564</v>
      </c>
      <c r="J49" s="21">
        <v>4.78</v>
      </c>
    </row>
    <row r="50" spans="2:10" ht="13.5" customHeight="1"/>
    <row r="51" spans="2:10" ht="13.5" hidden="1" customHeight="1"/>
    <row r="52" spans="2:10" ht="13.5" hidden="1" customHeight="1"/>
    <row r="53" spans="2:10" ht="13.5" hidden="1" customHeight="1"/>
  </sheetData>
  <sheetProtection algorithmName="SHA-512" hashValue="pRPSbK5+MW6ncEG2m+iPFtQYX1xv/3WfNJvAfK0sxh1KFYQkWf2MsQZW1IM3BjF/LBQWdXsghwhiBji3b77dRg==" saltValue="JDAkjinUp0mOvlMpBa6J4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558</v>
      </c>
      <c r="G33" s="29" t="s">
        <v>559</v>
      </c>
      <c r="H33" s="29" t="s">
        <v>560</v>
      </c>
      <c r="I33" s="29" t="s">
        <v>561</v>
      </c>
      <c r="J33" s="30" t="s">
        <v>562</v>
      </c>
      <c r="K33" s="22"/>
      <c r="L33" s="22"/>
      <c r="M33" s="22"/>
      <c r="N33" s="22"/>
      <c r="O33" s="22"/>
      <c r="P33" s="22"/>
    </row>
    <row r="34" spans="1:16" ht="39" customHeight="1">
      <c r="A34" s="22"/>
      <c r="B34" s="31"/>
      <c r="C34" s="1244" t="s">
        <v>565</v>
      </c>
      <c r="D34" s="1244"/>
      <c r="E34" s="1245"/>
      <c r="F34" s="32">
        <v>17.5</v>
      </c>
      <c r="G34" s="33">
        <v>18.739999999999998</v>
      </c>
      <c r="H34" s="33">
        <v>19.739999999999998</v>
      </c>
      <c r="I34" s="33">
        <v>20.18</v>
      </c>
      <c r="J34" s="34">
        <v>20.399999999999999</v>
      </c>
      <c r="K34" s="22"/>
      <c r="L34" s="22"/>
      <c r="M34" s="22"/>
      <c r="N34" s="22"/>
      <c r="O34" s="22"/>
      <c r="P34" s="22"/>
    </row>
    <row r="35" spans="1:16" ht="39" customHeight="1">
      <c r="A35" s="22"/>
      <c r="B35" s="35"/>
      <c r="C35" s="1238" t="s">
        <v>566</v>
      </c>
      <c r="D35" s="1239"/>
      <c r="E35" s="1240"/>
      <c r="F35" s="36">
        <v>6.63</v>
      </c>
      <c r="G35" s="37">
        <v>5.42</v>
      </c>
      <c r="H35" s="37">
        <v>5</v>
      </c>
      <c r="I35" s="37">
        <v>4.82</v>
      </c>
      <c r="J35" s="38">
        <v>8.7200000000000006</v>
      </c>
      <c r="K35" s="22"/>
      <c r="L35" s="22"/>
      <c r="M35" s="22"/>
      <c r="N35" s="22"/>
      <c r="O35" s="22"/>
      <c r="P35" s="22"/>
    </row>
    <row r="36" spans="1:16" ht="39" customHeight="1">
      <c r="A36" s="22"/>
      <c r="B36" s="35"/>
      <c r="C36" s="1238" t="s">
        <v>567</v>
      </c>
      <c r="D36" s="1239"/>
      <c r="E36" s="1240"/>
      <c r="F36" s="36">
        <v>4.3499999999999996</v>
      </c>
      <c r="G36" s="37">
        <v>4.51</v>
      </c>
      <c r="H36" s="37">
        <v>3.46</v>
      </c>
      <c r="I36" s="37">
        <v>3.75</v>
      </c>
      <c r="J36" s="38">
        <v>3.97</v>
      </c>
      <c r="K36" s="22"/>
      <c r="L36" s="22"/>
      <c r="M36" s="22"/>
      <c r="N36" s="22"/>
      <c r="O36" s="22"/>
      <c r="P36" s="22"/>
    </row>
    <row r="37" spans="1:16" ht="39" customHeight="1">
      <c r="A37" s="22"/>
      <c r="B37" s="35"/>
      <c r="C37" s="1238" t="s">
        <v>568</v>
      </c>
      <c r="D37" s="1239"/>
      <c r="E37" s="1240"/>
      <c r="F37" s="36">
        <v>0</v>
      </c>
      <c r="G37" s="37">
        <v>0.64</v>
      </c>
      <c r="H37" s="37">
        <v>1.31</v>
      </c>
      <c r="I37" s="37">
        <v>1.25</v>
      </c>
      <c r="J37" s="38">
        <v>1.38</v>
      </c>
      <c r="K37" s="22"/>
      <c r="L37" s="22"/>
      <c r="M37" s="22"/>
      <c r="N37" s="22"/>
      <c r="O37" s="22"/>
      <c r="P37" s="22"/>
    </row>
    <row r="38" spans="1:16" ht="39" customHeight="1">
      <c r="A38" s="22"/>
      <c r="B38" s="35"/>
      <c r="C38" s="1238" t="s">
        <v>569</v>
      </c>
      <c r="D38" s="1239"/>
      <c r="E38" s="1240"/>
      <c r="F38" s="36">
        <v>0.14000000000000001</v>
      </c>
      <c r="G38" s="37">
        <v>0.08</v>
      </c>
      <c r="H38" s="37">
        <v>0.18</v>
      </c>
      <c r="I38" s="37">
        <v>1.54</v>
      </c>
      <c r="J38" s="38">
        <v>0.51</v>
      </c>
      <c r="K38" s="22"/>
      <c r="L38" s="22"/>
      <c r="M38" s="22"/>
      <c r="N38" s="22"/>
      <c r="O38" s="22"/>
      <c r="P38" s="22"/>
    </row>
    <row r="39" spans="1:16" ht="39" customHeight="1">
      <c r="A39" s="22"/>
      <c r="B39" s="35"/>
      <c r="C39" s="1238" t="s">
        <v>570</v>
      </c>
      <c r="D39" s="1239"/>
      <c r="E39" s="1240"/>
      <c r="F39" s="36">
        <v>0.09</v>
      </c>
      <c r="G39" s="37">
        <v>0.02</v>
      </c>
      <c r="H39" s="37">
        <v>0.03</v>
      </c>
      <c r="I39" s="37">
        <v>0.03</v>
      </c>
      <c r="J39" s="38">
        <v>0.02</v>
      </c>
      <c r="K39" s="22"/>
      <c r="L39" s="22"/>
      <c r="M39" s="22"/>
      <c r="N39" s="22"/>
      <c r="O39" s="22"/>
      <c r="P39" s="22"/>
    </row>
    <row r="40" spans="1:16" ht="39" customHeight="1">
      <c r="A40" s="22"/>
      <c r="B40" s="35"/>
      <c r="C40" s="1238" t="s">
        <v>571</v>
      </c>
      <c r="D40" s="1239"/>
      <c r="E40" s="1240"/>
      <c r="F40" s="36">
        <v>0.01</v>
      </c>
      <c r="G40" s="37">
        <v>0.02</v>
      </c>
      <c r="H40" s="37">
        <v>0.01</v>
      </c>
      <c r="I40" s="37">
        <v>0.01</v>
      </c>
      <c r="J40" s="38">
        <v>0.02</v>
      </c>
      <c r="K40" s="22"/>
      <c r="L40" s="22"/>
      <c r="M40" s="22"/>
      <c r="N40" s="22"/>
      <c r="O40" s="22"/>
      <c r="P40" s="22"/>
    </row>
    <row r="41" spans="1:16" ht="39" customHeight="1">
      <c r="A41" s="22"/>
      <c r="B41" s="35"/>
      <c r="C41" s="1238" t="s">
        <v>572</v>
      </c>
      <c r="D41" s="1239"/>
      <c r="E41" s="1240"/>
      <c r="F41" s="36">
        <v>0</v>
      </c>
      <c r="G41" s="37">
        <v>0</v>
      </c>
      <c r="H41" s="37">
        <v>0</v>
      </c>
      <c r="I41" s="37">
        <v>0</v>
      </c>
      <c r="J41" s="38">
        <v>0</v>
      </c>
      <c r="K41" s="22"/>
      <c r="L41" s="22"/>
      <c r="M41" s="22"/>
      <c r="N41" s="22"/>
      <c r="O41" s="22"/>
      <c r="P41" s="22"/>
    </row>
    <row r="42" spans="1:16" ht="39" customHeight="1">
      <c r="A42" s="22"/>
      <c r="B42" s="39"/>
      <c r="C42" s="1238" t="s">
        <v>573</v>
      </c>
      <c r="D42" s="1239"/>
      <c r="E42" s="1240"/>
      <c r="F42" s="36" t="s">
        <v>516</v>
      </c>
      <c r="G42" s="37" t="s">
        <v>516</v>
      </c>
      <c r="H42" s="37" t="s">
        <v>516</v>
      </c>
      <c r="I42" s="37" t="s">
        <v>516</v>
      </c>
      <c r="J42" s="38" t="s">
        <v>516</v>
      </c>
      <c r="K42" s="22"/>
      <c r="L42" s="22"/>
      <c r="M42" s="22"/>
      <c r="N42" s="22"/>
      <c r="O42" s="22"/>
      <c r="P42" s="22"/>
    </row>
    <row r="43" spans="1:16" ht="39" customHeight="1" thickBot="1">
      <c r="A43" s="22"/>
      <c r="B43" s="40"/>
      <c r="C43" s="1241" t="s">
        <v>574</v>
      </c>
      <c r="D43" s="1242"/>
      <c r="E43" s="1243"/>
      <c r="F43" s="41" t="s">
        <v>516</v>
      </c>
      <c r="G43" s="42" t="s">
        <v>516</v>
      </c>
      <c r="H43" s="42" t="s">
        <v>516</v>
      </c>
      <c r="I43" s="42" t="s">
        <v>516</v>
      </c>
      <c r="J43" s="43" t="s">
        <v>516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iTp+t/fuQvrJZvBGeObpha7tjNMkUDE1uckBuCcROmkb+h9sr66ZzWujHrBGxZTIVrYa7NcoVCslUBNIhMQx1A==" saltValue="Daw4gSHGNQxvpW8H3wn9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558</v>
      </c>
      <c r="L44" s="56" t="s">
        <v>559</v>
      </c>
      <c r="M44" s="56" t="s">
        <v>560</v>
      </c>
      <c r="N44" s="56" t="s">
        <v>561</v>
      </c>
      <c r="O44" s="57" t="s">
        <v>562</v>
      </c>
      <c r="P44" s="48"/>
      <c r="Q44" s="48"/>
      <c r="R44" s="48"/>
      <c r="S44" s="48"/>
      <c r="T44" s="48"/>
      <c r="U44" s="48"/>
    </row>
    <row r="45" spans="1:21" ht="30.75" customHeight="1">
      <c r="A45" s="48"/>
      <c r="B45" s="1246" t="s">
        <v>11</v>
      </c>
      <c r="C45" s="1247"/>
      <c r="D45" s="58"/>
      <c r="E45" s="1252" t="s">
        <v>12</v>
      </c>
      <c r="F45" s="1252"/>
      <c r="G45" s="1252"/>
      <c r="H45" s="1252"/>
      <c r="I45" s="1252"/>
      <c r="J45" s="1253"/>
      <c r="K45" s="59">
        <v>2223</v>
      </c>
      <c r="L45" s="60">
        <v>1978</v>
      </c>
      <c r="M45" s="60">
        <v>1915</v>
      </c>
      <c r="N45" s="60">
        <v>1879</v>
      </c>
      <c r="O45" s="61">
        <v>1837</v>
      </c>
      <c r="P45" s="48"/>
      <c r="Q45" s="48"/>
      <c r="R45" s="48"/>
      <c r="S45" s="48"/>
      <c r="T45" s="48"/>
      <c r="U45" s="48"/>
    </row>
    <row r="46" spans="1:21" ht="30.75" customHeight="1">
      <c r="A46" s="48"/>
      <c r="B46" s="1248"/>
      <c r="C46" s="1249"/>
      <c r="D46" s="62"/>
      <c r="E46" s="1254" t="s">
        <v>13</v>
      </c>
      <c r="F46" s="1254"/>
      <c r="G46" s="1254"/>
      <c r="H46" s="1254"/>
      <c r="I46" s="1254"/>
      <c r="J46" s="1255"/>
      <c r="K46" s="63" t="s">
        <v>516</v>
      </c>
      <c r="L46" s="64" t="s">
        <v>516</v>
      </c>
      <c r="M46" s="64" t="s">
        <v>516</v>
      </c>
      <c r="N46" s="64" t="s">
        <v>516</v>
      </c>
      <c r="O46" s="65" t="s">
        <v>516</v>
      </c>
      <c r="P46" s="48"/>
      <c r="Q46" s="48"/>
      <c r="R46" s="48"/>
      <c r="S46" s="48"/>
      <c r="T46" s="48"/>
      <c r="U46" s="48"/>
    </row>
    <row r="47" spans="1:21" ht="30.75" customHeight="1">
      <c r="A47" s="48"/>
      <c r="B47" s="1248"/>
      <c r="C47" s="1249"/>
      <c r="D47" s="62"/>
      <c r="E47" s="1254" t="s">
        <v>14</v>
      </c>
      <c r="F47" s="1254"/>
      <c r="G47" s="1254"/>
      <c r="H47" s="1254"/>
      <c r="I47" s="1254"/>
      <c r="J47" s="1255"/>
      <c r="K47" s="63" t="s">
        <v>516</v>
      </c>
      <c r="L47" s="64" t="s">
        <v>516</v>
      </c>
      <c r="M47" s="64" t="s">
        <v>516</v>
      </c>
      <c r="N47" s="64" t="s">
        <v>516</v>
      </c>
      <c r="O47" s="65" t="s">
        <v>516</v>
      </c>
      <c r="P47" s="48"/>
      <c r="Q47" s="48"/>
      <c r="R47" s="48"/>
      <c r="S47" s="48"/>
      <c r="T47" s="48"/>
      <c r="U47" s="48"/>
    </row>
    <row r="48" spans="1:21" ht="30.75" customHeight="1">
      <c r="A48" s="48"/>
      <c r="B48" s="1248"/>
      <c r="C48" s="1249"/>
      <c r="D48" s="62"/>
      <c r="E48" s="1254" t="s">
        <v>15</v>
      </c>
      <c r="F48" s="1254"/>
      <c r="G48" s="1254"/>
      <c r="H48" s="1254"/>
      <c r="I48" s="1254"/>
      <c r="J48" s="1255"/>
      <c r="K48" s="63">
        <v>678</v>
      </c>
      <c r="L48" s="64">
        <v>624</v>
      </c>
      <c r="M48" s="64">
        <v>582</v>
      </c>
      <c r="N48" s="64">
        <v>542</v>
      </c>
      <c r="O48" s="65">
        <v>541</v>
      </c>
      <c r="P48" s="48"/>
      <c r="Q48" s="48"/>
      <c r="R48" s="48"/>
      <c r="S48" s="48"/>
      <c r="T48" s="48"/>
      <c r="U48" s="48"/>
    </row>
    <row r="49" spans="1:21" ht="30.75" customHeight="1">
      <c r="A49" s="48"/>
      <c r="B49" s="1248"/>
      <c r="C49" s="1249"/>
      <c r="D49" s="62"/>
      <c r="E49" s="1254" t="s">
        <v>16</v>
      </c>
      <c r="F49" s="1254"/>
      <c r="G49" s="1254"/>
      <c r="H49" s="1254"/>
      <c r="I49" s="1254"/>
      <c r="J49" s="1255"/>
      <c r="K49" s="63">
        <v>313</v>
      </c>
      <c r="L49" s="64">
        <v>260</v>
      </c>
      <c r="M49" s="64">
        <v>270</v>
      </c>
      <c r="N49" s="64">
        <v>291</v>
      </c>
      <c r="O49" s="65">
        <v>296</v>
      </c>
      <c r="P49" s="48"/>
      <c r="Q49" s="48"/>
      <c r="R49" s="48"/>
      <c r="S49" s="48"/>
      <c r="T49" s="48"/>
      <c r="U49" s="48"/>
    </row>
    <row r="50" spans="1:21" ht="30.75" customHeight="1">
      <c r="A50" s="48"/>
      <c r="B50" s="1248"/>
      <c r="C50" s="1249"/>
      <c r="D50" s="62"/>
      <c r="E50" s="1254" t="s">
        <v>17</v>
      </c>
      <c r="F50" s="1254"/>
      <c r="G50" s="1254"/>
      <c r="H50" s="1254"/>
      <c r="I50" s="1254"/>
      <c r="J50" s="1255"/>
      <c r="K50" s="63">
        <v>180</v>
      </c>
      <c r="L50" s="64">
        <v>293</v>
      </c>
      <c r="M50" s="64">
        <v>273</v>
      </c>
      <c r="N50" s="64">
        <v>165</v>
      </c>
      <c r="O50" s="65">
        <v>159</v>
      </c>
      <c r="P50" s="48"/>
      <c r="Q50" s="48"/>
      <c r="R50" s="48"/>
      <c r="S50" s="48"/>
      <c r="T50" s="48"/>
      <c r="U50" s="48"/>
    </row>
    <row r="51" spans="1:21" ht="30.75" customHeight="1">
      <c r="A51" s="48"/>
      <c r="B51" s="1250"/>
      <c r="C51" s="1251"/>
      <c r="D51" s="66"/>
      <c r="E51" s="1254" t="s">
        <v>18</v>
      </c>
      <c r="F51" s="1254"/>
      <c r="G51" s="1254"/>
      <c r="H51" s="1254"/>
      <c r="I51" s="1254"/>
      <c r="J51" s="1255"/>
      <c r="K51" s="63" t="s">
        <v>516</v>
      </c>
      <c r="L51" s="64" t="s">
        <v>516</v>
      </c>
      <c r="M51" s="64" t="s">
        <v>516</v>
      </c>
      <c r="N51" s="64" t="s">
        <v>516</v>
      </c>
      <c r="O51" s="65" t="s">
        <v>516</v>
      </c>
      <c r="P51" s="48"/>
      <c r="Q51" s="48"/>
      <c r="R51" s="48"/>
      <c r="S51" s="48"/>
      <c r="T51" s="48"/>
      <c r="U51" s="48"/>
    </row>
    <row r="52" spans="1:21" ht="30.75" customHeight="1">
      <c r="A52" s="48"/>
      <c r="B52" s="1256" t="s">
        <v>19</v>
      </c>
      <c r="C52" s="1257"/>
      <c r="D52" s="66"/>
      <c r="E52" s="1254" t="s">
        <v>20</v>
      </c>
      <c r="F52" s="1254"/>
      <c r="G52" s="1254"/>
      <c r="H52" s="1254"/>
      <c r="I52" s="1254"/>
      <c r="J52" s="1255"/>
      <c r="K52" s="63">
        <v>2427</v>
      </c>
      <c r="L52" s="64">
        <v>2219</v>
      </c>
      <c r="M52" s="64">
        <v>2261</v>
      </c>
      <c r="N52" s="64">
        <v>2236</v>
      </c>
      <c r="O52" s="65">
        <v>2181</v>
      </c>
      <c r="P52" s="48"/>
      <c r="Q52" s="48"/>
      <c r="R52" s="48"/>
      <c r="S52" s="48"/>
      <c r="T52" s="48"/>
      <c r="U52" s="48"/>
    </row>
    <row r="53" spans="1:21" ht="30.75" customHeight="1" thickBot="1">
      <c r="A53" s="48"/>
      <c r="B53" s="1258" t="s">
        <v>21</v>
      </c>
      <c r="C53" s="1259"/>
      <c r="D53" s="67"/>
      <c r="E53" s="1260" t="s">
        <v>22</v>
      </c>
      <c r="F53" s="1260"/>
      <c r="G53" s="1260"/>
      <c r="H53" s="1260"/>
      <c r="I53" s="1260"/>
      <c r="J53" s="1261"/>
      <c r="K53" s="68">
        <v>967</v>
      </c>
      <c r="L53" s="69">
        <v>936</v>
      </c>
      <c r="M53" s="69">
        <v>779</v>
      </c>
      <c r="N53" s="69">
        <v>641</v>
      </c>
      <c r="O53" s="70">
        <v>652</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575</v>
      </c>
      <c r="L56" s="80" t="s">
        <v>576</v>
      </c>
      <c r="M56" s="80" t="s">
        <v>577</v>
      </c>
      <c r="N56" s="80" t="s">
        <v>578</v>
      </c>
      <c r="O56" s="81" t="s">
        <v>579</v>
      </c>
      <c r="P56" s="48"/>
      <c r="Q56" s="48"/>
      <c r="R56" s="48"/>
      <c r="S56" s="48"/>
      <c r="T56" s="48"/>
      <c r="U56" s="48"/>
    </row>
    <row r="57" spans="1:21" ht="31.5" customHeight="1">
      <c r="B57" s="1262" t="s">
        <v>25</v>
      </c>
      <c r="C57" s="1263"/>
      <c r="D57" s="1266" t="s">
        <v>26</v>
      </c>
      <c r="E57" s="1267"/>
      <c r="F57" s="1267"/>
      <c r="G57" s="1267"/>
      <c r="H57" s="1267"/>
      <c r="I57" s="1267"/>
      <c r="J57" s="1268"/>
      <c r="K57" s="82"/>
      <c r="L57" s="83"/>
      <c r="M57" s="83"/>
      <c r="N57" s="83"/>
      <c r="O57" s="84"/>
    </row>
    <row r="58" spans="1:21" ht="31.5" customHeight="1" thickBot="1">
      <c r="B58" s="1264"/>
      <c r="C58" s="1265"/>
      <c r="D58" s="1269" t="s">
        <v>27</v>
      </c>
      <c r="E58" s="1270"/>
      <c r="F58" s="1270"/>
      <c r="G58" s="1270"/>
      <c r="H58" s="1270"/>
      <c r="I58" s="1270"/>
      <c r="J58" s="1271"/>
      <c r="K58" s="85"/>
      <c r="L58" s="86"/>
      <c r="M58" s="86"/>
      <c r="N58" s="86"/>
      <c r="O58" s="87"/>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cUhc7pGyqOi0Zk/owtR0uN/8HEhrgZO+KEoW+Z4PJqOojMNtM82PFZvbw3NgFLmPg/iZ4UZL3W0YErDcRW1rig==" saltValue="KgN0X5Y5slnVVeecrBk8Z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558</v>
      </c>
      <c r="J40" s="99" t="s">
        <v>559</v>
      </c>
      <c r="K40" s="99" t="s">
        <v>560</v>
      </c>
      <c r="L40" s="99" t="s">
        <v>561</v>
      </c>
      <c r="M40" s="100" t="s">
        <v>562</v>
      </c>
    </row>
    <row r="41" spans="2:13" ht="27.75" customHeight="1">
      <c r="B41" s="1272" t="s">
        <v>30</v>
      </c>
      <c r="C41" s="1273"/>
      <c r="D41" s="101"/>
      <c r="E41" s="1278" t="s">
        <v>31</v>
      </c>
      <c r="F41" s="1278"/>
      <c r="G41" s="1278"/>
      <c r="H41" s="1279"/>
      <c r="I41" s="102">
        <v>18065</v>
      </c>
      <c r="J41" s="103">
        <v>18568</v>
      </c>
      <c r="K41" s="103">
        <v>19173</v>
      </c>
      <c r="L41" s="103">
        <v>19023</v>
      </c>
      <c r="M41" s="104">
        <v>18438</v>
      </c>
    </row>
    <row r="42" spans="2:13" ht="27.75" customHeight="1">
      <c r="B42" s="1274"/>
      <c r="C42" s="1275"/>
      <c r="D42" s="105"/>
      <c r="E42" s="1280" t="s">
        <v>32</v>
      </c>
      <c r="F42" s="1280"/>
      <c r="G42" s="1280"/>
      <c r="H42" s="1281"/>
      <c r="I42" s="106">
        <v>1209</v>
      </c>
      <c r="J42" s="107">
        <v>1067</v>
      </c>
      <c r="K42" s="107">
        <v>918</v>
      </c>
      <c r="L42" s="107">
        <v>768</v>
      </c>
      <c r="M42" s="108">
        <v>619</v>
      </c>
    </row>
    <row r="43" spans="2:13" ht="27.75" customHeight="1">
      <c r="B43" s="1274"/>
      <c r="C43" s="1275"/>
      <c r="D43" s="105"/>
      <c r="E43" s="1280" t="s">
        <v>33</v>
      </c>
      <c r="F43" s="1280"/>
      <c r="G43" s="1280"/>
      <c r="H43" s="1281"/>
      <c r="I43" s="106">
        <v>7341</v>
      </c>
      <c r="J43" s="107">
        <v>6972</v>
      </c>
      <c r="K43" s="107">
        <v>6587</v>
      </c>
      <c r="L43" s="107">
        <v>6099</v>
      </c>
      <c r="M43" s="108">
        <v>5794</v>
      </c>
    </row>
    <row r="44" spans="2:13" ht="27.75" customHeight="1">
      <c r="B44" s="1274"/>
      <c r="C44" s="1275"/>
      <c r="D44" s="105"/>
      <c r="E44" s="1280" t="s">
        <v>34</v>
      </c>
      <c r="F44" s="1280"/>
      <c r="G44" s="1280"/>
      <c r="H44" s="1281"/>
      <c r="I44" s="106">
        <v>1723</v>
      </c>
      <c r="J44" s="107">
        <v>1815</v>
      </c>
      <c r="K44" s="107">
        <v>1588</v>
      </c>
      <c r="L44" s="107">
        <v>1355</v>
      </c>
      <c r="M44" s="108">
        <v>1412</v>
      </c>
    </row>
    <row r="45" spans="2:13" ht="27.75" customHeight="1">
      <c r="B45" s="1274"/>
      <c r="C45" s="1275"/>
      <c r="D45" s="105"/>
      <c r="E45" s="1280" t="s">
        <v>35</v>
      </c>
      <c r="F45" s="1280"/>
      <c r="G45" s="1280"/>
      <c r="H45" s="1281"/>
      <c r="I45" s="106">
        <v>2677</v>
      </c>
      <c r="J45" s="107">
        <v>2547</v>
      </c>
      <c r="K45" s="107">
        <v>2324</v>
      </c>
      <c r="L45" s="107">
        <v>2295</v>
      </c>
      <c r="M45" s="108">
        <v>2192</v>
      </c>
    </row>
    <row r="46" spans="2:13" ht="27.75" customHeight="1">
      <c r="B46" s="1274"/>
      <c r="C46" s="1275"/>
      <c r="D46" s="109"/>
      <c r="E46" s="1280" t="s">
        <v>36</v>
      </c>
      <c r="F46" s="1280"/>
      <c r="G46" s="1280"/>
      <c r="H46" s="1281"/>
      <c r="I46" s="106" t="s">
        <v>516</v>
      </c>
      <c r="J46" s="107" t="s">
        <v>516</v>
      </c>
      <c r="K46" s="107" t="s">
        <v>516</v>
      </c>
      <c r="L46" s="107" t="s">
        <v>516</v>
      </c>
      <c r="M46" s="108" t="s">
        <v>516</v>
      </c>
    </row>
    <row r="47" spans="2:13" ht="27.75" customHeight="1">
      <c r="B47" s="1274"/>
      <c r="C47" s="1275"/>
      <c r="D47" s="110"/>
      <c r="E47" s="1282" t="s">
        <v>37</v>
      </c>
      <c r="F47" s="1283"/>
      <c r="G47" s="1283"/>
      <c r="H47" s="1284"/>
      <c r="I47" s="106" t="s">
        <v>516</v>
      </c>
      <c r="J47" s="107" t="s">
        <v>516</v>
      </c>
      <c r="K47" s="107" t="s">
        <v>516</v>
      </c>
      <c r="L47" s="107" t="s">
        <v>516</v>
      </c>
      <c r="M47" s="108" t="s">
        <v>516</v>
      </c>
    </row>
    <row r="48" spans="2:13" ht="27.75" customHeight="1">
      <c r="B48" s="1274"/>
      <c r="C48" s="1275"/>
      <c r="D48" s="105"/>
      <c r="E48" s="1280" t="s">
        <v>38</v>
      </c>
      <c r="F48" s="1280"/>
      <c r="G48" s="1280"/>
      <c r="H48" s="1281"/>
      <c r="I48" s="106" t="s">
        <v>516</v>
      </c>
      <c r="J48" s="107" t="s">
        <v>516</v>
      </c>
      <c r="K48" s="107" t="s">
        <v>516</v>
      </c>
      <c r="L48" s="107" t="s">
        <v>516</v>
      </c>
      <c r="M48" s="108" t="s">
        <v>516</v>
      </c>
    </row>
    <row r="49" spans="2:13" ht="27.75" customHeight="1">
      <c r="B49" s="1276"/>
      <c r="C49" s="1277"/>
      <c r="D49" s="105"/>
      <c r="E49" s="1280" t="s">
        <v>39</v>
      </c>
      <c r="F49" s="1280"/>
      <c r="G49" s="1280"/>
      <c r="H49" s="1281"/>
      <c r="I49" s="106" t="s">
        <v>516</v>
      </c>
      <c r="J49" s="107" t="s">
        <v>516</v>
      </c>
      <c r="K49" s="107" t="s">
        <v>516</v>
      </c>
      <c r="L49" s="107" t="s">
        <v>516</v>
      </c>
      <c r="M49" s="108" t="s">
        <v>516</v>
      </c>
    </row>
    <row r="50" spans="2:13" ht="27.75" customHeight="1">
      <c r="B50" s="1285" t="s">
        <v>40</v>
      </c>
      <c r="C50" s="1286"/>
      <c r="D50" s="111"/>
      <c r="E50" s="1280" t="s">
        <v>41</v>
      </c>
      <c r="F50" s="1280"/>
      <c r="G50" s="1280"/>
      <c r="H50" s="1281"/>
      <c r="I50" s="106">
        <v>6604</v>
      </c>
      <c r="J50" s="107">
        <v>7168</v>
      </c>
      <c r="K50" s="107">
        <v>6989</v>
      </c>
      <c r="L50" s="107">
        <v>7090</v>
      </c>
      <c r="M50" s="108">
        <v>6303</v>
      </c>
    </row>
    <row r="51" spans="2:13" ht="27.75" customHeight="1">
      <c r="B51" s="1274"/>
      <c r="C51" s="1275"/>
      <c r="D51" s="105"/>
      <c r="E51" s="1280" t="s">
        <v>42</v>
      </c>
      <c r="F51" s="1280"/>
      <c r="G51" s="1280"/>
      <c r="H51" s="1281"/>
      <c r="I51" s="106">
        <v>3325</v>
      </c>
      <c r="J51" s="107">
        <v>3027</v>
      </c>
      <c r="K51" s="107">
        <v>3107</v>
      </c>
      <c r="L51" s="107">
        <v>3104</v>
      </c>
      <c r="M51" s="108">
        <v>3279</v>
      </c>
    </row>
    <row r="52" spans="2:13" ht="27.75" customHeight="1">
      <c r="B52" s="1276"/>
      <c r="C52" s="1277"/>
      <c r="D52" s="105"/>
      <c r="E52" s="1280" t="s">
        <v>43</v>
      </c>
      <c r="F52" s="1280"/>
      <c r="G52" s="1280"/>
      <c r="H52" s="1281"/>
      <c r="I52" s="106">
        <v>18684</v>
      </c>
      <c r="J52" s="107">
        <v>18768</v>
      </c>
      <c r="K52" s="107">
        <v>18792</v>
      </c>
      <c r="L52" s="107">
        <v>18218</v>
      </c>
      <c r="M52" s="108">
        <v>18124</v>
      </c>
    </row>
    <row r="53" spans="2:13" ht="27.75" customHeight="1" thickBot="1">
      <c r="B53" s="1287" t="s">
        <v>44</v>
      </c>
      <c r="C53" s="1288"/>
      <c r="D53" s="112"/>
      <c r="E53" s="1289" t="s">
        <v>45</v>
      </c>
      <c r="F53" s="1289"/>
      <c r="G53" s="1289"/>
      <c r="H53" s="1290"/>
      <c r="I53" s="113">
        <v>2401</v>
      </c>
      <c r="J53" s="114">
        <v>2006</v>
      </c>
      <c r="K53" s="114">
        <v>1701</v>
      </c>
      <c r="L53" s="114">
        <v>1128</v>
      </c>
      <c r="M53" s="115">
        <v>749</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DFgg0WdK3hHrHafuwOg4Rk3kmBSHib8alawwXcjUr001qY+nMeOPzG+1nFXr0YTd8Z+k1Ph/3xHAjpPNHMCDaA==" saltValue="i+92320F+wmpKz1dx81u4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560</v>
      </c>
      <c r="G54" s="124" t="s">
        <v>561</v>
      </c>
      <c r="H54" s="125" t="s">
        <v>562</v>
      </c>
    </row>
    <row r="55" spans="2:8" ht="52.5" customHeight="1">
      <c r="B55" s="126"/>
      <c r="C55" s="1299" t="s">
        <v>48</v>
      </c>
      <c r="D55" s="1299"/>
      <c r="E55" s="1300"/>
      <c r="F55" s="127">
        <v>2519</v>
      </c>
      <c r="G55" s="127">
        <v>2521</v>
      </c>
      <c r="H55" s="128">
        <v>2522</v>
      </c>
    </row>
    <row r="56" spans="2:8" ht="52.5" customHeight="1">
      <c r="B56" s="129"/>
      <c r="C56" s="1301" t="s">
        <v>49</v>
      </c>
      <c r="D56" s="1301"/>
      <c r="E56" s="1302"/>
      <c r="F56" s="130">
        <v>769</v>
      </c>
      <c r="G56" s="130">
        <v>781</v>
      </c>
      <c r="H56" s="131">
        <v>692</v>
      </c>
    </row>
    <row r="57" spans="2:8" ht="53.25" customHeight="1">
      <c r="B57" s="129"/>
      <c r="C57" s="1303" t="s">
        <v>50</v>
      </c>
      <c r="D57" s="1303"/>
      <c r="E57" s="1304"/>
      <c r="F57" s="132">
        <v>2948</v>
      </c>
      <c r="G57" s="132">
        <v>3330</v>
      </c>
      <c r="H57" s="133">
        <v>2449</v>
      </c>
    </row>
    <row r="58" spans="2:8" ht="45.75" customHeight="1">
      <c r="B58" s="134"/>
      <c r="C58" s="1291" t="s">
        <v>595</v>
      </c>
      <c r="D58" s="1292"/>
      <c r="E58" s="1293"/>
      <c r="F58" s="135">
        <v>1419</v>
      </c>
      <c r="G58" s="135">
        <v>1822</v>
      </c>
      <c r="H58" s="136">
        <v>1301</v>
      </c>
    </row>
    <row r="59" spans="2:8" ht="45.75" customHeight="1">
      <c r="B59" s="134"/>
      <c r="C59" s="1291" t="s">
        <v>596</v>
      </c>
      <c r="D59" s="1292"/>
      <c r="E59" s="1293"/>
      <c r="F59" s="135">
        <v>1218</v>
      </c>
      <c r="G59" s="135">
        <v>1219</v>
      </c>
      <c r="H59" s="136">
        <v>1004</v>
      </c>
    </row>
    <row r="60" spans="2:8" ht="45.75" customHeight="1">
      <c r="B60" s="134"/>
      <c r="C60" s="1291" t="s">
        <v>597</v>
      </c>
      <c r="D60" s="1292"/>
      <c r="E60" s="1293"/>
      <c r="F60" s="135">
        <v>240</v>
      </c>
      <c r="G60" s="135">
        <v>218</v>
      </c>
      <c r="H60" s="136">
        <v>74</v>
      </c>
    </row>
    <row r="61" spans="2:8" ht="45.75" customHeight="1">
      <c r="B61" s="134"/>
      <c r="C61" s="1291" t="s">
        <v>598</v>
      </c>
      <c r="D61" s="1292"/>
      <c r="E61" s="1293"/>
      <c r="F61" s="135">
        <v>33</v>
      </c>
      <c r="G61" s="135">
        <v>32</v>
      </c>
      <c r="H61" s="136">
        <v>32</v>
      </c>
    </row>
    <row r="62" spans="2:8" ht="45.75" customHeight="1" thickBot="1">
      <c r="B62" s="137"/>
      <c r="C62" s="1294" t="s">
        <v>599</v>
      </c>
      <c r="D62" s="1295"/>
      <c r="E62" s="1296"/>
      <c r="F62" s="138">
        <v>27</v>
      </c>
      <c r="G62" s="138">
        <v>28</v>
      </c>
      <c r="H62" s="139">
        <v>28</v>
      </c>
    </row>
    <row r="63" spans="2:8" ht="52.5" customHeight="1" thickBot="1">
      <c r="B63" s="140"/>
      <c r="C63" s="1297" t="s">
        <v>51</v>
      </c>
      <c r="D63" s="1297"/>
      <c r="E63" s="1298"/>
      <c r="F63" s="141">
        <v>6236</v>
      </c>
      <c r="G63" s="141">
        <v>6632</v>
      </c>
      <c r="H63" s="142">
        <v>5663</v>
      </c>
    </row>
    <row r="64" spans="2:8" ht="15" customHeight="1"/>
    <row r="65" ht="0" hidden="1" customHeight="1"/>
    <row r="66" ht="0" hidden="1" customHeight="1"/>
  </sheetData>
  <sheetProtection algorithmName="SHA-512" hashValue="rX8bp4NokH+96P3LJmLeUtd1zlEhqIAWyoEpMh+rdl/wKYN5GgrezdJdsQy/UeM1QqYaBhyuRoyfr+H/dBTUeQ==" saltValue="8Ms2UXA3JtD5BAf4iA6f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609</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609</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608</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605</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05" t="s">
        <v>610</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ht="13.5">
      <c r="B44" s="386"/>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ht="13.5">
      <c r="B45" s="386"/>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ht="13.5">
      <c r="B46" s="386"/>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ht="13.5">
      <c r="B47" s="386"/>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604</v>
      </c>
    </row>
    <row r="50" spans="1:109" ht="13.5">
      <c r="B50" s="386"/>
      <c r="G50" s="1314"/>
      <c r="H50" s="1314"/>
      <c r="I50" s="1314"/>
      <c r="J50" s="1314"/>
      <c r="K50" s="395"/>
      <c r="L50" s="395"/>
      <c r="M50" s="394"/>
      <c r="N50" s="394"/>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558</v>
      </c>
      <c r="BQ50" s="1318"/>
      <c r="BR50" s="1318"/>
      <c r="BS50" s="1318"/>
      <c r="BT50" s="1318"/>
      <c r="BU50" s="1318"/>
      <c r="BV50" s="1318"/>
      <c r="BW50" s="1318"/>
      <c r="BX50" s="1318" t="s">
        <v>559</v>
      </c>
      <c r="BY50" s="1318"/>
      <c r="BZ50" s="1318"/>
      <c r="CA50" s="1318"/>
      <c r="CB50" s="1318"/>
      <c r="CC50" s="1318"/>
      <c r="CD50" s="1318"/>
      <c r="CE50" s="1318"/>
      <c r="CF50" s="1318" t="s">
        <v>560</v>
      </c>
      <c r="CG50" s="1318"/>
      <c r="CH50" s="1318"/>
      <c r="CI50" s="1318"/>
      <c r="CJ50" s="1318"/>
      <c r="CK50" s="1318"/>
      <c r="CL50" s="1318"/>
      <c r="CM50" s="1318"/>
      <c r="CN50" s="1318" t="s">
        <v>561</v>
      </c>
      <c r="CO50" s="1318"/>
      <c r="CP50" s="1318"/>
      <c r="CQ50" s="1318"/>
      <c r="CR50" s="1318"/>
      <c r="CS50" s="1318"/>
      <c r="CT50" s="1318"/>
      <c r="CU50" s="1318"/>
      <c r="CV50" s="1318" t="s">
        <v>562</v>
      </c>
      <c r="CW50" s="1318"/>
      <c r="CX50" s="1318"/>
      <c r="CY50" s="1318"/>
      <c r="CZ50" s="1318"/>
      <c r="DA50" s="1318"/>
      <c r="DB50" s="1318"/>
      <c r="DC50" s="1318"/>
    </row>
    <row r="51" spans="1:109" ht="13.5" customHeight="1">
      <c r="B51" s="386"/>
      <c r="G51" s="1324"/>
      <c r="H51" s="1324"/>
      <c r="I51" s="1325"/>
      <c r="J51" s="1325"/>
      <c r="K51" s="1322"/>
      <c r="L51" s="1322"/>
      <c r="M51" s="1322"/>
      <c r="N51" s="1322"/>
      <c r="AM51" s="393"/>
      <c r="AN51" s="1319" t="s">
        <v>603</v>
      </c>
      <c r="AO51" s="1319"/>
      <c r="AP51" s="1319"/>
      <c r="AQ51" s="1319"/>
      <c r="AR51" s="1319"/>
      <c r="AS51" s="1319"/>
      <c r="AT51" s="1319"/>
      <c r="AU51" s="1319"/>
      <c r="AV51" s="1319"/>
      <c r="AW51" s="1319"/>
      <c r="AX51" s="1319"/>
      <c r="AY51" s="1319"/>
      <c r="AZ51" s="1319"/>
      <c r="BA51" s="1319"/>
      <c r="BB51" s="1319" t="s">
        <v>601</v>
      </c>
      <c r="BC51" s="1319"/>
      <c r="BD51" s="1319"/>
      <c r="BE51" s="1319"/>
      <c r="BF51" s="1319"/>
      <c r="BG51" s="1319"/>
      <c r="BH51" s="1319"/>
      <c r="BI51" s="1319"/>
      <c r="BJ51" s="1319"/>
      <c r="BK51" s="1319"/>
      <c r="BL51" s="1319"/>
      <c r="BM51" s="1319"/>
      <c r="BN51" s="1319"/>
      <c r="BO51" s="1319"/>
      <c r="BP51" s="1320"/>
      <c r="BQ51" s="1321"/>
      <c r="BR51" s="1321"/>
      <c r="BS51" s="1321"/>
      <c r="BT51" s="1321"/>
      <c r="BU51" s="1321"/>
      <c r="BV51" s="1321"/>
      <c r="BW51" s="1321"/>
      <c r="BX51" s="1321">
        <v>21.7</v>
      </c>
      <c r="BY51" s="1321"/>
      <c r="BZ51" s="1321"/>
      <c r="CA51" s="1321"/>
      <c r="CB51" s="1321"/>
      <c r="CC51" s="1321"/>
      <c r="CD51" s="1321"/>
      <c r="CE51" s="1321"/>
      <c r="CF51" s="1321">
        <v>18</v>
      </c>
      <c r="CG51" s="1321"/>
      <c r="CH51" s="1321"/>
      <c r="CI51" s="1321"/>
      <c r="CJ51" s="1321"/>
      <c r="CK51" s="1321"/>
      <c r="CL51" s="1321"/>
      <c r="CM51" s="1321"/>
      <c r="CN51" s="1321">
        <v>11.6</v>
      </c>
      <c r="CO51" s="1321"/>
      <c r="CP51" s="1321"/>
      <c r="CQ51" s="1321"/>
      <c r="CR51" s="1321"/>
      <c r="CS51" s="1321"/>
      <c r="CT51" s="1321"/>
      <c r="CU51" s="1321"/>
      <c r="CV51" s="1321">
        <v>7.7</v>
      </c>
      <c r="CW51" s="1321"/>
      <c r="CX51" s="1321"/>
      <c r="CY51" s="1321"/>
      <c r="CZ51" s="1321"/>
      <c r="DA51" s="1321"/>
      <c r="DB51" s="1321"/>
      <c r="DC51" s="1321"/>
    </row>
    <row r="52" spans="1:109" ht="13.5">
      <c r="B52" s="386"/>
      <c r="G52" s="1324"/>
      <c r="H52" s="1324"/>
      <c r="I52" s="1325"/>
      <c r="J52" s="1325"/>
      <c r="K52" s="1322"/>
      <c r="L52" s="1322"/>
      <c r="M52" s="1322"/>
      <c r="N52" s="1322"/>
      <c r="AM52" s="393"/>
      <c r="AN52" s="1319"/>
      <c r="AO52" s="1319"/>
      <c r="AP52" s="1319"/>
      <c r="AQ52" s="1319"/>
      <c r="AR52" s="1319"/>
      <c r="AS52" s="1319"/>
      <c r="AT52" s="1319"/>
      <c r="AU52" s="1319"/>
      <c r="AV52" s="1319"/>
      <c r="AW52" s="1319"/>
      <c r="AX52" s="1319"/>
      <c r="AY52" s="1319"/>
      <c r="AZ52" s="1319"/>
      <c r="BA52" s="1319"/>
      <c r="BB52" s="1319"/>
      <c r="BC52" s="1319"/>
      <c r="BD52" s="1319"/>
      <c r="BE52" s="1319"/>
      <c r="BF52" s="1319"/>
      <c r="BG52" s="1319"/>
      <c r="BH52" s="1319"/>
      <c r="BI52" s="1319"/>
      <c r="BJ52" s="1319"/>
      <c r="BK52" s="1319"/>
      <c r="BL52" s="1319"/>
      <c r="BM52" s="1319"/>
      <c r="BN52" s="1319"/>
      <c r="BO52" s="1319"/>
      <c r="BP52" s="1321"/>
      <c r="BQ52" s="1321"/>
      <c r="BR52" s="1321"/>
      <c r="BS52" s="1321"/>
      <c r="BT52" s="1321"/>
      <c r="BU52" s="1321"/>
      <c r="BV52" s="1321"/>
      <c r="BW52" s="1321"/>
      <c r="BX52" s="1321"/>
      <c r="BY52" s="1321"/>
      <c r="BZ52" s="1321"/>
      <c r="CA52" s="1321"/>
      <c r="CB52" s="1321"/>
      <c r="CC52" s="1321"/>
      <c r="CD52" s="1321"/>
      <c r="CE52" s="1321"/>
      <c r="CF52" s="1321"/>
      <c r="CG52" s="1321"/>
      <c r="CH52" s="1321"/>
      <c r="CI52" s="1321"/>
      <c r="CJ52" s="1321"/>
      <c r="CK52" s="1321"/>
      <c r="CL52" s="1321"/>
      <c r="CM52" s="1321"/>
      <c r="CN52" s="1321"/>
      <c r="CO52" s="1321"/>
      <c r="CP52" s="1321"/>
      <c r="CQ52" s="1321"/>
      <c r="CR52" s="1321"/>
      <c r="CS52" s="1321"/>
      <c r="CT52" s="1321"/>
      <c r="CU52" s="1321"/>
      <c r="CV52" s="1321"/>
      <c r="CW52" s="1321"/>
      <c r="CX52" s="1321"/>
      <c r="CY52" s="1321"/>
      <c r="CZ52" s="1321"/>
      <c r="DA52" s="1321"/>
      <c r="DB52" s="1321"/>
      <c r="DC52" s="1321"/>
    </row>
    <row r="53" spans="1:109" ht="13.5">
      <c r="A53" s="401"/>
      <c r="B53" s="386"/>
      <c r="G53" s="1324"/>
      <c r="H53" s="1324"/>
      <c r="I53" s="1314"/>
      <c r="J53" s="1314"/>
      <c r="K53" s="1322"/>
      <c r="L53" s="1322"/>
      <c r="M53" s="1322"/>
      <c r="N53" s="1322"/>
      <c r="AM53" s="393"/>
      <c r="AN53" s="1319"/>
      <c r="AO53" s="1319"/>
      <c r="AP53" s="1319"/>
      <c r="AQ53" s="1319"/>
      <c r="AR53" s="1319"/>
      <c r="AS53" s="1319"/>
      <c r="AT53" s="1319"/>
      <c r="AU53" s="1319"/>
      <c r="AV53" s="1319"/>
      <c r="AW53" s="1319"/>
      <c r="AX53" s="1319"/>
      <c r="AY53" s="1319"/>
      <c r="AZ53" s="1319"/>
      <c r="BA53" s="1319"/>
      <c r="BB53" s="1319" t="s">
        <v>607</v>
      </c>
      <c r="BC53" s="1319"/>
      <c r="BD53" s="1319"/>
      <c r="BE53" s="1319"/>
      <c r="BF53" s="1319"/>
      <c r="BG53" s="1319"/>
      <c r="BH53" s="1319"/>
      <c r="BI53" s="1319"/>
      <c r="BJ53" s="1319"/>
      <c r="BK53" s="1319"/>
      <c r="BL53" s="1319"/>
      <c r="BM53" s="1319"/>
      <c r="BN53" s="1319"/>
      <c r="BO53" s="1319"/>
      <c r="BP53" s="1320"/>
      <c r="BQ53" s="1321"/>
      <c r="BR53" s="1321"/>
      <c r="BS53" s="1321"/>
      <c r="BT53" s="1321"/>
      <c r="BU53" s="1321"/>
      <c r="BV53" s="1321"/>
      <c r="BW53" s="1321"/>
      <c r="BX53" s="1321">
        <v>48.4</v>
      </c>
      <c r="BY53" s="1321"/>
      <c r="BZ53" s="1321"/>
      <c r="CA53" s="1321"/>
      <c r="CB53" s="1321"/>
      <c r="CC53" s="1321"/>
      <c r="CD53" s="1321"/>
      <c r="CE53" s="1321"/>
      <c r="CF53" s="1321">
        <v>47.4</v>
      </c>
      <c r="CG53" s="1321"/>
      <c r="CH53" s="1321"/>
      <c r="CI53" s="1321"/>
      <c r="CJ53" s="1321"/>
      <c r="CK53" s="1321"/>
      <c r="CL53" s="1321"/>
      <c r="CM53" s="1321"/>
      <c r="CN53" s="1321">
        <v>56.4</v>
      </c>
      <c r="CO53" s="1321"/>
      <c r="CP53" s="1321"/>
      <c r="CQ53" s="1321"/>
      <c r="CR53" s="1321"/>
      <c r="CS53" s="1321"/>
      <c r="CT53" s="1321"/>
      <c r="CU53" s="1321"/>
      <c r="CV53" s="1321">
        <v>57.9</v>
      </c>
      <c r="CW53" s="1321"/>
      <c r="CX53" s="1321"/>
      <c r="CY53" s="1321"/>
      <c r="CZ53" s="1321"/>
      <c r="DA53" s="1321"/>
      <c r="DB53" s="1321"/>
      <c r="DC53" s="1321"/>
    </row>
    <row r="54" spans="1:109" ht="13.5">
      <c r="A54" s="401"/>
      <c r="B54" s="386"/>
      <c r="G54" s="1324"/>
      <c r="H54" s="1324"/>
      <c r="I54" s="1314"/>
      <c r="J54" s="1314"/>
      <c r="K54" s="1322"/>
      <c r="L54" s="1322"/>
      <c r="M54" s="1322"/>
      <c r="N54" s="1322"/>
      <c r="AM54" s="393"/>
      <c r="AN54" s="1319"/>
      <c r="AO54" s="1319"/>
      <c r="AP54" s="1319"/>
      <c r="AQ54" s="1319"/>
      <c r="AR54" s="1319"/>
      <c r="AS54" s="1319"/>
      <c r="AT54" s="1319"/>
      <c r="AU54" s="1319"/>
      <c r="AV54" s="1319"/>
      <c r="AW54" s="1319"/>
      <c r="AX54" s="1319"/>
      <c r="AY54" s="1319"/>
      <c r="AZ54" s="1319"/>
      <c r="BA54" s="1319"/>
      <c r="BB54" s="1319"/>
      <c r="BC54" s="1319"/>
      <c r="BD54" s="1319"/>
      <c r="BE54" s="1319"/>
      <c r="BF54" s="1319"/>
      <c r="BG54" s="1319"/>
      <c r="BH54" s="1319"/>
      <c r="BI54" s="1319"/>
      <c r="BJ54" s="1319"/>
      <c r="BK54" s="1319"/>
      <c r="BL54" s="1319"/>
      <c r="BM54" s="1319"/>
      <c r="BN54" s="1319"/>
      <c r="BO54" s="1319"/>
      <c r="BP54" s="1321"/>
      <c r="BQ54" s="1321"/>
      <c r="BR54" s="1321"/>
      <c r="BS54" s="1321"/>
      <c r="BT54" s="1321"/>
      <c r="BU54" s="1321"/>
      <c r="BV54" s="1321"/>
      <c r="BW54" s="1321"/>
      <c r="BX54" s="1321"/>
      <c r="BY54" s="1321"/>
      <c r="BZ54" s="1321"/>
      <c r="CA54" s="1321"/>
      <c r="CB54" s="1321"/>
      <c r="CC54" s="1321"/>
      <c r="CD54" s="1321"/>
      <c r="CE54" s="1321"/>
      <c r="CF54" s="1321"/>
      <c r="CG54" s="1321"/>
      <c r="CH54" s="1321"/>
      <c r="CI54" s="1321"/>
      <c r="CJ54" s="1321"/>
      <c r="CK54" s="1321"/>
      <c r="CL54" s="1321"/>
      <c r="CM54" s="1321"/>
      <c r="CN54" s="1321"/>
      <c r="CO54" s="1321"/>
      <c r="CP54" s="1321"/>
      <c r="CQ54" s="1321"/>
      <c r="CR54" s="1321"/>
      <c r="CS54" s="1321"/>
      <c r="CT54" s="1321"/>
      <c r="CU54" s="1321"/>
      <c r="CV54" s="1321"/>
      <c r="CW54" s="1321"/>
      <c r="CX54" s="1321"/>
      <c r="CY54" s="1321"/>
      <c r="CZ54" s="1321"/>
      <c r="DA54" s="1321"/>
      <c r="DB54" s="1321"/>
      <c r="DC54" s="1321"/>
    </row>
    <row r="55" spans="1:109" ht="13.5">
      <c r="A55" s="401"/>
      <c r="B55" s="386"/>
      <c r="G55" s="1314"/>
      <c r="H55" s="1314"/>
      <c r="I55" s="1314"/>
      <c r="J55" s="1314"/>
      <c r="K55" s="1322"/>
      <c r="L55" s="1322"/>
      <c r="M55" s="1322"/>
      <c r="N55" s="1322"/>
      <c r="AN55" s="1318" t="s">
        <v>602</v>
      </c>
      <c r="AO55" s="1318"/>
      <c r="AP55" s="1318"/>
      <c r="AQ55" s="1318"/>
      <c r="AR55" s="1318"/>
      <c r="AS55" s="1318"/>
      <c r="AT55" s="1318"/>
      <c r="AU55" s="1318"/>
      <c r="AV55" s="1318"/>
      <c r="AW55" s="1318"/>
      <c r="AX55" s="1318"/>
      <c r="AY55" s="1318"/>
      <c r="AZ55" s="1318"/>
      <c r="BA55" s="1318"/>
      <c r="BB55" s="1319" t="s">
        <v>601</v>
      </c>
      <c r="BC55" s="1319"/>
      <c r="BD55" s="1319"/>
      <c r="BE55" s="1319"/>
      <c r="BF55" s="1319"/>
      <c r="BG55" s="1319"/>
      <c r="BH55" s="1319"/>
      <c r="BI55" s="1319"/>
      <c r="BJ55" s="1319"/>
      <c r="BK55" s="1319"/>
      <c r="BL55" s="1319"/>
      <c r="BM55" s="1319"/>
      <c r="BN55" s="1319"/>
      <c r="BO55" s="1319"/>
      <c r="BP55" s="1320"/>
      <c r="BQ55" s="1321"/>
      <c r="BR55" s="1321"/>
      <c r="BS55" s="1321"/>
      <c r="BT55" s="1321"/>
      <c r="BU55" s="1321"/>
      <c r="BV55" s="1321"/>
      <c r="BW55" s="1321"/>
      <c r="BX55" s="1321">
        <v>32.799999999999997</v>
      </c>
      <c r="BY55" s="1321"/>
      <c r="BZ55" s="1321"/>
      <c r="CA55" s="1321"/>
      <c r="CB55" s="1321"/>
      <c r="CC55" s="1321"/>
      <c r="CD55" s="1321"/>
      <c r="CE55" s="1321"/>
      <c r="CF55" s="1321">
        <v>20.2</v>
      </c>
      <c r="CG55" s="1321"/>
      <c r="CH55" s="1321"/>
      <c r="CI55" s="1321"/>
      <c r="CJ55" s="1321"/>
      <c r="CK55" s="1321"/>
      <c r="CL55" s="1321"/>
      <c r="CM55" s="1321"/>
      <c r="CN55" s="1321">
        <v>19</v>
      </c>
      <c r="CO55" s="1321"/>
      <c r="CP55" s="1321"/>
      <c r="CQ55" s="1321"/>
      <c r="CR55" s="1321"/>
      <c r="CS55" s="1321"/>
      <c r="CT55" s="1321"/>
      <c r="CU55" s="1321"/>
      <c r="CV55" s="1321">
        <v>15.4</v>
      </c>
      <c r="CW55" s="1321"/>
      <c r="CX55" s="1321"/>
      <c r="CY55" s="1321"/>
      <c r="CZ55" s="1321"/>
      <c r="DA55" s="1321"/>
      <c r="DB55" s="1321"/>
      <c r="DC55" s="1321"/>
    </row>
    <row r="56" spans="1:109" ht="13.5">
      <c r="A56" s="401"/>
      <c r="B56" s="386"/>
      <c r="G56" s="1314"/>
      <c r="H56" s="1314"/>
      <c r="I56" s="1314"/>
      <c r="J56" s="1314"/>
      <c r="K56" s="1322"/>
      <c r="L56" s="1322"/>
      <c r="M56" s="1322"/>
      <c r="N56" s="1322"/>
      <c r="AN56" s="1318"/>
      <c r="AO56" s="1318"/>
      <c r="AP56" s="1318"/>
      <c r="AQ56" s="1318"/>
      <c r="AR56" s="1318"/>
      <c r="AS56" s="1318"/>
      <c r="AT56" s="1318"/>
      <c r="AU56" s="1318"/>
      <c r="AV56" s="1318"/>
      <c r="AW56" s="1318"/>
      <c r="AX56" s="1318"/>
      <c r="AY56" s="1318"/>
      <c r="AZ56" s="1318"/>
      <c r="BA56" s="1318"/>
      <c r="BB56" s="1319"/>
      <c r="BC56" s="1319"/>
      <c r="BD56" s="1319"/>
      <c r="BE56" s="1319"/>
      <c r="BF56" s="1319"/>
      <c r="BG56" s="1319"/>
      <c r="BH56" s="1319"/>
      <c r="BI56" s="1319"/>
      <c r="BJ56" s="1319"/>
      <c r="BK56" s="1319"/>
      <c r="BL56" s="1319"/>
      <c r="BM56" s="1319"/>
      <c r="BN56" s="1319"/>
      <c r="BO56" s="1319"/>
      <c r="BP56" s="1321"/>
      <c r="BQ56" s="1321"/>
      <c r="BR56" s="1321"/>
      <c r="BS56" s="1321"/>
      <c r="BT56" s="1321"/>
      <c r="BU56" s="1321"/>
      <c r="BV56" s="1321"/>
      <c r="BW56" s="1321"/>
      <c r="BX56" s="1321"/>
      <c r="BY56" s="1321"/>
      <c r="BZ56" s="1321"/>
      <c r="CA56" s="1321"/>
      <c r="CB56" s="1321"/>
      <c r="CC56" s="1321"/>
      <c r="CD56" s="1321"/>
      <c r="CE56" s="1321"/>
      <c r="CF56" s="1321"/>
      <c r="CG56" s="1321"/>
      <c r="CH56" s="1321"/>
      <c r="CI56" s="1321"/>
      <c r="CJ56" s="1321"/>
      <c r="CK56" s="1321"/>
      <c r="CL56" s="1321"/>
      <c r="CM56" s="1321"/>
      <c r="CN56" s="1321"/>
      <c r="CO56" s="1321"/>
      <c r="CP56" s="1321"/>
      <c r="CQ56" s="1321"/>
      <c r="CR56" s="1321"/>
      <c r="CS56" s="1321"/>
      <c r="CT56" s="1321"/>
      <c r="CU56" s="1321"/>
      <c r="CV56" s="1321"/>
      <c r="CW56" s="1321"/>
      <c r="CX56" s="1321"/>
      <c r="CY56" s="1321"/>
      <c r="CZ56" s="1321"/>
      <c r="DA56" s="1321"/>
      <c r="DB56" s="1321"/>
      <c r="DC56" s="1321"/>
    </row>
    <row r="57" spans="1:109" s="401" customFormat="1" ht="13.5">
      <c r="B57" s="407"/>
      <c r="G57" s="1314"/>
      <c r="H57" s="1314"/>
      <c r="I57" s="1323"/>
      <c r="J57" s="1323"/>
      <c r="K57" s="1322"/>
      <c r="L57" s="1322"/>
      <c r="M57" s="1322"/>
      <c r="N57" s="1322"/>
      <c r="AM57" s="385"/>
      <c r="AN57" s="1318"/>
      <c r="AO57" s="1318"/>
      <c r="AP57" s="1318"/>
      <c r="AQ57" s="1318"/>
      <c r="AR57" s="1318"/>
      <c r="AS57" s="1318"/>
      <c r="AT57" s="1318"/>
      <c r="AU57" s="1318"/>
      <c r="AV57" s="1318"/>
      <c r="AW57" s="1318"/>
      <c r="AX57" s="1318"/>
      <c r="AY57" s="1318"/>
      <c r="AZ57" s="1318"/>
      <c r="BA57" s="1318"/>
      <c r="BB57" s="1319" t="s">
        <v>607</v>
      </c>
      <c r="BC57" s="1319"/>
      <c r="BD57" s="1319"/>
      <c r="BE57" s="1319"/>
      <c r="BF57" s="1319"/>
      <c r="BG57" s="1319"/>
      <c r="BH57" s="1319"/>
      <c r="BI57" s="1319"/>
      <c r="BJ57" s="1319"/>
      <c r="BK57" s="1319"/>
      <c r="BL57" s="1319"/>
      <c r="BM57" s="1319"/>
      <c r="BN57" s="1319"/>
      <c r="BO57" s="1319"/>
      <c r="BP57" s="1320"/>
      <c r="BQ57" s="1321"/>
      <c r="BR57" s="1321"/>
      <c r="BS57" s="1321"/>
      <c r="BT57" s="1321"/>
      <c r="BU57" s="1321"/>
      <c r="BV57" s="1321"/>
      <c r="BW57" s="1321"/>
      <c r="BX57" s="1321">
        <v>58.6</v>
      </c>
      <c r="BY57" s="1321"/>
      <c r="BZ57" s="1321"/>
      <c r="CA57" s="1321"/>
      <c r="CB57" s="1321"/>
      <c r="CC57" s="1321"/>
      <c r="CD57" s="1321"/>
      <c r="CE57" s="1321"/>
      <c r="CF57" s="1321">
        <v>53.6</v>
      </c>
      <c r="CG57" s="1321"/>
      <c r="CH57" s="1321"/>
      <c r="CI57" s="1321"/>
      <c r="CJ57" s="1321"/>
      <c r="CK57" s="1321"/>
      <c r="CL57" s="1321"/>
      <c r="CM57" s="1321"/>
      <c r="CN57" s="1321">
        <v>56.1</v>
      </c>
      <c r="CO57" s="1321"/>
      <c r="CP57" s="1321"/>
      <c r="CQ57" s="1321"/>
      <c r="CR57" s="1321"/>
      <c r="CS57" s="1321"/>
      <c r="CT57" s="1321"/>
      <c r="CU57" s="1321"/>
      <c r="CV57" s="1321">
        <v>57.5</v>
      </c>
      <c r="CW57" s="1321"/>
      <c r="CX57" s="1321"/>
      <c r="CY57" s="1321"/>
      <c r="CZ57" s="1321"/>
      <c r="DA57" s="1321"/>
      <c r="DB57" s="1321"/>
      <c r="DC57" s="1321"/>
      <c r="DD57" s="412"/>
      <c r="DE57" s="407"/>
    </row>
    <row r="58" spans="1:109" s="401" customFormat="1" ht="13.5">
      <c r="A58" s="385"/>
      <c r="B58" s="407"/>
      <c r="G58" s="1314"/>
      <c r="H58" s="1314"/>
      <c r="I58" s="1323"/>
      <c r="J58" s="1323"/>
      <c r="K58" s="1322"/>
      <c r="L58" s="1322"/>
      <c r="M58" s="1322"/>
      <c r="N58" s="1322"/>
      <c r="AM58" s="385"/>
      <c r="AN58" s="1318"/>
      <c r="AO58" s="1318"/>
      <c r="AP58" s="1318"/>
      <c r="AQ58" s="1318"/>
      <c r="AR58" s="1318"/>
      <c r="AS58" s="1318"/>
      <c r="AT58" s="1318"/>
      <c r="AU58" s="1318"/>
      <c r="AV58" s="1318"/>
      <c r="AW58" s="1318"/>
      <c r="AX58" s="1318"/>
      <c r="AY58" s="1318"/>
      <c r="AZ58" s="1318"/>
      <c r="BA58" s="1318"/>
      <c r="BB58" s="1319"/>
      <c r="BC58" s="1319"/>
      <c r="BD58" s="1319"/>
      <c r="BE58" s="1319"/>
      <c r="BF58" s="1319"/>
      <c r="BG58" s="1319"/>
      <c r="BH58" s="1319"/>
      <c r="BI58" s="1319"/>
      <c r="BJ58" s="1319"/>
      <c r="BK58" s="1319"/>
      <c r="BL58" s="1319"/>
      <c r="BM58" s="1319"/>
      <c r="BN58" s="1319"/>
      <c r="BO58" s="1319"/>
      <c r="BP58" s="1321"/>
      <c r="BQ58" s="1321"/>
      <c r="BR58" s="1321"/>
      <c r="BS58" s="1321"/>
      <c r="BT58" s="1321"/>
      <c r="BU58" s="1321"/>
      <c r="BV58" s="1321"/>
      <c r="BW58" s="1321"/>
      <c r="BX58" s="1321"/>
      <c r="BY58" s="1321"/>
      <c r="BZ58" s="1321"/>
      <c r="CA58" s="1321"/>
      <c r="CB58" s="1321"/>
      <c r="CC58" s="1321"/>
      <c r="CD58" s="1321"/>
      <c r="CE58" s="1321"/>
      <c r="CF58" s="1321"/>
      <c r="CG58" s="1321"/>
      <c r="CH58" s="1321"/>
      <c r="CI58" s="1321"/>
      <c r="CJ58" s="1321"/>
      <c r="CK58" s="1321"/>
      <c r="CL58" s="1321"/>
      <c r="CM58" s="1321"/>
      <c r="CN58" s="1321"/>
      <c r="CO58" s="1321"/>
      <c r="CP58" s="1321"/>
      <c r="CQ58" s="1321"/>
      <c r="CR58" s="1321"/>
      <c r="CS58" s="1321"/>
      <c r="CT58" s="1321"/>
      <c r="CU58" s="1321"/>
      <c r="CV58" s="1321"/>
      <c r="CW58" s="1321"/>
      <c r="CX58" s="1321"/>
      <c r="CY58" s="1321"/>
      <c r="CZ58" s="1321"/>
      <c r="DA58" s="1321"/>
      <c r="DB58" s="1321"/>
      <c r="DC58" s="1321"/>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606</v>
      </c>
    </row>
    <row r="64" spans="1:109" ht="13.5">
      <c r="B64" s="386"/>
      <c r="G64" s="402"/>
      <c r="I64" s="404"/>
      <c r="J64" s="404"/>
      <c r="K64" s="404"/>
      <c r="L64" s="404"/>
      <c r="M64" s="404"/>
      <c r="N64" s="403"/>
      <c r="AM64" s="402"/>
      <c r="AN64" s="402" t="s">
        <v>605</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 r="B65" s="386"/>
      <c r="AN65" s="1305" t="s">
        <v>611</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ht="13.5">
      <c r="B66" s="386"/>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ht="13.5">
      <c r="B67" s="386"/>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ht="13.5">
      <c r="B68" s="386"/>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ht="13.5">
      <c r="B69" s="386"/>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604</v>
      </c>
    </row>
    <row r="72" spans="2:107" ht="13.5">
      <c r="B72" s="386"/>
      <c r="G72" s="1314"/>
      <c r="H72" s="1314"/>
      <c r="I72" s="1314"/>
      <c r="J72" s="1314"/>
      <c r="K72" s="395"/>
      <c r="L72" s="395"/>
      <c r="M72" s="394"/>
      <c r="N72" s="394"/>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558</v>
      </c>
      <c r="BQ72" s="1318"/>
      <c r="BR72" s="1318"/>
      <c r="BS72" s="1318"/>
      <c r="BT72" s="1318"/>
      <c r="BU72" s="1318"/>
      <c r="BV72" s="1318"/>
      <c r="BW72" s="1318"/>
      <c r="BX72" s="1318" t="s">
        <v>559</v>
      </c>
      <c r="BY72" s="1318"/>
      <c r="BZ72" s="1318"/>
      <c r="CA72" s="1318"/>
      <c r="CB72" s="1318"/>
      <c r="CC72" s="1318"/>
      <c r="CD72" s="1318"/>
      <c r="CE72" s="1318"/>
      <c r="CF72" s="1318" t="s">
        <v>560</v>
      </c>
      <c r="CG72" s="1318"/>
      <c r="CH72" s="1318"/>
      <c r="CI72" s="1318"/>
      <c r="CJ72" s="1318"/>
      <c r="CK72" s="1318"/>
      <c r="CL72" s="1318"/>
      <c r="CM72" s="1318"/>
      <c r="CN72" s="1318" t="s">
        <v>561</v>
      </c>
      <c r="CO72" s="1318"/>
      <c r="CP72" s="1318"/>
      <c r="CQ72" s="1318"/>
      <c r="CR72" s="1318"/>
      <c r="CS72" s="1318"/>
      <c r="CT72" s="1318"/>
      <c r="CU72" s="1318"/>
      <c r="CV72" s="1318" t="s">
        <v>562</v>
      </c>
      <c r="CW72" s="1318"/>
      <c r="CX72" s="1318"/>
      <c r="CY72" s="1318"/>
      <c r="CZ72" s="1318"/>
      <c r="DA72" s="1318"/>
      <c r="DB72" s="1318"/>
      <c r="DC72" s="1318"/>
    </row>
    <row r="73" spans="2:107" ht="13.5">
      <c r="B73" s="386"/>
      <c r="G73" s="1324"/>
      <c r="H73" s="1324"/>
      <c r="I73" s="1324"/>
      <c r="J73" s="1324"/>
      <c r="K73" s="1326"/>
      <c r="L73" s="1326"/>
      <c r="M73" s="1326"/>
      <c r="N73" s="1326"/>
      <c r="AM73" s="393"/>
      <c r="AN73" s="1319" t="s">
        <v>603</v>
      </c>
      <c r="AO73" s="1319"/>
      <c r="AP73" s="1319"/>
      <c r="AQ73" s="1319"/>
      <c r="AR73" s="1319"/>
      <c r="AS73" s="1319"/>
      <c r="AT73" s="1319"/>
      <c r="AU73" s="1319"/>
      <c r="AV73" s="1319"/>
      <c r="AW73" s="1319"/>
      <c r="AX73" s="1319"/>
      <c r="AY73" s="1319"/>
      <c r="AZ73" s="1319"/>
      <c r="BA73" s="1319"/>
      <c r="BB73" s="1319" t="s">
        <v>601</v>
      </c>
      <c r="BC73" s="1319"/>
      <c r="BD73" s="1319"/>
      <c r="BE73" s="1319"/>
      <c r="BF73" s="1319"/>
      <c r="BG73" s="1319"/>
      <c r="BH73" s="1319"/>
      <c r="BI73" s="1319"/>
      <c r="BJ73" s="1319"/>
      <c r="BK73" s="1319"/>
      <c r="BL73" s="1319"/>
      <c r="BM73" s="1319"/>
      <c r="BN73" s="1319"/>
      <c r="BO73" s="1319"/>
      <c r="BP73" s="1321">
        <v>26.3</v>
      </c>
      <c r="BQ73" s="1321"/>
      <c r="BR73" s="1321"/>
      <c r="BS73" s="1321"/>
      <c r="BT73" s="1321"/>
      <c r="BU73" s="1321"/>
      <c r="BV73" s="1321"/>
      <c r="BW73" s="1321"/>
      <c r="BX73" s="1321">
        <v>21.7</v>
      </c>
      <c r="BY73" s="1321"/>
      <c r="BZ73" s="1321"/>
      <c r="CA73" s="1321"/>
      <c r="CB73" s="1321"/>
      <c r="CC73" s="1321"/>
      <c r="CD73" s="1321"/>
      <c r="CE73" s="1321"/>
      <c r="CF73" s="1321">
        <v>18</v>
      </c>
      <c r="CG73" s="1321"/>
      <c r="CH73" s="1321"/>
      <c r="CI73" s="1321"/>
      <c r="CJ73" s="1321"/>
      <c r="CK73" s="1321"/>
      <c r="CL73" s="1321"/>
      <c r="CM73" s="1321"/>
      <c r="CN73" s="1321">
        <v>11.6</v>
      </c>
      <c r="CO73" s="1321"/>
      <c r="CP73" s="1321"/>
      <c r="CQ73" s="1321"/>
      <c r="CR73" s="1321"/>
      <c r="CS73" s="1321"/>
      <c r="CT73" s="1321"/>
      <c r="CU73" s="1321"/>
      <c r="CV73" s="1321">
        <v>7.7</v>
      </c>
      <c r="CW73" s="1321"/>
      <c r="CX73" s="1321"/>
      <c r="CY73" s="1321"/>
      <c r="CZ73" s="1321"/>
      <c r="DA73" s="1321"/>
      <c r="DB73" s="1321"/>
      <c r="DC73" s="1321"/>
    </row>
    <row r="74" spans="2:107" ht="13.5">
      <c r="B74" s="386"/>
      <c r="G74" s="1324"/>
      <c r="H74" s="1324"/>
      <c r="I74" s="1324"/>
      <c r="J74" s="1324"/>
      <c r="K74" s="1326"/>
      <c r="L74" s="1326"/>
      <c r="M74" s="1326"/>
      <c r="N74" s="1326"/>
      <c r="AM74" s="393"/>
      <c r="AN74" s="1319"/>
      <c r="AO74" s="1319"/>
      <c r="AP74" s="1319"/>
      <c r="AQ74" s="1319"/>
      <c r="AR74" s="1319"/>
      <c r="AS74" s="1319"/>
      <c r="AT74" s="1319"/>
      <c r="AU74" s="1319"/>
      <c r="AV74" s="1319"/>
      <c r="AW74" s="1319"/>
      <c r="AX74" s="1319"/>
      <c r="AY74" s="1319"/>
      <c r="AZ74" s="1319"/>
      <c r="BA74" s="1319"/>
      <c r="BB74" s="1319"/>
      <c r="BC74" s="1319"/>
      <c r="BD74" s="1319"/>
      <c r="BE74" s="1319"/>
      <c r="BF74" s="1319"/>
      <c r="BG74" s="1319"/>
      <c r="BH74" s="1319"/>
      <c r="BI74" s="1319"/>
      <c r="BJ74" s="1319"/>
      <c r="BK74" s="1319"/>
      <c r="BL74" s="1319"/>
      <c r="BM74" s="1319"/>
      <c r="BN74" s="1319"/>
      <c r="BO74" s="1319"/>
      <c r="BP74" s="1321"/>
      <c r="BQ74" s="1321"/>
      <c r="BR74" s="1321"/>
      <c r="BS74" s="1321"/>
      <c r="BT74" s="1321"/>
      <c r="BU74" s="1321"/>
      <c r="BV74" s="1321"/>
      <c r="BW74" s="1321"/>
      <c r="BX74" s="1321"/>
      <c r="BY74" s="1321"/>
      <c r="BZ74" s="1321"/>
      <c r="CA74" s="1321"/>
      <c r="CB74" s="1321"/>
      <c r="CC74" s="1321"/>
      <c r="CD74" s="1321"/>
      <c r="CE74" s="1321"/>
      <c r="CF74" s="1321"/>
      <c r="CG74" s="1321"/>
      <c r="CH74" s="1321"/>
      <c r="CI74" s="1321"/>
      <c r="CJ74" s="1321"/>
      <c r="CK74" s="1321"/>
      <c r="CL74" s="1321"/>
      <c r="CM74" s="1321"/>
      <c r="CN74" s="1321"/>
      <c r="CO74" s="1321"/>
      <c r="CP74" s="1321"/>
      <c r="CQ74" s="1321"/>
      <c r="CR74" s="1321"/>
      <c r="CS74" s="1321"/>
      <c r="CT74" s="1321"/>
      <c r="CU74" s="1321"/>
      <c r="CV74" s="1321"/>
      <c r="CW74" s="1321"/>
      <c r="CX74" s="1321"/>
      <c r="CY74" s="1321"/>
      <c r="CZ74" s="1321"/>
      <c r="DA74" s="1321"/>
      <c r="DB74" s="1321"/>
      <c r="DC74" s="1321"/>
    </row>
    <row r="75" spans="2:107" ht="13.5">
      <c r="B75" s="386"/>
      <c r="G75" s="1324"/>
      <c r="H75" s="1324"/>
      <c r="I75" s="1314"/>
      <c r="J75" s="1314"/>
      <c r="K75" s="1322"/>
      <c r="L75" s="1322"/>
      <c r="M75" s="1322"/>
      <c r="N75" s="1322"/>
      <c r="AM75" s="393"/>
      <c r="AN75" s="1319"/>
      <c r="AO75" s="1319"/>
      <c r="AP75" s="1319"/>
      <c r="AQ75" s="1319"/>
      <c r="AR75" s="1319"/>
      <c r="AS75" s="1319"/>
      <c r="AT75" s="1319"/>
      <c r="AU75" s="1319"/>
      <c r="AV75" s="1319"/>
      <c r="AW75" s="1319"/>
      <c r="AX75" s="1319"/>
      <c r="AY75" s="1319"/>
      <c r="AZ75" s="1319"/>
      <c r="BA75" s="1319"/>
      <c r="BB75" s="1319" t="s">
        <v>600</v>
      </c>
      <c r="BC75" s="1319"/>
      <c r="BD75" s="1319"/>
      <c r="BE75" s="1319"/>
      <c r="BF75" s="1319"/>
      <c r="BG75" s="1319"/>
      <c r="BH75" s="1319"/>
      <c r="BI75" s="1319"/>
      <c r="BJ75" s="1319"/>
      <c r="BK75" s="1319"/>
      <c r="BL75" s="1319"/>
      <c r="BM75" s="1319"/>
      <c r="BN75" s="1319"/>
      <c r="BO75" s="1319"/>
      <c r="BP75" s="1321">
        <v>11.1</v>
      </c>
      <c r="BQ75" s="1321"/>
      <c r="BR75" s="1321"/>
      <c r="BS75" s="1321"/>
      <c r="BT75" s="1321"/>
      <c r="BU75" s="1321"/>
      <c r="BV75" s="1321"/>
      <c r="BW75" s="1321"/>
      <c r="BX75" s="1321">
        <v>10.5</v>
      </c>
      <c r="BY75" s="1321"/>
      <c r="BZ75" s="1321"/>
      <c r="CA75" s="1321"/>
      <c r="CB75" s="1321"/>
      <c r="CC75" s="1321"/>
      <c r="CD75" s="1321"/>
      <c r="CE75" s="1321"/>
      <c r="CF75" s="1321">
        <v>9.6</v>
      </c>
      <c r="CG75" s="1321"/>
      <c r="CH75" s="1321"/>
      <c r="CI75" s="1321"/>
      <c r="CJ75" s="1321"/>
      <c r="CK75" s="1321"/>
      <c r="CL75" s="1321"/>
      <c r="CM75" s="1321"/>
      <c r="CN75" s="1321">
        <v>8.3000000000000007</v>
      </c>
      <c r="CO75" s="1321"/>
      <c r="CP75" s="1321"/>
      <c r="CQ75" s="1321"/>
      <c r="CR75" s="1321"/>
      <c r="CS75" s="1321"/>
      <c r="CT75" s="1321"/>
      <c r="CU75" s="1321"/>
      <c r="CV75" s="1321">
        <v>7.1</v>
      </c>
      <c r="CW75" s="1321"/>
      <c r="CX75" s="1321"/>
      <c r="CY75" s="1321"/>
      <c r="CZ75" s="1321"/>
      <c r="DA75" s="1321"/>
      <c r="DB75" s="1321"/>
      <c r="DC75" s="1321"/>
    </row>
    <row r="76" spans="2:107" ht="13.5">
      <c r="B76" s="386"/>
      <c r="G76" s="1324"/>
      <c r="H76" s="1324"/>
      <c r="I76" s="1314"/>
      <c r="J76" s="1314"/>
      <c r="K76" s="1322"/>
      <c r="L76" s="1322"/>
      <c r="M76" s="1322"/>
      <c r="N76" s="1322"/>
      <c r="AM76" s="393"/>
      <c r="AN76" s="1319"/>
      <c r="AO76" s="1319"/>
      <c r="AP76" s="1319"/>
      <c r="AQ76" s="1319"/>
      <c r="AR76" s="1319"/>
      <c r="AS76" s="1319"/>
      <c r="AT76" s="1319"/>
      <c r="AU76" s="1319"/>
      <c r="AV76" s="1319"/>
      <c r="AW76" s="1319"/>
      <c r="AX76" s="1319"/>
      <c r="AY76" s="1319"/>
      <c r="AZ76" s="1319"/>
      <c r="BA76" s="1319"/>
      <c r="BB76" s="1319"/>
      <c r="BC76" s="1319"/>
      <c r="BD76" s="1319"/>
      <c r="BE76" s="1319"/>
      <c r="BF76" s="1319"/>
      <c r="BG76" s="1319"/>
      <c r="BH76" s="1319"/>
      <c r="BI76" s="1319"/>
      <c r="BJ76" s="1319"/>
      <c r="BK76" s="1319"/>
      <c r="BL76" s="1319"/>
      <c r="BM76" s="1319"/>
      <c r="BN76" s="1319"/>
      <c r="BO76" s="1319"/>
      <c r="BP76" s="1321"/>
      <c r="BQ76" s="1321"/>
      <c r="BR76" s="1321"/>
      <c r="BS76" s="1321"/>
      <c r="BT76" s="1321"/>
      <c r="BU76" s="1321"/>
      <c r="BV76" s="1321"/>
      <c r="BW76" s="1321"/>
      <c r="BX76" s="1321"/>
      <c r="BY76" s="1321"/>
      <c r="BZ76" s="1321"/>
      <c r="CA76" s="1321"/>
      <c r="CB76" s="1321"/>
      <c r="CC76" s="1321"/>
      <c r="CD76" s="1321"/>
      <c r="CE76" s="1321"/>
      <c r="CF76" s="1321"/>
      <c r="CG76" s="1321"/>
      <c r="CH76" s="1321"/>
      <c r="CI76" s="1321"/>
      <c r="CJ76" s="1321"/>
      <c r="CK76" s="1321"/>
      <c r="CL76" s="1321"/>
      <c r="CM76" s="1321"/>
      <c r="CN76" s="1321"/>
      <c r="CO76" s="1321"/>
      <c r="CP76" s="1321"/>
      <c r="CQ76" s="1321"/>
      <c r="CR76" s="1321"/>
      <c r="CS76" s="1321"/>
      <c r="CT76" s="1321"/>
      <c r="CU76" s="1321"/>
      <c r="CV76" s="1321"/>
      <c r="CW76" s="1321"/>
      <c r="CX76" s="1321"/>
      <c r="CY76" s="1321"/>
      <c r="CZ76" s="1321"/>
      <c r="DA76" s="1321"/>
      <c r="DB76" s="1321"/>
      <c r="DC76" s="1321"/>
    </row>
    <row r="77" spans="2:107" ht="13.5">
      <c r="B77" s="386"/>
      <c r="G77" s="1314"/>
      <c r="H77" s="1314"/>
      <c r="I77" s="1314"/>
      <c r="J77" s="1314"/>
      <c r="K77" s="1326"/>
      <c r="L77" s="1326"/>
      <c r="M77" s="1326"/>
      <c r="N77" s="1326"/>
      <c r="AN77" s="1318" t="s">
        <v>602</v>
      </c>
      <c r="AO77" s="1318"/>
      <c r="AP77" s="1318"/>
      <c r="AQ77" s="1318"/>
      <c r="AR77" s="1318"/>
      <c r="AS77" s="1318"/>
      <c r="AT77" s="1318"/>
      <c r="AU77" s="1318"/>
      <c r="AV77" s="1318"/>
      <c r="AW77" s="1318"/>
      <c r="AX77" s="1318"/>
      <c r="AY77" s="1318"/>
      <c r="AZ77" s="1318"/>
      <c r="BA77" s="1318"/>
      <c r="BB77" s="1319" t="s">
        <v>601</v>
      </c>
      <c r="BC77" s="1319"/>
      <c r="BD77" s="1319"/>
      <c r="BE77" s="1319"/>
      <c r="BF77" s="1319"/>
      <c r="BG77" s="1319"/>
      <c r="BH77" s="1319"/>
      <c r="BI77" s="1319"/>
      <c r="BJ77" s="1319"/>
      <c r="BK77" s="1319"/>
      <c r="BL77" s="1319"/>
      <c r="BM77" s="1319"/>
      <c r="BN77" s="1319"/>
      <c r="BO77" s="1319"/>
      <c r="BP77" s="1321">
        <v>48.6</v>
      </c>
      <c r="BQ77" s="1321"/>
      <c r="BR77" s="1321"/>
      <c r="BS77" s="1321"/>
      <c r="BT77" s="1321"/>
      <c r="BU77" s="1321"/>
      <c r="BV77" s="1321"/>
      <c r="BW77" s="1321"/>
      <c r="BX77" s="1321">
        <v>32.799999999999997</v>
      </c>
      <c r="BY77" s="1321"/>
      <c r="BZ77" s="1321"/>
      <c r="CA77" s="1321"/>
      <c r="CB77" s="1321"/>
      <c r="CC77" s="1321"/>
      <c r="CD77" s="1321"/>
      <c r="CE77" s="1321"/>
      <c r="CF77" s="1321">
        <v>20.2</v>
      </c>
      <c r="CG77" s="1321"/>
      <c r="CH77" s="1321"/>
      <c r="CI77" s="1321"/>
      <c r="CJ77" s="1321"/>
      <c r="CK77" s="1321"/>
      <c r="CL77" s="1321"/>
      <c r="CM77" s="1321"/>
      <c r="CN77" s="1321">
        <v>19</v>
      </c>
      <c r="CO77" s="1321"/>
      <c r="CP77" s="1321"/>
      <c r="CQ77" s="1321"/>
      <c r="CR77" s="1321"/>
      <c r="CS77" s="1321"/>
      <c r="CT77" s="1321"/>
      <c r="CU77" s="1321"/>
      <c r="CV77" s="1321">
        <v>15.4</v>
      </c>
      <c r="CW77" s="1321"/>
      <c r="CX77" s="1321"/>
      <c r="CY77" s="1321"/>
      <c r="CZ77" s="1321"/>
      <c r="DA77" s="1321"/>
      <c r="DB77" s="1321"/>
      <c r="DC77" s="1321"/>
    </row>
    <row r="78" spans="2:107" ht="13.5">
      <c r="B78" s="386"/>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19"/>
      <c r="BC78" s="1319"/>
      <c r="BD78" s="1319"/>
      <c r="BE78" s="1319"/>
      <c r="BF78" s="1319"/>
      <c r="BG78" s="1319"/>
      <c r="BH78" s="1319"/>
      <c r="BI78" s="1319"/>
      <c r="BJ78" s="1319"/>
      <c r="BK78" s="1319"/>
      <c r="BL78" s="1319"/>
      <c r="BM78" s="1319"/>
      <c r="BN78" s="1319"/>
      <c r="BO78" s="1319"/>
      <c r="BP78" s="1321"/>
      <c r="BQ78" s="1321"/>
      <c r="BR78" s="1321"/>
      <c r="BS78" s="1321"/>
      <c r="BT78" s="1321"/>
      <c r="BU78" s="1321"/>
      <c r="BV78" s="1321"/>
      <c r="BW78" s="1321"/>
      <c r="BX78" s="1321"/>
      <c r="BY78" s="1321"/>
      <c r="BZ78" s="1321"/>
      <c r="CA78" s="1321"/>
      <c r="CB78" s="1321"/>
      <c r="CC78" s="1321"/>
      <c r="CD78" s="1321"/>
      <c r="CE78" s="1321"/>
      <c r="CF78" s="1321"/>
      <c r="CG78" s="1321"/>
      <c r="CH78" s="1321"/>
      <c r="CI78" s="1321"/>
      <c r="CJ78" s="1321"/>
      <c r="CK78" s="1321"/>
      <c r="CL78" s="1321"/>
      <c r="CM78" s="1321"/>
      <c r="CN78" s="1321"/>
      <c r="CO78" s="1321"/>
      <c r="CP78" s="1321"/>
      <c r="CQ78" s="1321"/>
      <c r="CR78" s="1321"/>
      <c r="CS78" s="1321"/>
      <c r="CT78" s="1321"/>
      <c r="CU78" s="1321"/>
      <c r="CV78" s="1321"/>
      <c r="CW78" s="1321"/>
      <c r="CX78" s="1321"/>
      <c r="CY78" s="1321"/>
      <c r="CZ78" s="1321"/>
      <c r="DA78" s="1321"/>
      <c r="DB78" s="1321"/>
      <c r="DC78" s="1321"/>
    </row>
    <row r="79" spans="2:107" ht="13.5">
      <c r="B79" s="386"/>
      <c r="G79" s="1314"/>
      <c r="H79" s="1314"/>
      <c r="I79" s="1323"/>
      <c r="J79" s="1323"/>
      <c r="K79" s="1327"/>
      <c r="L79" s="1327"/>
      <c r="M79" s="1327"/>
      <c r="N79" s="1327"/>
      <c r="AN79" s="1318"/>
      <c r="AO79" s="1318"/>
      <c r="AP79" s="1318"/>
      <c r="AQ79" s="1318"/>
      <c r="AR79" s="1318"/>
      <c r="AS79" s="1318"/>
      <c r="AT79" s="1318"/>
      <c r="AU79" s="1318"/>
      <c r="AV79" s="1318"/>
      <c r="AW79" s="1318"/>
      <c r="AX79" s="1318"/>
      <c r="AY79" s="1318"/>
      <c r="AZ79" s="1318"/>
      <c r="BA79" s="1318"/>
      <c r="BB79" s="1319" t="s">
        <v>600</v>
      </c>
      <c r="BC79" s="1319"/>
      <c r="BD79" s="1319"/>
      <c r="BE79" s="1319"/>
      <c r="BF79" s="1319"/>
      <c r="BG79" s="1319"/>
      <c r="BH79" s="1319"/>
      <c r="BI79" s="1319"/>
      <c r="BJ79" s="1319"/>
      <c r="BK79" s="1319"/>
      <c r="BL79" s="1319"/>
      <c r="BM79" s="1319"/>
      <c r="BN79" s="1319"/>
      <c r="BO79" s="1319"/>
      <c r="BP79" s="1321">
        <v>10.4</v>
      </c>
      <c r="BQ79" s="1321"/>
      <c r="BR79" s="1321"/>
      <c r="BS79" s="1321"/>
      <c r="BT79" s="1321"/>
      <c r="BU79" s="1321"/>
      <c r="BV79" s="1321"/>
      <c r="BW79" s="1321"/>
      <c r="BX79" s="1321">
        <v>9.5</v>
      </c>
      <c r="BY79" s="1321"/>
      <c r="BZ79" s="1321"/>
      <c r="CA79" s="1321"/>
      <c r="CB79" s="1321"/>
      <c r="CC79" s="1321"/>
      <c r="CD79" s="1321"/>
      <c r="CE79" s="1321"/>
      <c r="CF79" s="1321">
        <v>8.6</v>
      </c>
      <c r="CG79" s="1321"/>
      <c r="CH79" s="1321"/>
      <c r="CI79" s="1321"/>
      <c r="CJ79" s="1321"/>
      <c r="CK79" s="1321"/>
      <c r="CL79" s="1321"/>
      <c r="CM79" s="1321"/>
      <c r="CN79" s="1321">
        <v>8.5</v>
      </c>
      <c r="CO79" s="1321"/>
      <c r="CP79" s="1321"/>
      <c r="CQ79" s="1321"/>
      <c r="CR79" s="1321"/>
      <c r="CS79" s="1321"/>
      <c r="CT79" s="1321"/>
      <c r="CU79" s="1321"/>
      <c r="CV79" s="1321">
        <v>8.5</v>
      </c>
      <c r="CW79" s="1321"/>
      <c r="CX79" s="1321"/>
      <c r="CY79" s="1321"/>
      <c r="CZ79" s="1321"/>
      <c r="DA79" s="1321"/>
      <c r="DB79" s="1321"/>
      <c r="DC79" s="1321"/>
    </row>
    <row r="80" spans="2:107" ht="13.5">
      <c r="B80" s="386"/>
      <c r="G80" s="1314"/>
      <c r="H80" s="1314"/>
      <c r="I80" s="1323"/>
      <c r="J80" s="1323"/>
      <c r="K80" s="1327"/>
      <c r="L80" s="1327"/>
      <c r="M80" s="1327"/>
      <c r="N80" s="1327"/>
      <c r="AN80" s="1318"/>
      <c r="AO80" s="1318"/>
      <c r="AP80" s="1318"/>
      <c r="AQ80" s="1318"/>
      <c r="AR80" s="1318"/>
      <c r="AS80" s="1318"/>
      <c r="AT80" s="1318"/>
      <c r="AU80" s="1318"/>
      <c r="AV80" s="1318"/>
      <c r="AW80" s="1318"/>
      <c r="AX80" s="1318"/>
      <c r="AY80" s="1318"/>
      <c r="AZ80" s="1318"/>
      <c r="BA80" s="1318"/>
      <c r="BB80" s="1319"/>
      <c r="BC80" s="1319"/>
      <c r="BD80" s="1319"/>
      <c r="BE80" s="1319"/>
      <c r="BF80" s="1319"/>
      <c r="BG80" s="1319"/>
      <c r="BH80" s="1319"/>
      <c r="BI80" s="1319"/>
      <c r="BJ80" s="1319"/>
      <c r="BK80" s="1319"/>
      <c r="BL80" s="1319"/>
      <c r="BM80" s="1319"/>
      <c r="BN80" s="1319"/>
      <c r="BO80" s="1319"/>
      <c r="BP80" s="1321"/>
      <c r="BQ80" s="1321"/>
      <c r="BR80" s="1321"/>
      <c r="BS80" s="1321"/>
      <c r="BT80" s="1321"/>
      <c r="BU80" s="1321"/>
      <c r="BV80" s="1321"/>
      <c r="BW80" s="1321"/>
      <c r="BX80" s="1321"/>
      <c r="BY80" s="1321"/>
      <c r="BZ80" s="1321"/>
      <c r="CA80" s="1321"/>
      <c r="CB80" s="1321"/>
      <c r="CC80" s="1321"/>
      <c r="CD80" s="1321"/>
      <c r="CE80" s="1321"/>
      <c r="CF80" s="1321"/>
      <c r="CG80" s="1321"/>
      <c r="CH80" s="1321"/>
      <c r="CI80" s="1321"/>
      <c r="CJ80" s="1321"/>
      <c r="CK80" s="1321"/>
      <c r="CL80" s="1321"/>
      <c r="CM80" s="1321"/>
      <c r="CN80" s="1321"/>
      <c r="CO80" s="1321"/>
      <c r="CP80" s="1321"/>
      <c r="CQ80" s="1321"/>
      <c r="CR80" s="1321"/>
      <c r="CS80" s="1321"/>
      <c r="CT80" s="1321"/>
      <c r="CU80" s="1321"/>
      <c r="CV80" s="1321"/>
      <c r="CW80" s="1321"/>
      <c r="CX80" s="1321"/>
      <c r="CY80" s="1321"/>
      <c r="CZ80" s="1321"/>
      <c r="DA80" s="1321"/>
      <c r="DB80" s="1321"/>
      <c r="DC80" s="1321"/>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lfnFyZ+t7iNCiRgiMkAonT/tXBAmtTdCShjjrV5j7KjfYc2+09ryFLj1AVn8uGLQ4qEgIu0OpqRl1SN373EzaA==" saltValue="or8ZwR8InYPRDhRIWluXgg=="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504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4E2GcD7tURzs028dqSQ+dJH//qfKj+cmDPrRjXnJy9SJA6BUox3K8sBd8wPVulA/B2lOuZxUoeXYfwVmUHZOag==" saltValue="UsPXl+1JpB9IYyHxGhG3R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504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0hk64cG8WZ3/XOgR1yxWTwemKAxYxTM9d+M2mT8ttHjjjhkBNDrzEaCEro1NnBZ1ahWNEwuh7kasKcc162hJQ==" saltValue="K6a8Yrpbgo0pysythmrh9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555</v>
      </c>
      <c r="G2" s="156"/>
      <c r="H2" s="157"/>
    </row>
    <row r="3" spans="1:8">
      <c r="A3" s="153" t="s">
        <v>548</v>
      </c>
      <c r="B3" s="158"/>
      <c r="C3" s="159"/>
      <c r="D3" s="160">
        <v>54773</v>
      </c>
      <c r="E3" s="161"/>
      <c r="F3" s="162">
        <v>83623</v>
      </c>
      <c r="G3" s="163"/>
      <c r="H3" s="164"/>
    </row>
    <row r="4" spans="1:8">
      <c r="A4" s="165"/>
      <c r="B4" s="166"/>
      <c r="C4" s="167"/>
      <c r="D4" s="168">
        <v>27770</v>
      </c>
      <c r="E4" s="169"/>
      <c r="F4" s="170">
        <v>48787</v>
      </c>
      <c r="G4" s="171"/>
      <c r="H4" s="172"/>
    </row>
    <row r="5" spans="1:8">
      <c r="A5" s="153" t="s">
        <v>550</v>
      </c>
      <c r="B5" s="158"/>
      <c r="C5" s="159"/>
      <c r="D5" s="160">
        <v>92436</v>
      </c>
      <c r="E5" s="161"/>
      <c r="F5" s="162">
        <v>87974</v>
      </c>
      <c r="G5" s="163"/>
      <c r="H5" s="164"/>
    </row>
    <row r="6" spans="1:8">
      <c r="A6" s="165"/>
      <c r="B6" s="166"/>
      <c r="C6" s="167"/>
      <c r="D6" s="168">
        <v>45064</v>
      </c>
      <c r="E6" s="169"/>
      <c r="F6" s="170">
        <v>48183</v>
      </c>
      <c r="G6" s="171"/>
      <c r="H6" s="172"/>
    </row>
    <row r="7" spans="1:8">
      <c r="A7" s="153" t="s">
        <v>551</v>
      </c>
      <c r="B7" s="158"/>
      <c r="C7" s="159"/>
      <c r="D7" s="160">
        <v>103925</v>
      </c>
      <c r="E7" s="161"/>
      <c r="F7" s="162">
        <v>78864</v>
      </c>
      <c r="G7" s="163"/>
      <c r="H7" s="164"/>
    </row>
    <row r="8" spans="1:8">
      <c r="A8" s="165"/>
      <c r="B8" s="166"/>
      <c r="C8" s="167"/>
      <c r="D8" s="168">
        <v>53739</v>
      </c>
      <c r="E8" s="169"/>
      <c r="F8" s="170">
        <v>46136</v>
      </c>
      <c r="G8" s="171"/>
      <c r="H8" s="172"/>
    </row>
    <row r="9" spans="1:8">
      <c r="A9" s="153" t="s">
        <v>552</v>
      </c>
      <c r="B9" s="158"/>
      <c r="C9" s="159"/>
      <c r="D9" s="160">
        <v>60343</v>
      </c>
      <c r="E9" s="161"/>
      <c r="F9" s="162">
        <v>85042</v>
      </c>
      <c r="G9" s="163"/>
      <c r="H9" s="164"/>
    </row>
    <row r="10" spans="1:8">
      <c r="A10" s="165"/>
      <c r="B10" s="166"/>
      <c r="C10" s="167"/>
      <c r="D10" s="168">
        <v>32014</v>
      </c>
      <c r="E10" s="169"/>
      <c r="F10" s="170">
        <v>50806</v>
      </c>
      <c r="G10" s="171"/>
      <c r="H10" s="172"/>
    </row>
    <row r="11" spans="1:8">
      <c r="A11" s="153" t="s">
        <v>553</v>
      </c>
      <c r="B11" s="158"/>
      <c r="C11" s="159"/>
      <c r="D11" s="160">
        <v>50636</v>
      </c>
      <c r="E11" s="161"/>
      <c r="F11" s="162">
        <v>83774</v>
      </c>
      <c r="G11" s="163"/>
      <c r="H11" s="164"/>
    </row>
    <row r="12" spans="1:8">
      <c r="A12" s="165"/>
      <c r="B12" s="166"/>
      <c r="C12" s="173"/>
      <c r="D12" s="168">
        <v>34127</v>
      </c>
      <c r="E12" s="169"/>
      <c r="F12" s="170">
        <v>52179</v>
      </c>
      <c r="G12" s="171"/>
      <c r="H12" s="172"/>
    </row>
    <row r="13" spans="1:8">
      <c r="A13" s="153"/>
      <c r="B13" s="158"/>
      <c r="C13" s="174"/>
      <c r="D13" s="175">
        <v>72423</v>
      </c>
      <c r="E13" s="176"/>
      <c r="F13" s="177">
        <v>83855</v>
      </c>
      <c r="G13" s="178"/>
      <c r="H13" s="164"/>
    </row>
    <row r="14" spans="1:8">
      <c r="A14" s="165"/>
      <c r="B14" s="166"/>
      <c r="C14" s="167"/>
      <c r="D14" s="168">
        <v>38543</v>
      </c>
      <c r="E14" s="169"/>
      <c r="F14" s="170">
        <v>49218</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6.65</v>
      </c>
      <c r="C19" s="179">
        <f>ROUND(VALUE(SUBSTITUTE(実質収支比率等に係る経年分析!G$48,"▲","-")),2)</f>
        <v>5.44</v>
      </c>
      <c r="D19" s="179">
        <f>ROUND(VALUE(SUBSTITUTE(実質収支比率等に係る経年分析!H$48,"▲","-")),2)</f>
        <v>5.0199999999999996</v>
      </c>
      <c r="E19" s="179">
        <f>ROUND(VALUE(SUBSTITUTE(実質収支比率等に係る経年分析!I$48,"▲","-")),2)</f>
        <v>4.84</v>
      </c>
      <c r="F19" s="179">
        <f>ROUND(VALUE(SUBSTITUTE(実質収支比率等に係る経年分析!J$48,"▲","-")),2)</f>
        <v>8.75</v>
      </c>
    </row>
    <row r="20" spans="1:11">
      <c r="A20" s="179" t="s">
        <v>55</v>
      </c>
      <c r="B20" s="179">
        <f>ROUND(VALUE(SUBSTITUTE(実質収支比率等に係る経年分析!F$47,"▲","-")),2)</f>
        <v>19.48</v>
      </c>
      <c r="C20" s="179">
        <f>ROUND(VALUE(SUBSTITUTE(実質収支比率等に係る経年分析!G$47,"▲","-")),2)</f>
        <v>19.86</v>
      </c>
      <c r="D20" s="179">
        <f>ROUND(VALUE(SUBSTITUTE(実質収支比率等に係る経年分析!H$47,"▲","-")),2)</f>
        <v>22.43</v>
      </c>
      <c r="E20" s="179">
        <f>ROUND(VALUE(SUBSTITUTE(実質収支比率等に係る経年分析!I$47,"▲","-")),2)</f>
        <v>21.94</v>
      </c>
      <c r="F20" s="179">
        <f>ROUND(VALUE(SUBSTITUTE(実質収支比率等に係る経年分析!J$47,"▲","-")),2)</f>
        <v>21.99</v>
      </c>
    </row>
    <row r="21" spans="1:11">
      <c r="A21" s="179" t="s">
        <v>56</v>
      </c>
      <c r="B21" s="179">
        <f>IF(ISNUMBER(VALUE(SUBSTITUTE(実質収支比率等に係る経年分析!F$49,"▲","-"))),ROUND(VALUE(SUBSTITUTE(実質収支比率等に係る経年分析!F$49,"▲","-")),2),NA())</f>
        <v>1.47</v>
      </c>
      <c r="C21" s="179">
        <f>IF(ISNUMBER(VALUE(SUBSTITUTE(実質収支比率等に係る経年分析!G$49,"▲","-"))),ROUND(VALUE(SUBSTITUTE(実質収支比率等に係る経年分析!G$49,"▲","-")),2),NA())</f>
        <v>-0.93</v>
      </c>
      <c r="D21" s="179">
        <f>IF(ISNUMBER(VALUE(SUBSTITUTE(実質収支比率等に係る経年分析!H$49,"▲","-"))),ROUND(VALUE(SUBSTITUTE(実質収支比率等に係る経年分析!H$49,"▲","-")),2),NA())</f>
        <v>2.54</v>
      </c>
      <c r="E21" s="179">
        <f>IF(ISNUMBER(VALUE(SUBSTITUTE(実質収支比率等に係る経年分析!I$49,"▲","-"))),ROUND(VALUE(SUBSTITUTE(実質収支比率等に係る経年分析!I$49,"▲","-")),2),NA())</f>
        <v>-0.05</v>
      </c>
      <c r="F21" s="179">
        <f>IF(ISNUMBER(VALUE(SUBSTITUTE(実質収支比率等に係る経年分析!J$49,"▲","-"))),ROUND(VALUE(SUBSTITUTE(実質収支比率等に係る経年分析!J$49,"▲","-")),2),NA())</f>
        <v>4.78</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公共下水道事業特別会計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市営墓地特別会計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0.01</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0.02</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0.01</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0.01</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0.02</v>
      </c>
    </row>
    <row r="31" spans="1:11">
      <c r="A31" s="180" t="str">
        <f>IF(連結実質赤字比率に係る赤字・黒字の構成分析!C$39="",NA(),連結実質赤字比率に係る赤字・黒字の構成分析!C$39)</f>
        <v>後期高齢者医療特別会計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0.09</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0.02</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0.03</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0.03</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0.02</v>
      </c>
    </row>
    <row r="32" spans="1:11">
      <c r="A32" s="180" t="str">
        <f>IF(連結実質赤字比率に係る赤字・黒字の構成分析!C$38="",NA(),連結実質赤字比率に係る赤字・黒字の構成分析!C$38)</f>
        <v>国民健康保険特別会計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0.14000000000000001</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0.08</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0.18</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1.54</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0.51</v>
      </c>
    </row>
    <row r="33" spans="1:16">
      <c r="A33" s="180" t="str">
        <f>IF(連結実質赤字比率に係る赤字・黒字の構成分析!C$37="",NA(),連結実質赤字比率に係る赤字・黒字の構成分析!C$37)</f>
        <v>介護保険特別会計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0.64</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1.31</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1.25</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1.38</v>
      </c>
    </row>
    <row r="34" spans="1:16">
      <c r="A34" s="180" t="str">
        <f>IF(連結実質赤字比率に係る赤字・黒字の構成分析!C$36="",NA(),連結実質赤字比率に係る赤字・黒字の構成分析!C$36)</f>
        <v>工業用水道事業会計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4.3499999999999996</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4.51</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3.46</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3.75</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3.97</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6.63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5.42</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4.82</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8.7200000000000006</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17.5</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18.739999999999998</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19.739999999999998</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20.18</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20.399999999999999</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2427</v>
      </c>
      <c r="E42" s="181"/>
      <c r="F42" s="181"/>
      <c r="G42" s="181">
        <f>'実質公債費比率（分子）の構造'!L$52</f>
        <v>2219</v>
      </c>
      <c r="H42" s="181"/>
      <c r="I42" s="181"/>
      <c r="J42" s="181">
        <f>'実質公債費比率（分子）の構造'!M$52</f>
        <v>2261</v>
      </c>
      <c r="K42" s="181"/>
      <c r="L42" s="181"/>
      <c r="M42" s="181">
        <f>'実質公債費比率（分子）の構造'!N$52</f>
        <v>2236</v>
      </c>
      <c r="N42" s="181"/>
      <c r="O42" s="181"/>
      <c r="P42" s="181">
        <f>'実質公債費比率（分子）の構造'!O$52</f>
        <v>2181</v>
      </c>
    </row>
    <row r="43" spans="1:16">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180</v>
      </c>
      <c r="C44" s="181"/>
      <c r="D44" s="181"/>
      <c r="E44" s="181">
        <f>'実質公債費比率（分子）の構造'!L$50</f>
        <v>293</v>
      </c>
      <c r="F44" s="181"/>
      <c r="G44" s="181"/>
      <c r="H44" s="181">
        <f>'実質公債費比率（分子）の構造'!M$50</f>
        <v>273</v>
      </c>
      <c r="I44" s="181"/>
      <c r="J44" s="181"/>
      <c r="K44" s="181">
        <f>'実質公債費比率（分子）の構造'!N$50</f>
        <v>165</v>
      </c>
      <c r="L44" s="181"/>
      <c r="M44" s="181"/>
      <c r="N44" s="181">
        <f>'実質公債費比率（分子）の構造'!O$50</f>
        <v>159</v>
      </c>
      <c r="O44" s="181"/>
      <c r="P44" s="181"/>
    </row>
    <row r="45" spans="1:16">
      <c r="A45" s="181" t="s">
        <v>66</v>
      </c>
      <c r="B45" s="181">
        <f>'実質公債費比率（分子）の構造'!K$49</f>
        <v>313</v>
      </c>
      <c r="C45" s="181"/>
      <c r="D45" s="181"/>
      <c r="E45" s="181">
        <f>'実質公債費比率（分子）の構造'!L$49</f>
        <v>260</v>
      </c>
      <c r="F45" s="181"/>
      <c r="G45" s="181"/>
      <c r="H45" s="181">
        <f>'実質公債費比率（分子）の構造'!M$49</f>
        <v>270</v>
      </c>
      <c r="I45" s="181"/>
      <c r="J45" s="181"/>
      <c r="K45" s="181">
        <f>'実質公債費比率（分子）の構造'!N$49</f>
        <v>291</v>
      </c>
      <c r="L45" s="181"/>
      <c r="M45" s="181"/>
      <c r="N45" s="181">
        <f>'実質公債費比率（分子）の構造'!O$49</f>
        <v>296</v>
      </c>
      <c r="O45" s="181"/>
      <c r="P45" s="181"/>
    </row>
    <row r="46" spans="1:16">
      <c r="A46" s="181" t="s">
        <v>67</v>
      </c>
      <c r="B46" s="181">
        <f>'実質公債費比率（分子）の構造'!K$48</f>
        <v>678</v>
      </c>
      <c r="C46" s="181"/>
      <c r="D46" s="181"/>
      <c r="E46" s="181">
        <f>'実質公債費比率（分子）の構造'!L$48</f>
        <v>624</v>
      </c>
      <c r="F46" s="181"/>
      <c r="G46" s="181"/>
      <c r="H46" s="181">
        <f>'実質公債費比率（分子）の構造'!M$48</f>
        <v>582</v>
      </c>
      <c r="I46" s="181"/>
      <c r="J46" s="181"/>
      <c r="K46" s="181">
        <f>'実質公債費比率（分子）の構造'!N$48</f>
        <v>542</v>
      </c>
      <c r="L46" s="181"/>
      <c r="M46" s="181"/>
      <c r="N46" s="181">
        <f>'実質公債費比率（分子）の構造'!O$48</f>
        <v>541</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2223</v>
      </c>
      <c r="C49" s="181"/>
      <c r="D49" s="181"/>
      <c r="E49" s="181">
        <f>'実質公債費比率（分子）の構造'!L$45</f>
        <v>1978</v>
      </c>
      <c r="F49" s="181"/>
      <c r="G49" s="181"/>
      <c r="H49" s="181">
        <f>'実質公債費比率（分子）の構造'!M$45</f>
        <v>1915</v>
      </c>
      <c r="I49" s="181"/>
      <c r="J49" s="181"/>
      <c r="K49" s="181">
        <f>'実質公債費比率（分子）の構造'!N$45</f>
        <v>1879</v>
      </c>
      <c r="L49" s="181"/>
      <c r="M49" s="181"/>
      <c r="N49" s="181">
        <f>'実質公債費比率（分子）の構造'!O$45</f>
        <v>1837</v>
      </c>
      <c r="O49" s="181"/>
      <c r="P49" s="181"/>
    </row>
    <row r="50" spans="1:16">
      <c r="A50" s="181" t="s">
        <v>71</v>
      </c>
      <c r="B50" s="181" t="e">
        <f>NA()</f>
        <v>#N/A</v>
      </c>
      <c r="C50" s="181">
        <f>IF(ISNUMBER('実質公債費比率（分子）の構造'!K$53),'実質公債費比率（分子）の構造'!K$53,NA())</f>
        <v>967</v>
      </c>
      <c r="D50" s="181" t="e">
        <f>NA()</f>
        <v>#N/A</v>
      </c>
      <c r="E50" s="181" t="e">
        <f>NA()</f>
        <v>#N/A</v>
      </c>
      <c r="F50" s="181">
        <f>IF(ISNUMBER('実質公債費比率（分子）の構造'!L$53),'実質公債費比率（分子）の構造'!L$53,NA())</f>
        <v>936</v>
      </c>
      <c r="G50" s="181" t="e">
        <f>NA()</f>
        <v>#N/A</v>
      </c>
      <c r="H50" s="181" t="e">
        <f>NA()</f>
        <v>#N/A</v>
      </c>
      <c r="I50" s="181">
        <f>IF(ISNUMBER('実質公債費比率（分子）の構造'!M$53),'実質公債費比率（分子）の構造'!M$53,NA())</f>
        <v>779</v>
      </c>
      <c r="J50" s="181" t="e">
        <f>NA()</f>
        <v>#N/A</v>
      </c>
      <c r="K50" s="181" t="e">
        <f>NA()</f>
        <v>#N/A</v>
      </c>
      <c r="L50" s="181">
        <f>IF(ISNUMBER('実質公債費比率（分子）の構造'!N$53),'実質公債費比率（分子）の構造'!N$53,NA())</f>
        <v>641</v>
      </c>
      <c r="M50" s="181" t="e">
        <f>NA()</f>
        <v>#N/A</v>
      </c>
      <c r="N50" s="181" t="e">
        <f>NA()</f>
        <v>#N/A</v>
      </c>
      <c r="O50" s="181">
        <f>IF(ISNUMBER('実質公債費比率（分子）の構造'!O$53),'実質公債費比率（分子）の構造'!O$53,NA())</f>
        <v>652</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18684</v>
      </c>
      <c r="E56" s="180"/>
      <c r="F56" s="180"/>
      <c r="G56" s="180">
        <f>'将来負担比率（分子）の構造'!J$52</f>
        <v>18768</v>
      </c>
      <c r="H56" s="180"/>
      <c r="I56" s="180"/>
      <c r="J56" s="180">
        <f>'将来負担比率（分子）の構造'!K$52</f>
        <v>18792</v>
      </c>
      <c r="K56" s="180"/>
      <c r="L56" s="180"/>
      <c r="M56" s="180">
        <f>'将来負担比率（分子）の構造'!L$52</f>
        <v>18218</v>
      </c>
      <c r="N56" s="180"/>
      <c r="O56" s="180"/>
      <c r="P56" s="180">
        <f>'将来負担比率（分子）の構造'!M$52</f>
        <v>18124</v>
      </c>
    </row>
    <row r="57" spans="1:16">
      <c r="A57" s="180" t="s">
        <v>42</v>
      </c>
      <c r="B57" s="180"/>
      <c r="C57" s="180"/>
      <c r="D57" s="180">
        <f>'将来負担比率（分子）の構造'!I$51</f>
        <v>3325</v>
      </c>
      <c r="E57" s="180"/>
      <c r="F57" s="180"/>
      <c r="G57" s="180">
        <f>'将来負担比率（分子）の構造'!J$51</f>
        <v>3027</v>
      </c>
      <c r="H57" s="180"/>
      <c r="I57" s="180"/>
      <c r="J57" s="180">
        <f>'将来負担比率（分子）の構造'!K$51</f>
        <v>3107</v>
      </c>
      <c r="K57" s="180"/>
      <c r="L57" s="180"/>
      <c r="M57" s="180">
        <f>'将来負担比率（分子）の構造'!L$51</f>
        <v>3104</v>
      </c>
      <c r="N57" s="180"/>
      <c r="O57" s="180"/>
      <c r="P57" s="180">
        <f>'将来負担比率（分子）の構造'!M$51</f>
        <v>3279</v>
      </c>
    </row>
    <row r="58" spans="1:16">
      <c r="A58" s="180" t="s">
        <v>41</v>
      </c>
      <c r="B58" s="180"/>
      <c r="C58" s="180"/>
      <c r="D58" s="180">
        <f>'将来負担比率（分子）の構造'!I$50</f>
        <v>6604</v>
      </c>
      <c r="E58" s="180"/>
      <c r="F58" s="180"/>
      <c r="G58" s="180">
        <f>'将来負担比率（分子）の構造'!J$50</f>
        <v>7168</v>
      </c>
      <c r="H58" s="180"/>
      <c r="I58" s="180"/>
      <c r="J58" s="180">
        <f>'将来負担比率（分子）の構造'!K$50</f>
        <v>6989</v>
      </c>
      <c r="K58" s="180"/>
      <c r="L58" s="180"/>
      <c r="M58" s="180">
        <f>'将来負担比率（分子）の構造'!L$50</f>
        <v>7090</v>
      </c>
      <c r="N58" s="180"/>
      <c r="O58" s="180"/>
      <c r="P58" s="180">
        <f>'将来負担比率（分子）の構造'!M$50</f>
        <v>6303</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2677</v>
      </c>
      <c r="C62" s="180"/>
      <c r="D62" s="180"/>
      <c r="E62" s="180">
        <f>'将来負担比率（分子）の構造'!J$45</f>
        <v>2547</v>
      </c>
      <c r="F62" s="180"/>
      <c r="G62" s="180"/>
      <c r="H62" s="180">
        <f>'将来負担比率（分子）の構造'!K$45</f>
        <v>2324</v>
      </c>
      <c r="I62" s="180"/>
      <c r="J62" s="180"/>
      <c r="K62" s="180">
        <f>'将来負担比率（分子）の構造'!L$45</f>
        <v>2295</v>
      </c>
      <c r="L62" s="180"/>
      <c r="M62" s="180"/>
      <c r="N62" s="180">
        <f>'将来負担比率（分子）の構造'!M$45</f>
        <v>2192</v>
      </c>
      <c r="O62" s="180"/>
      <c r="P62" s="180"/>
    </row>
    <row r="63" spans="1:16">
      <c r="A63" s="180" t="s">
        <v>34</v>
      </c>
      <c r="B63" s="180">
        <f>'将来負担比率（分子）の構造'!I$44</f>
        <v>1723</v>
      </c>
      <c r="C63" s="180"/>
      <c r="D63" s="180"/>
      <c r="E63" s="180">
        <f>'将来負担比率（分子）の構造'!J$44</f>
        <v>1815</v>
      </c>
      <c r="F63" s="180"/>
      <c r="G63" s="180"/>
      <c r="H63" s="180">
        <f>'将来負担比率（分子）の構造'!K$44</f>
        <v>1588</v>
      </c>
      <c r="I63" s="180"/>
      <c r="J63" s="180"/>
      <c r="K63" s="180">
        <f>'将来負担比率（分子）の構造'!L$44</f>
        <v>1355</v>
      </c>
      <c r="L63" s="180"/>
      <c r="M63" s="180"/>
      <c r="N63" s="180">
        <f>'将来負担比率（分子）の構造'!M$44</f>
        <v>1412</v>
      </c>
      <c r="O63" s="180"/>
      <c r="P63" s="180"/>
    </row>
    <row r="64" spans="1:16">
      <c r="A64" s="180" t="s">
        <v>33</v>
      </c>
      <c r="B64" s="180">
        <f>'将来負担比率（分子）の構造'!I$43</f>
        <v>7341</v>
      </c>
      <c r="C64" s="180"/>
      <c r="D64" s="180"/>
      <c r="E64" s="180">
        <f>'将来負担比率（分子）の構造'!J$43</f>
        <v>6972</v>
      </c>
      <c r="F64" s="180"/>
      <c r="G64" s="180"/>
      <c r="H64" s="180">
        <f>'将来負担比率（分子）の構造'!K$43</f>
        <v>6587</v>
      </c>
      <c r="I64" s="180"/>
      <c r="J64" s="180"/>
      <c r="K64" s="180">
        <f>'将来負担比率（分子）の構造'!L$43</f>
        <v>6099</v>
      </c>
      <c r="L64" s="180"/>
      <c r="M64" s="180"/>
      <c r="N64" s="180">
        <f>'将来負担比率（分子）の構造'!M$43</f>
        <v>5794</v>
      </c>
      <c r="O64" s="180"/>
      <c r="P64" s="180"/>
    </row>
    <row r="65" spans="1:16">
      <c r="A65" s="180" t="s">
        <v>32</v>
      </c>
      <c r="B65" s="180">
        <f>'将来負担比率（分子）の構造'!I$42</f>
        <v>1209</v>
      </c>
      <c r="C65" s="180"/>
      <c r="D65" s="180"/>
      <c r="E65" s="180">
        <f>'将来負担比率（分子）の構造'!J$42</f>
        <v>1067</v>
      </c>
      <c r="F65" s="180"/>
      <c r="G65" s="180"/>
      <c r="H65" s="180">
        <f>'将来負担比率（分子）の構造'!K$42</f>
        <v>918</v>
      </c>
      <c r="I65" s="180"/>
      <c r="J65" s="180"/>
      <c r="K65" s="180">
        <f>'将来負担比率（分子）の構造'!L$42</f>
        <v>768</v>
      </c>
      <c r="L65" s="180"/>
      <c r="M65" s="180"/>
      <c r="N65" s="180">
        <f>'将来負担比率（分子）の構造'!M$42</f>
        <v>619</v>
      </c>
      <c r="O65" s="180"/>
      <c r="P65" s="180"/>
    </row>
    <row r="66" spans="1:16">
      <c r="A66" s="180" t="s">
        <v>31</v>
      </c>
      <c r="B66" s="180">
        <f>'将来負担比率（分子）の構造'!I$41</f>
        <v>18065</v>
      </c>
      <c r="C66" s="180"/>
      <c r="D66" s="180"/>
      <c r="E66" s="180">
        <f>'将来負担比率（分子）の構造'!J$41</f>
        <v>18568</v>
      </c>
      <c r="F66" s="180"/>
      <c r="G66" s="180"/>
      <c r="H66" s="180">
        <f>'将来負担比率（分子）の構造'!K$41</f>
        <v>19173</v>
      </c>
      <c r="I66" s="180"/>
      <c r="J66" s="180"/>
      <c r="K66" s="180">
        <f>'将来負担比率（分子）の構造'!L$41</f>
        <v>19023</v>
      </c>
      <c r="L66" s="180"/>
      <c r="M66" s="180"/>
      <c r="N66" s="180">
        <f>'将来負担比率（分子）の構造'!M$41</f>
        <v>18438</v>
      </c>
      <c r="O66" s="180"/>
      <c r="P66" s="180"/>
    </row>
    <row r="67" spans="1:16">
      <c r="A67" s="180" t="s">
        <v>75</v>
      </c>
      <c r="B67" s="180" t="e">
        <f>NA()</f>
        <v>#N/A</v>
      </c>
      <c r="C67" s="180">
        <f>IF(ISNUMBER('将来負担比率（分子）の構造'!I$53), IF('将来負担比率（分子）の構造'!I$53 &lt; 0, 0, '将来負担比率（分子）の構造'!I$53), NA())</f>
        <v>2401</v>
      </c>
      <c r="D67" s="180" t="e">
        <f>NA()</f>
        <v>#N/A</v>
      </c>
      <c r="E67" s="180" t="e">
        <f>NA()</f>
        <v>#N/A</v>
      </c>
      <c r="F67" s="180">
        <f>IF(ISNUMBER('将来負担比率（分子）の構造'!J$53), IF('将来負担比率（分子）の構造'!J$53 &lt; 0, 0, '将来負担比率（分子）の構造'!J$53), NA())</f>
        <v>2006</v>
      </c>
      <c r="G67" s="180" t="e">
        <f>NA()</f>
        <v>#N/A</v>
      </c>
      <c r="H67" s="180" t="e">
        <f>NA()</f>
        <v>#N/A</v>
      </c>
      <c r="I67" s="180">
        <f>IF(ISNUMBER('将来負担比率（分子）の構造'!K$53), IF('将来負担比率（分子）の構造'!K$53 &lt; 0, 0, '将来負担比率（分子）の構造'!K$53), NA())</f>
        <v>1701</v>
      </c>
      <c r="J67" s="180" t="e">
        <f>NA()</f>
        <v>#N/A</v>
      </c>
      <c r="K67" s="180" t="e">
        <f>NA()</f>
        <v>#N/A</v>
      </c>
      <c r="L67" s="180">
        <f>IF(ISNUMBER('将来負担比率（分子）の構造'!L$53), IF('将来負担比率（分子）の構造'!L$53 &lt; 0, 0, '将来負担比率（分子）の構造'!L$53), NA())</f>
        <v>1128</v>
      </c>
      <c r="M67" s="180" t="e">
        <f>NA()</f>
        <v>#N/A</v>
      </c>
      <c r="N67" s="180" t="e">
        <f>NA()</f>
        <v>#N/A</v>
      </c>
      <c r="O67" s="180">
        <f>IF(ISNUMBER('将来負担比率（分子）の構造'!M$53), IF('将来負担比率（分子）の構造'!M$53 &lt; 0, 0, '将来負担比率（分子）の構造'!M$53), NA())</f>
        <v>749</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2519</v>
      </c>
      <c r="C72" s="184">
        <f>基金残高に係る経年分析!G55</f>
        <v>2521</v>
      </c>
      <c r="D72" s="184">
        <f>基金残高に係る経年分析!H55</f>
        <v>2522</v>
      </c>
    </row>
    <row r="73" spans="1:16">
      <c r="A73" s="183" t="s">
        <v>78</v>
      </c>
      <c r="B73" s="184">
        <f>基金残高に係る経年分析!F56</f>
        <v>769</v>
      </c>
      <c r="C73" s="184">
        <f>基金残高に係る経年分析!G56</f>
        <v>781</v>
      </c>
      <c r="D73" s="184">
        <f>基金残高に係る経年分析!H56</f>
        <v>692</v>
      </c>
    </row>
    <row r="74" spans="1:16">
      <c r="A74" s="183" t="s">
        <v>79</v>
      </c>
      <c r="B74" s="184">
        <f>基金残高に係る経年分析!F57</f>
        <v>2948</v>
      </c>
      <c r="C74" s="184">
        <f>基金残高に係る経年分析!G57</f>
        <v>3330</v>
      </c>
      <c r="D74" s="184">
        <f>基金残高に係る経年分析!H57</f>
        <v>2449</v>
      </c>
    </row>
  </sheetData>
  <sheetProtection algorithmName="SHA-512" hashValue="REdaG2hoF5q4VXIXCzw1eVIS2wlga7/RC+HAU+LZgxtBfLc+2vagCYQDsqb2VubkwB5Y75WkwbBzGf2FYeUY9A==" saltValue="lYLGfSIM7Zf73vvj2L20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2020-09-24T09:05:03Z</cp:lastPrinted>
  <dcterms:created xsi:type="dcterms:W3CDTF">2020-02-10T02:33:10Z</dcterms:created>
  <dcterms:modified xsi:type="dcterms:W3CDTF">2020-10-02T07:36:13Z</dcterms:modified>
  <cp:category/>
</cp:coreProperties>
</file>