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7940" windowHeight="642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44525"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U34" i="7" s="1"/>
  <c r="U35" i="7" s="1"/>
  <c r="U36" i="7" s="1"/>
  <c r="DG42" i="7"/>
  <c r="CQ42" i="7"/>
  <c r="CO42" i="7"/>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G36" i="7"/>
  <c r="AM36" i="7"/>
  <c r="W36" i="7"/>
  <c r="E36" i="7"/>
  <c r="C36" i="7"/>
  <c r="DG35" i="7"/>
  <c r="CQ35" i="7"/>
  <c r="CO35" i="7" s="1"/>
  <c r="BY35" i="7"/>
  <c r="BG35" i="7"/>
  <c r="AM35" i="7"/>
  <c r="W35" i="7"/>
  <c r="E35" i="7"/>
  <c r="C35" i="7"/>
  <c r="DG34" i="7"/>
  <c r="CQ34" i="7"/>
  <c r="BY34" i="7"/>
  <c r="BG34" i="7"/>
  <c r="BE34" i="7" s="1"/>
  <c r="AM34" i="7"/>
  <c r="W34" i="7"/>
  <c r="E34" i="7"/>
  <c r="C34" i="7"/>
  <c r="BE35" i="7" l="1"/>
  <c r="BE36" i="7"/>
  <c r="BW34" i="7" s="1"/>
  <c r="BW35" i="7" s="1"/>
  <c r="BW36" i="7" s="1"/>
  <c r="BW37" i="7" s="1"/>
  <c r="BW38" i="7" s="1"/>
  <c r="BW39" i="7" s="1"/>
  <c r="BW40" i="7" s="1"/>
  <c r="BW41" i="7" s="1"/>
  <c r="BW42" i="7" s="1"/>
  <c r="CO34" i="7" l="1"/>
</calcChain>
</file>

<file path=xl/sharedStrings.xml><?xml version="1.0" encoding="utf-8"?>
<sst xmlns="http://schemas.openxmlformats.org/spreadsheetml/2006/main" count="1043" uniqueCount="565">
  <si>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</si>
  <si>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</si>
  <si>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</si>
  <si>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</si>
  <si>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</si>
  <si>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</si>
  <si>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</si>
  <si>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</si>
  <si>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</si>
  <si>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</si>
  <si>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</si>
  <si>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</si>
  <si>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</si>
  <si>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</si>
  <si>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</si>
  <si>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</si>
  <si>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</si>
  <si>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将来負担比率は類似団体内平均値を大きく上回っている。人口減少が進む中、借入額の適正化を図りながら、有形固定資産の精査を行う必要がある。</t>
    <rPh sb="0" eb="2">
      <t>ショウライ</t>
    </rPh>
    <rPh sb="2" eb="4">
      <t>フタン</t>
    </rPh>
    <rPh sb="4" eb="6">
      <t>ヒリツ</t>
    </rPh>
    <rPh sb="7" eb="9">
      <t>ルイジ</t>
    </rPh>
    <rPh sb="9" eb="11">
      <t>ダンタイ</t>
    </rPh>
    <rPh sb="11" eb="12">
      <t>ウチ</t>
    </rPh>
    <rPh sb="12" eb="15">
      <t>ヘイキンチ</t>
    </rPh>
    <rPh sb="16" eb="17">
      <t>オオ</t>
    </rPh>
    <rPh sb="19" eb="21">
      <t>ウワマワ</t>
    </rPh>
    <rPh sb="26" eb="28">
      <t>ジンコウ</t>
    </rPh>
    <rPh sb="28" eb="30">
      <t>ゲンショウ</t>
    </rPh>
    <rPh sb="31" eb="32">
      <t>スス</t>
    </rPh>
    <rPh sb="33" eb="34">
      <t>ナカ</t>
    </rPh>
    <rPh sb="35" eb="37">
      <t>カリイレ</t>
    </rPh>
    <rPh sb="37" eb="38">
      <t>ガク</t>
    </rPh>
    <rPh sb="39" eb="42">
      <t>テキセイカ</t>
    </rPh>
    <rPh sb="43" eb="44">
      <t>ハカ</t>
    </rPh>
    <rPh sb="49" eb="51">
      <t>ユウケイ</t>
    </rPh>
    <rPh sb="51" eb="53">
      <t>コテイ</t>
    </rPh>
    <rPh sb="53" eb="55">
      <t>シサン</t>
    </rPh>
    <rPh sb="56" eb="58">
      <t>セイサ</t>
    </rPh>
    <rPh sb="59" eb="60">
      <t>オコナ</t>
    </rPh>
    <rPh sb="61" eb="63">
      <t>ヒツヨウ</t>
    </rPh>
    <phoneticPr fontId="5"/>
  </si>
  <si>
    <t>実質公債費比率、将来負担比率ともに類似団体と比較して高い水準にある。将来負担比率が高い水準にある主な要因としては、平成２３年度から平成２９年度にかけて行った学校施設等整備事業（中学校建設、体育館建設、小学校建設）及び保育所建設に際し、合計２０億円の地方債を発行したことが考えられる。また、これらの地方債の償還は平成２７年度から始まっており、実質公債費比率も上昇していくことが考えられるため、これまで以上に公債費（借入額）の適正化に取り組む必要がある。</t>
    <rPh sb="0" eb="2">
      <t>ジッシツ</t>
    </rPh>
    <rPh sb="2" eb="5">
      <t>コウサイヒ</t>
    </rPh>
    <rPh sb="5" eb="7">
      <t>ヒリツ</t>
    </rPh>
    <rPh sb="8" eb="10">
      <t>ショウライ</t>
    </rPh>
    <rPh sb="10" eb="12">
      <t>フタン</t>
    </rPh>
    <rPh sb="12" eb="14">
      <t>ヒリツ</t>
    </rPh>
    <rPh sb="17" eb="19">
      <t>ルイジ</t>
    </rPh>
    <rPh sb="19" eb="21">
      <t>ダンタイ</t>
    </rPh>
    <rPh sb="22" eb="24">
      <t>ヒカク</t>
    </rPh>
    <rPh sb="26" eb="27">
      <t>タカ</t>
    </rPh>
    <rPh sb="28" eb="30">
      <t>スイジュン</t>
    </rPh>
    <rPh sb="34" eb="36">
      <t>ショウライ</t>
    </rPh>
    <rPh sb="36" eb="38">
      <t>フタン</t>
    </rPh>
    <rPh sb="38" eb="40">
      <t>ヒリツ</t>
    </rPh>
    <rPh sb="41" eb="42">
      <t>タカ</t>
    </rPh>
    <rPh sb="43" eb="45">
      <t>スイジュン</t>
    </rPh>
    <rPh sb="48" eb="49">
      <t>オモ</t>
    </rPh>
    <rPh sb="50" eb="52">
      <t>ヨウイン</t>
    </rPh>
    <rPh sb="57" eb="59">
      <t>ヘイセイ</t>
    </rPh>
    <rPh sb="61" eb="63">
      <t>ネンド</t>
    </rPh>
    <rPh sb="65" eb="67">
      <t>ヘイセイ</t>
    </rPh>
    <rPh sb="69" eb="71">
      <t>ネンド</t>
    </rPh>
    <rPh sb="75" eb="76">
      <t>オコナ</t>
    </rPh>
    <rPh sb="78" eb="80">
      <t>ガッコウ</t>
    </rPh>
    <rPh sb="80" eb="82">
      <t>シセツ</t>
    </rPh>
    <rPh sb="82" eb="83">
      <t>トウ</t>
    </rPh>
    <rPh sb="83" eb="85">
      <t>セイビ</t>
    </rPh>
    <rPh sb="85" eb="87">
      <t>ジギョウ</t>
    </rPh>
    <rPh sb="88" eb="91">
      <t>チュウガッコウ</t>
    </rPh>
    <rPh sb="91" eb="93">
      <t>ケンセツ</t>
    </rPh>
    <rPh sb="94" eb="97">
      <t>タイイクカン</t>
    </rPh>
    <rPh sb="97" eb="99">
      <t>ケンセツ</t>
    </rPh>
    <rPh sb="100" eb="103">
      <t>ショウガッコウ</t>
    </rPh>
    <rPh sb="103" eb="105">
      <t>ケンセツ</t>
    </rPh>
    <rPh sb="106" eb="107">
      <t>オヨ</t>
    </rPh>
    <rPh sb="108" eb="110">
      <t>ホイク</t>
    </rPh>
    <rPh sb="110" eb="111">
      <t>ショ</t>
    </rPh>
    <rPh sb="111" eb="113">
      <t>ケンセツ</t>
    </rPh>
    <rPh sb="114" eb="115">
      <t>サイ</t>
    </rPh>
    <rPh sb="117" eb="119">
      <t>ゴウケイ</t>
    </rPh>
    <rPh sb="121" eb="122">
      <t>オク</t>
    </rPh>
    <rPh sb="122" eb="123">
      <t>エン</t>
    </rPh>
    <rPh sb="124" eb="127">
      <t>チホウサイ</t>
    </rPh>
    <rPh sb="128" eb="130">
      <t>ハッコウ</t>
    </rPh>
    <rPh sb="135" eb="136">
      <t>カンガ</t>
    </rPh>
    <rPh sb="148" eb="151">
      <t>チホウサイ</t>
    </rPh>
    <rPh sb="152" eb="154">
      <t>ショウカン</t>
    </rPh>
    <rPh sb="155" eb="157">
      <t>ヘイセイ</t>
    </rPh>
    <rPh sb="159" eb="161">
      <t>ネンド</t>
    </rPh>
    <rPh sb="163" eb="164">
      <t>ハジ</t>
    </rPh>
    <rPh sb="170" eb="172">
      <t>ジッシツ</t>
    </rPh>
    <rPh sb="172" eb="175">
      <t>コウサイヒ</t>
    </rPh>
    <rPh sb="175" eb="177">
      <t>ヒリツ</t>
    </rPh>
    <rPh sb="178" eb="180">
      <t>ジョウショウ</t>
    </rPh>
    <rPh sb="187" eb="188">
      <t>カンガ</t>
    </rPh>
    <rPh sb="199" eb="201">
      <t>イジョウ</t>
    </rPh>
    <rPh sb="202" eb="205">
      <t>コウサイヒ</t>
    </rPh>
    <rPh sb="206" eb="208">
      <t>カリイレ</t>
    </rPh>
    <rPh sb="208" eb="209">
      <t>ガク</t>
    </rPh>
    <rPh sb="211" eb="214">
      <t>テキセイカ</t>
    </rPh>
    <rPh sb="215" eb="216">
      <t>ト</t>
    </rPh>
    <rPh sb="217" eb="218">
      <t>ク</t>
    </rPh>
    <rPh sb="219" eb="221">
      <t>ヒツヨウ</t>
    </rPh>
    <phoneticPr fontId="5"/>
  </si>
  <si>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</si>
  <si>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</si>
  <si>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</si>
  <si>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</si>
  <si>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</si>
  <si>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</si>
  <si>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</si>
  <si>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</si>
  <si>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</si>
  <si>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</si>
  <si>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</si>
  <si>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</si>
  <si>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</si>
  <si>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</si>
  <si>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</si>
  <si>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</si>
  <si>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</si>
  <si>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</si>
  <si>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</si>
  <si>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</si>
  <si>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</si>
  <si>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</si>
  <si>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</si>
  <si>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</si>
  <si>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</si>
  <si>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</si>
  <si>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</si>
  <si>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</si>
  <si>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</si>
  <si>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</si>
  <si>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</si>
  <si>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</si>
  <si>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</si>
  <si>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</si>
  <si>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</si>
  <si>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</si>
  <si>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</si>
  <si>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</si>
  <si>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</si>
  <si>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</si>
  <si>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</si>
  <si>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</si>
  <si>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</si>
  <si>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</si>
  <si>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</si>
  <si>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</si>
  <si>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</si>
  <si>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</si>
  <si>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</si>
  <si>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</si>
  <si>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</si>
  <si>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</si>
  <si>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</si>
  <si>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</si>
  <si>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</si>
  <si>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</si>
  <si>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</si>
  <si>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</si>
  <si>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</si>
  <si>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</si>
  <si>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</si>
  <si>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</si>
  <si>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</si>
  <si>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</si>
  <si>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</si>
  <si>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</si>
  <si>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</si>
  <si>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</si>
  <si>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</si>
  <si>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</si>
  <si>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</si>
  <si>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</si>
  <si>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</si>
  <si>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</si>
  <si>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</si>
  <si>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</si>
  <si>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</si>
  <si>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</si>
  <si>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</si>
  <si>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</si>
  <si>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</si>
  <si>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</si>
  <si>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</si>
  <si>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</si>
  <si>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</si>
  <si>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</si>
  <si>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</si>
  <si>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</si>
  <si>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</si>
  <si>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</si>
  <si>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</si>
  <si>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</si>
  <si>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</si>
  <si>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</si>
  <si>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</si>
  <si>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</si>
  <si>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</si>
  <si>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</si>
  <si>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</si>
  <si>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</si>
  <si>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</si>
  <si>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</si>
  <si>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</si>
  <si>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</si>
  <si>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</si>
  <si>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</si>
  <si>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</si>
  <si>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</si>
  <si>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</si>
  <si>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</si>
  <si>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</si>
  <si>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</si>
  <si>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</si>
  <si>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</si>
  <si>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</si>
  <si>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</si>
  <si>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</si>
  <si>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</si>
  <si>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</si>
  <si>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</si>
  <si>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</si>
  <si>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</si>
  <si>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</si>
  <si>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</si>
  <si>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</si>
  <si>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</si>
  <si>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</si>
  <si>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</si>
  <si>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</si>
  <si>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</si>
  <si>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</si>
  <si>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</si>
  <si>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</si>
  <si>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</si>
  <si>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</si>
  <si>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</si>
  <si>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山形県戸沢村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</si>
  <si>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</si>
  <si>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</si>
  <si>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</si>
  <si>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</si>
  <si>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</si>
  <si>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</si>
  <si>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</si>
  <si>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</si>
  <si>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</si>
  <si>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</si>
  <si>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</si>
  <si>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</si>
  <si>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</si>
  <si>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</si>
  <si>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</si>
  <si>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</si>
  <si>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</si>
  <si>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</si>
  <si>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</si>
  <si>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</si>
  <si>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</si>
  <si>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</si>
  <si>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</si>
  <si>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</si>
  <si>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</si>
  <si>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</si>
  <si>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</si>
  <si>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</si>
  <si>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</si>
  <si>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</si>
  <si>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</si>
  <si>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</si>
  <si>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</si>
  <si>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</si>
  <si>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</si>
  <si>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</si>
  <si>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</si>
  <si>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</si>
  <si>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</si>
  <si>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</si>
  <si>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</si>
  <si>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</si>
  <si>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</si>
  <si>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</si>
  <si>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</si>
  <si>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</si>
  <si>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</si>
  <si>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</si>
  <si>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</si>
  <si>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</si>
  <si>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</si>
  <si>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</si>
  <si>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</si>
  <si>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</si>
  <si>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</si>
  <si>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</si>
  <si>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</si>
  <si>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</si>
  <si>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</si>
  <si>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</si>
  <si>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</si>
  <si>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</si>
  <si>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</si>
  <si>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</si>
  <si>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</si>
  <si>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</si>
  <si>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</si>
  <si>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</si>
  <si>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</si>
  <si>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</si>
  <si>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</si>
  <si>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</si>
  <si>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</si>
  <si>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</si>
  <si>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</si>
  <si>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</si>
  <si>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</si>
  <si>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</si>
  <si>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</si>
  <si>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</si>
  <si>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</si>
  <si>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</si>
  <si>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</si>
  <si>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</si>
  <si>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</si>
  <si>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</si>
  <si>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</si>
  <si>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</si>
  <si>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</si>
  <si>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</si>
  <si>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</si>
  <si>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</si>
  <si>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</si>
  <si>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</si>
  <si>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</si>
  <si>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</si>
  <si>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</si>
  <si>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</si>
  <si>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</si>
  <si>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</si>
  <si>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</si>
  <si>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</si>
  <si>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</si>
  <si>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</si>
  <si>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</si>
  <si>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</si>
  <si>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</si>
  <si>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</si>
  <si>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</si>
  <si>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</si>
  <si>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</si>
  <si>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</si>
  <si>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</si>
  <si>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</si>
  <si>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</si>
  <si>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</si>
  <si>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</si>
  <si>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</si>
  <si>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</si>
  <si>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</si>
  <si>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</si>
  <si>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</si>
  <si>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</si>
  <si>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</si>
  <si>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</si>
  <si>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</si>
  <si>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</si>
  <si>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</si>
  <si>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</si>
  <si>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</si>
  <si>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</si>
  <si>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</si>
  <si>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</si>
  <si>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</si>
  <si>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</si>
  <si>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</si>
  <si>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</si>
  <si>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</si>
  <si>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</si>
  <si>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</si>
  <si>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</si>
  <si>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</si>
  <si>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</si>
  <si>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</si>
  <si>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</si>
  <si>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</si>
  <si>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</si>
  <si>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</si>
  <si>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</si>
  <si>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山形県戸沢村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</si>
  <si>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</si>
  <si>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</si>
  <si>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</si>
  <si>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</si>
  <si>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</si>
  <si>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</si>
  <si>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</si>
  <si>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</si>
  <si>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</si>
  <si>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</si>
  <si>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</si>
  <si>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</si>
  <si>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</si>
  <si>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</si>
  <si>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</si>
  <si>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</si>
  <si>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</si>
  <si>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</si>
  <si>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</si>
  <si>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</si>
  <si>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戸沢村産業振興公社</t>
    <rPh sb="0" eb="3">
      <t>トザワムラ</t>
    </rPh>
    <rPh sb="3" eb="5">
      <t>サンギョウ</t>
    </rPh>
    <rPh sb="5" eb="7">
      <t>シンコウ</t>
    </rPh>
    <rPh sb="7" eb="9">
      <t>コウシャ</t>
    </rPh>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</si>
  <si>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</si>
  <si>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</si>
  <si>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</si>
  <si>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</si>
  <si>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</si>
  <si>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</si>
  <si>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</si>
  <si>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</si>
  <si>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</si>
  <si>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</si>
  <si>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</si>
  <si>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</si>
  <si>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</si>
  <si>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</si>
  <si>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</si>
  <si>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</si>
  <si>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</si>
  <si>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</si>
  <si>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</si>
  <si>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</si>
  <si>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</si>
  <si>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</si>
  <si>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</si>
  <si>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</si>
  <si>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</si>
  <si>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</si>
  <si>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</si>
  <si>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</si>
  <si>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</si>
  <si>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</si>
  <si>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</si>
  <si>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</si>
  <si>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</si>
  <si>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</si>
  <si>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</si>
  <si>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</si>
  <si>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</si>
  <si>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</si>
  <si>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</si>
  <si>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</si>
  <si>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</si>
  <si>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最上広域連合（普通会計分）</t>
    <rPh sb="0" eb="2">
      <t>モガミ</t>
    </rPh>
    <rPh sb="2" eb="4">
      <t>コウイキ</t>
    </rPh>
    <rPh sb="4" eb="6">
      <t>レンゴウ</t>
    </rPh>
    <rPh sb="7" eb="9">
      <t>フツウ</t>
    </rPh>
    <rPh sb="9" eb="11">
      <t>カイケイ</t>
    </rPh>
    <rPh sb="11" eb="12">
      <t>ブン</t>
    </rPh>
    <phoneticPr fontId="2"/>
  </si>
  <si>
    <t>最上広域連合（事業会計分）</t>
    <rPh sb="0" eb="2">
      <t>モガミ</t>
    </rPh>
    <rPh sb="2" eb="4">
      <t>コウイキ</t>
    </rPh>
    <rPh sb="4" eb="6">
      <t>レンゴウ</t>
    </rPh>
    <rPh sb="7" eb="9">
      <t>ジギョウ</t>
    </rPh>
    <rPh sb="9" eb="11">
      <t>カイケイ</t>
    </rPh>
    <rPh sb="11" eb="12">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</si>
  <si>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</si>
  <si>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</si>
  <si>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</si>
  <si>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</si>
  <si>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</si>
  <si>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</si>
  <si>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</si>
  <si>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</si>
  <si>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</si>
  <si>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</si>
  <si>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</si>
  <si>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</si>
  <si>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</si>
  <si>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</si>
  <si>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</si>
  <si>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</si>
  <si>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</si>
  <si>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</si>
  <si>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</si>
  <si>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</si>
  <si>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</si>
  <si>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</si>
  <si>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</si>
  <si>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</si>
  <si>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</si>
  <si>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</si>
  <si>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</si>
  <si>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</si>
  <si>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</si>
  <si>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</si>
  <si>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</si>
  <si>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</si>
  <si>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</si>
  <si>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</si>
  <si>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</si>
  <si>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</si>
  <si>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</si>
  <si>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</si>
  <si>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</si>
  <si>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</si>
  <si>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</si>
  <si>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</si>
  <si>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</si>
  <si>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</si>
  <si>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</si>
  <si>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</si>
  <si>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</si>
  <si>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</si>
  <si>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</si>
  <si>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</si>
  <si>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</si>
  <si>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</si>
  <si>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</si>
  <si>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下水道事業特別会計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</si>
  <si>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</si>
  <si>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</si>
  <si>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</si>
  <si>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</si>
  <si>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</si>
  <si>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</si>
  <si>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</si>
  <si>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</si>
  <si>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</si>
  <si>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</si>
  <si>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</si>
  <si>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</si>
  <si>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</si>
  <si>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</si>
  <si>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</si>
  <si>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</si>
  <si>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</si>
  <si>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</si>
  <si>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</si>
  <si>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</si>
  <si>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</si>
  <si>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</si>
  <si>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</si>
  <si>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</si>
  <si>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</si>
  <si>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</si>
  <si>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</si>
  <si>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</si>
  <si>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</si>
  <si>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</si>
  <si>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</si>
  <si>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</si>
  <si>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</si>
  <si>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</si>
  <si>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</si>
  <si>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</si>
  <si>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</si>
  <si>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</si>
  <si>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</si>
  <si>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</si>
  <si>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</si>
  <si>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</si>
  <si>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</si>
  <si>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</si>
  <si>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</si>
  <si>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</si>
  <si>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</si>
  <si>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</si>
  <si>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</si>
  <si>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</si>
  <si>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</si>
  <si>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</si>
  <si>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</si>
  <si>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</si>
  <si>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</si>
  <si>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</si>
  <si>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</si>
  <si>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</si>
  <si>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</si>
  <si>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</si>
  <si>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</si>
  <si>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</si>
  <si>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</si>
  <si>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</si>
  <si>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</si>
  <si>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</si>
  <si>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</si>
  <si>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</si>
  <si>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</si>
  <si>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</si>
  <si>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</si>
  <si>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</si>
  <si>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</si>
  <si>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</si>
  <si>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</si>
  <si>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</si>
  <si>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</si>
  <si>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</si>
  <si>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</si>
  <si>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</si>
  <si>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</si>
  <si>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</si>
  <si>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</si>
  <si>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</si>
  <si>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</si>
  <si>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2.08</t>
  </si>
  <si>
    <t>▲ 2.74</t>
  </si>
  <si>
    <t>標準財政規模比（％）</t>
    <phoneticPr fontId="5"/>
  </si>
  <si>
    <t>会計</t>
    <rPh sb="0" eb="2">
      <t>カイケイ</t>
    </rPh>
    <phoneticPr fontId="5"/>
  </si>
  <si>
    <t>一般会計</t>
  </si>
  <si>
    <t>介護保険特別会計</t>
  </si>
  <si>
    <t>簡易水道事業特別会計</t>
  </si>
  <si>
    <t>公共下水道事業特別会計</t>
  </si>
  <si>
    <t>農業集落排水事業特別会計</t>
  </si>
  <si>
    <t>国民健康保険特別会計</t>
  </si>
  <si>
    <t>後期高齢者医療特別会計</t>
  </si>
  <si>
    <t>その他会計（赤字）</t>
  </si>
  <si>
    <t>▲ 0.45</t>
  </si>
  <si>
    <t>▲ 0.08</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</si>
  <si>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</si>
  <si>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</si>
  <si>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</si>
  <si>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</si>
  <si>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</si>
  <si>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</si>
  <si>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</si>
  <si>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</si>
  <si>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</si>
  <si>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</si>
  <si>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</si>
  <si>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</si>
  <si>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</si>
  <si>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</si>
  <si>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</si>
  <si>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</si>
  <si>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</si>
  <si>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</si>
  <si>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</si>
  <si>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</si>
  <si>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</si>
  <si>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</si>
  <si>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</si>
  <si>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</si>
  <si>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</si>
  <si>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</si>
  <si>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</si>
  <si>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</si>
  <si>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</si>
  <si>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</si>
  <si>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</si>
  <si>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</si>
  <si>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</si>
  <si>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</si>
  <si>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</si>
  <si>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</si>
  <si>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村有施設整備基金</t>
    <rPh sb="0" eb="2">
      <t>ソンユウ</t>
    </rPh>
    <rPh sb="2" eb="4">
      <t>シセツ</t>
    </rPh>
    <rPh sb="4" eb="6">
      <t>セイビ</t>
    </rPh>
    <rPh sb="6" eb="8">
      <t>キキン</t>
    </rPh>
    <phoneticPr fontId="33"/>
  </si>
  <si>
    <t>文教施設等整備基金</t>
    <rPh sb="0" eb="2">
      <t>ブンキョウ</t>
    </rPh>
    <rPh sb="2" eb="4">
      <t>シセツ</t>
    </rPh>
    <rPh sb="4" eb="5">
      <t>トウ</t>
    </rPh>
    <rPh sb="5" eb="7">
      <t>セイビ</t>
    </rPh>
    <rPh sb="7" eb="9">
      <t>キキン</t>
    </rPh>
    <phoneticPr fontId="33"/>
  </si>
  <si>
    <t>地域振興拠点施設基盤強化基金</t>
    <rPh sb="0" eb="2">
      <t>チイキ</t>
    </rPh>
    <rPh sb="2" eb="4">
      <t>シンコウ</t>
    </rPh>
    <rPh sb="4" eb="6">
      <t>キョテン</t>
    </rPh>
    <rPh sb="6" eb="8">
      <t>シセツ</t>
    </rPh>
    <rPh sb="8" eb="10">
      <t>キバン</t>
    </rPh>
    <rPh sb="10" eb="12">
      <t>キョウカ</t>
    </rPh>
    <rPh sb="12" eb="14">
      <t>キキン</t>
    </rPh>
    <phoneticPr fontId="33"/>
  </si>
  <si>
    <t>ふるさと応援基金</t>
    <rPh sb="4" eb="6">
      <t>オウエン</t>
    </rPh>
    <rPh sb="6" eb="8">
      <t>キキン</t>
    </rPh>
    <phoneticPr fontId="33"/>
  </si>
  <si>
    <t>地域振興基金</t>
    <rPh sb="0" eb="2">
      <t>チイキ</t>
    </rPh>
    <rPh sb="2" eb="4">
      <t>シンコウ</t>
    </rPh>
    <rPh sb="4" eb="6">
      <t>キキン</t>
    </rPh>
    <phoneticPr fontId="33"/>
  </si>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</sst>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1" fillId="6" borderId="22" xfId="16" applyFont="1" applyFill="1" applyBorder="1" applyAlignment="1"/>
    <xf numFmtId="0" fontId="31" fillId="6" borderId="23" xfId="16" applyFont="1" applyFill="1" applyBorder="1" applyAlignment="1">
      <alignment horizontal="right" vertical="top"/>
    </xf>
    <xf numFmtId="0" fontId="31" fillId="6" borderId="24" xfId="16" applyFont="1" applyFill="1" applyBorder="1" applyAlignment="1">
      <alignment horizontal="right" vertical="top"/>
    </xf>
    <xf numFmtId="0" fontId="32" fillId="8" borderId="16" xfId="20" applyFont="1" applyFill="1" applyBorder="1" applyAlignment="1">
      <alignment horizontal="center" vertical="center"/>
    </xf>
    <xf numFmtId="0" fontId="32" fillId="8" borderId="62" xfId="20" applyFont="1" applyFill="1" applyBorder="1" applyAlignment="1">
      <alignment horizontal="center" vertical="center"/>
    </xf>
    <xf numFmtId="0" fontId="31" fillId="0" borderId="28" xfId="16" applyFont="1" applyFill="1" applyBorder="1" applyAlignment="1">
      <alignment horizontal="center" vertical="center" wrapText="1"/>
    </xf>
    <xf numFmtId="181" fontId="31" fillId="0" borderId="16" xfId="20" applyNumberFormat="1" applyFont="1" applyFill="1" applyBorder="1" applyAlignment="1" applyProtection="1">
      <alignment horizontal="right" vertical="center" shrinkToFit="1"/>
    </xf>
    <xf numFmtId="181" fontId="31" fillId="0" borderId="18" xfId="20" applyNumberFormat="1" applyFont="1" applyFill="1" applyBorder="1" applyAlignment="1" applyProtection="1">
      <alignment horizontal="right" vertical="center" shrinkToFit="1"/>
    </xf>
    <xf numFmtId="0" fontId="31" fillId="0" borderId="39" xfId="16" applyFont="1" applyFill="1" applyBorder="1" applyAlignment="1">
      <alignment horizontal="center" vertical="center" wrapText="1"/>
    </xf>
    <xf numFmtId="181" fontId="31" fillId="0" borderId="37" xfId="20" applyNumberFormat="1" applyFont="1" applyFill="1" applyBorder="1" applyAlignment="1" applyProtection="1">
      <alignment horizontal="right" vertical="center" shrinkToFit="1"/>
    </xf>
    <xf numFmtId="181" fontId="31" fillId="0" borderId="38" xfId="20" applyNumberFormat="1" applyFont="1" applyFill="1" applyBorder="1" applyAlignment="1" applyProtection="1">
      <alignment horizontal="right" vertical="center" shrinkToFit="1"/>
    </xf>
    <xf numFmtId="181" fontId="31" fillId="0" borderId="12" xfId="20" applyNumberFormat="1" applyFont="1" applyFill="1" applyBorder="1" applyAlignment="1" applyProtection="1">
      <alignment horizontal="right" vertical="center" shrinkToFit="1"/>
    </xf>
    <xf numFmtId="181" fontId="31" fillId="0" borderId="188" xfId="20" applyNumberFormat="1" applyFont="1" applyFill="1" applyBorder="1" applyAlignment="1" applyProtection="1">
      <alignment horizontal="right" vertical="center" shrinkToFit="1"/>
    </xf>
    <xf numFmtId="0" fontId="31" fillId="0" borderId="25" xfId="16" applyFont="1" applyFill="1" applyBorder="1" applyAlignment="1">
      <alignment horizontal="center" vertical="center"/>
    </xf>
    <xf numFmtId="181" fontId="31" fillId="0" borderId="12" xfId="20" applyNumberFormat="1" applyFont="1" applyFill="1" applyBorder="1" applyAlignment="1" applyProtection="1">
      <alignment horizontal="right" vertical="center" shrinkToFit="1"/>
      <protection locked="0"/>
    </xf>
    <xf numFmtId="181" fontId="31" fillId="0" borderId="188" xfId="20" applyNumberFormat="1" applyFont="1" applyFill="1" applyBorder="1" applyAlignment="1" applyProtection="1">
      <alignment horizontal="right" vertical="center" shrinkToFit="1"/>
      <protection locked="0"/>
    </xf>
    <xf numFmtId="0" fontId="31" fillId="0" borderId="41" xfId="16" applyFont="1" applyFill="1" applyBorder="1" applyAlignment="1">
      <alignment horizontal="center" vertical="center"/>
    </xf>
    <xf numFmtId="181" fontId="31" fillId="0" borderId="183" xfId="20" applyNumberFormat="1" applyFont="1" applyFill="1" applyBorder="1" applyAlignment="1" applyProtection="1">
      <alignment horizontal="right" vertical="center" shrinkToFit="1"/>
      <protection locked="0"/>
    </xf>
    <xf numFmtId="181" fontId="31" fillId="0" borderId="64" xfId="20" applyNumberFormat="1" applyFont="1" applyFill="1" applyBorder="1" applyAlignment="1" applyProtection="1">
      <alignment horizontal="right" vertical="center" shrinkToFit="1"/>
      <protection locked="0"/>
    </xf>
    <xf numFmtId="0" fontId="31" fillId="0" borderId="22" xfId="16" applyFont="1" applyFill="1" applyBorder="1" applyAlignment="1">
      <alignment horizontal="center" vertical="center"/>
    </xf>
    <xf numFmtId="181" fontId="31" fillId="0" borderId="60" xfId="20" applyNumberFormat="1" applyFont="1" applyFill="1" applyBorder="1" applyAlignment="1" applyProtection="1">
      <alignment horizontal="right" vertical="center" shrinkToFit="1"/>
    </xf>
    <xf numFmtId="181" fontId="31" fillId="0" borderId="62" xfId="20" applyNumberFormat="1" applyFont="1" applyFill="1" applyBorder="1" applyAlignment="1" applyProtection="1">
      <alignment horizontal="right" vertical="center" shrinkToFit="1"/>
    </xf>
    <xf numFmtId="0" fontId="9" fillId="0" borderId="0" xfId="7" applyFont="1" applyFill="1" applyBorder="1" applyAlignment="1" applyProtection="1">
      <alignment horizontal="center" vertical="center" shrinkToFit="1"/>
      <protection hidden="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59" xfId="7" applyFont="1" applyFill="1" applyBorder="1" applyAlignment="1">
      <alignment horizontal="center" vertical="center"/>
    </xf>
    <xf numFmtId="0" fontId="9" fillId="0" borderId="49" xfId="7" applyFont="1" applyFill="1" applyBorder="1" applyAlignment="1">
      <alignment horizontal="center" vertical="center"/>
    </xf>
    <xf numFmtId="0" fontId="9" fillId="0" borderId="60" xfId="7" applyFont="1" applyFill="1" applyBorder="1" applyAlignment="1">
      <alignment horizontal="center" vertical="center"/>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35" xfId="7" applyFont="1" applyFill="1" applyBorder="1" applyAlignment="1">
      <alignment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39"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0" fontId="9" fillId="0" borderId="30" xfId="7" applyFont="1" applyFill="1" applyBorder="1" applyAlignment="1">
      <alignment horizontal="center"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13" fillId="0" borderId="9" xfId="7" applyFont="1" applyFill="1" applyBorder="1" applyAlignment="1">
      <alignment vertical="center"/>
    </xf>
    <xf numFmtId="0" fontId="13" fillId="0" borderId="11" xfId="7" applyFont="1" applyFill="1" applyBorder="1" applyAlignment="1">
      <alignment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4" xfId="1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83" fontId="3" fillId="0" borderId="5" xfId="11" applyNumberForma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7" xfId="11" applyFont="1" applyFill="1" applyBorder="1">
      <alignment vertical="center"/>
    </xf>
    <xf numFmtId="0" fontId="9" fillId="0" borderId="8" xfId="11" applyFont="1" applyFill="1" applyBorder="1">
      <alignment vertical="center"/>
    </xf>
    <xf numFmtId="177" fontId="9" fillId="0" borderId="8"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3" fillId="0" borderId="5" xfId="1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3" xfId="11" applyNumberFormat="1" applyFont="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77" fontId="9" fillId="0" borderId="72" xfId="11" applyNumberFormat="1" applyFont="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9"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1" fillId="0" borderId="0" xfId="1" applyAlignment="1">
      <alignment vertical="center"/>
    </xf>
    <xf numFmtId="183" fontId="9" fillId="0" borderId="67" xfId="11" applyNumberFormat="1" applyFont="1" applyFill="1" applyBorder="1" applyAlignment="1">
      <alignment horizontal="right" vertical="center" shrinkToFit="1"/>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9" fillId="0" borderId="12" xfId="11" applyFont="1" applyBorder="1" applyAlignment="1">
      <alignment horizontal="center" vertical="center"/>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5"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1" fillId="0" borderId="10" xfId="16" applyFont="1" applyFill="1" applyBorder="1" applyAlignment="1" applyProtection="1">
      <alignment horizontal="left" vertical="center" wrapText="1"/>
      <protection locked="0"/>
    </xf>
    <xf numFmtId="0" fontId="31" fillId="0" borderId="9" xfId="16" applyFont="1" applyFill="1" applyBorder="1" applyAlignment="1" applyProtection="1">
      <alignment horizontal="left" vertical="center" wrapText="1"/>
      <protection locked="0"/>
    </xf>
    <xf numFmtId="0" fontId="31" fillId="0" borderId="54" xfId="16" applyFont="1" applyFill="1" applyBorder="1" applyAlignment="1" applyProtection="1">
      <alignment horizontal="left" vertical="center" wrapText="1"/>
      <protection locked="0"/>
    </xf>
    <xf numFmtId="0" fontId="31" fillId="0" borderId="55" xfId="16" applyFont="1" applyFill="1" applyBorder="1" applyAlignment="1" applyProtection="1">
      <alignment horizontal="left" vertical="center" wrapText="1"/>
      <protection locked="0"/>
    </xf>
    <xf numFmtId="0" fontId="31" fillId="0" borderId="56" xfId="16" applyFont="1" applyFill="1" applyBorder="1" applyAlignment="1" applyProtection="1">
      <alignment horizontal="left" vertical="center" wrapText="1"/>
      <protection locked="0"/>
    </xf>
    <xf numFmtId="0" fontId="31" fillId="0" borderId="58" xfId="16" applyFont="1" applyFill="1" applyBorder="1" applyAlignment="1" applyProtection="1">
      <alignment horizontal="left" vertical="center" wrapText="1"/>
      <protection locked="0"/>
    </xf>
    <xf numFmtId="0" fontId="31" fillId="0" borderId="23" xfId="16" applyFont="1" applyFill="1" applyBorder="1" applyAlignment="1" applyProtection="1">
      <alignment horizontal="left" vertical="center"/>
    </xf>
    <xf numFmtId="0" fontId="31" fillId="0" borderId="24" xfId="16" applyFont="1" applyFill="1" applyBorder="1" applyAlignment="1" applyProtection="1">
      <alignment horizontal="left" vertical="center"/>
    </xf>
    <xf numFmtId="0" fontId="31" fillId="0" borderId="20" xfId="16" applyFont="1" applyFill="1" applyBorder="1" applyAlignment="1" applyProtection="1">
      <alignment horizontal="left" vertical="center" wrapText="1"/>
    </xf>
    <xf numFmtId="0" fontId="31" fillId="0" borderId="21"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40" xfId="16" applyFont="1" applyFill="1" applyBorder="1" applyAlignment="1" applyProtection="1">
      <alignment horizontal="left" vertical="center"/>
    </xf>
    <xf numFmtId="0" fontId="31" fillId="0" borderId="9" xfId="16" applyFont="1" applyFill="1" applyBorder="1" applyAlignment="1" applyProtection="1">
      <alignment horizontal="left" vertical="center"/>
    </xf>
    <xf numFmtId="0" fontId="31"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118223</c:v>
                </c:pt>
                <c:pt idx="1">
                  <c:v>128485</c:v>
                </c:pt>
                <c:pt idx="2">
                  <c:v>245039</c:v>
                </c:pt>
                <c:pt idx="3">
                  <c:v>237994</c:v>
                </c:pt>
                <c:pt idx="4">
                  <c:v>267911</c:v>
                </c:pt>
              </c:numCache>
            </c:numRef>
          </c:val>
          <c:smooth val="0"/>
          <c:extLst xmlns:c16r2="http://schemas.microsoft.com/office/drawing/2015/06/chart">
            <c:ext xmlns:c16="http://schemas.microsoft.com/office/drawing/2014/chart" uri="{C3380CC4-5D6E-409C-BE32-E72D297353CC}">
              <c16:uniqueId val="{00000000-FF1A-4E32-9A54-0CAD76BE1B2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185723</c:v>
                </c:pt>
                <c:pt idx="1">
                  <c:v>125359</c:v>
                </c:pt>
                <c:pt idx="2">
                  <c:v>166645</c:v>
                </c:pt>
                <c:pt idx="3">
                  <c:v>297660</c:v>
                </c:pt>
                <c:pt idx="4">
                  <c:v>197825</c:v>
                </c:pt>
              </c:numCache>
            </c:numRef>
          </c:val>
          <c:smooth val="0"/>
          <c:extLst xmlns:c16r2="http://schemas.microsoft.com/office/drawing/2015/06/chart">
            <c:ext xmlns:c16="http://schemas.microsoft.com/office/drawing/2014/chart" uri="{C3380CC4-5D6E-409C-BE32-E72D297353CC}">
              <c16:uniqueId val="{00000001-FF1A-4E32-9A54-0CAD76BE1B25}"/>
            </c:ext>
          </c:extLst>
        </c:ser>
        <c:dLbls>
          <c:showLegendKey val="0"/>
          <c:showVal val="0"/>
          <c:showCatName val="0"/>
          <c:showSerName val="0"/>
          <c:showPercent val="0"/>
          <c:showBubbleSize val="0"/>
        </c:dLbls>
        <c:marker val="1"/>
        <c:smooth val="0"/>
        <c:axId val="111035904"/>
        <c:axId val="111037824"/>
      </c:lineChart>
      <c:catAx>
        <c:axId val="1110359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037824"/>
        <c:crosses val="autoZero"/>
        <c:auto val="1"/>
        <c:lblAlgn val="ctr"/>
        <c:lblOffset val="100"/>
        <c:tickLblSkip val="1"/>
        <c:tickMarkSkip val="1"/>
        <c:noMultiLvlLbl val="0"/>
      </c:catAx>
      <c:valAx>
        <c:axId val="11103782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0359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6.83</c:v>
                </c:pt>
                <c:pt idx="1">
                  <c:v>8.7899999999999991</c:v>
                </c:pt>
                <c:pt idx="2">
                  <c:v>12.47</c:v>
                </c:pt>
                <c:pt idx="3">
                  <c:v>12.4</c:v>
                </c:pt>
                <c:pt idx="4">
                  <c:v>9.89</c:v>
                </c:pt>
              </c:numCache>
            </c:numRef>
          </c:val>
          <c:extLst xmlns:c16r2="http://schemas.microsoft.com/office/drawing/2015/06/chart">
            <c:ext xmlns:c16="http://schemas.microsoft.com/office/drawing/2014/chart" uri="{C3380CC4-5D6E-409C-BE32-E72D297353CC}">
              <c16:uniqueId val="{00000000-D4DD-4EA5-A6EE-2C1D53A3CAD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23.21</c:v>
                </c:pt>
                <c:pt idx="1">
                  <c:v>24.58</c:v>
                </c:pt>
                <c:pt idx="2">
                  <c:v>34.340000000000003</c:v>
                </c:pt>
                <c:pt idx="3">
                  <c:v>42.1</c:v>
                </c:pt>
                <c:pt idx="4">
                  <c:v>43.11</c:v>
                </c:pt>
              </c:numCache>
            </c:numRef>
          </c:val>
          <c:extLst xmlns:c16r2="http://schemas.microsoft.com/office/drawing/2015/06/chart">
            <c:ext xmlns:c16="http://schemas.microsoft.com/office/drawing/2014/chart" uri="{C3380CC4-5D6E-409C-BE32-E72D297353CC}">
              <c16:uniqueId val="{00000001-D4DD-4EA5-A6EE-2C1D53A3CAD6}"/>
            </c:ext>
          </c:extLst>
        </c:ser>
        <c:dLbls>
          <c:showLegendKey val="0"/>
          <c:showVal val="0"/>
          <c:showCatName val="0"/>
          <c:showSerName val="0"/>
          <c:showPercent val="0"/>
          <c:showBubbleSize val="0"/>
        </c:dLbls>
        <c:gapWidth val="250"/>
        <c:overlap val="100"/>
        <c:axId val="125522304"/>
        <c:axId val="12552422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-2.08</c:v>
                </c:pt>
                <c:pt idx="1">
                  <c:v>4.95</c:v>
                </c:pt>
                <c:pt idx="2">
                  <c:v>14.15</c:v>
                </c:pt>
                <c:pt idx="3">
                  <c:v>6.99</c:v>
                </c:pt>
                <c:pt idx="4">
                  <c:v>-2.74</c:v>
                </c:pt>
              </c:numCache>
            </c:numRef>
          </c:val>
          <c:smooth val="0"/>
          <c:extLst xmlns:c16r2="http://schemas.microsoft.com/office/drawing/2015/06/chart">
            <c:ext xmlns:c16="http://schemas.microsoft.com/office/drawing/2014/chart" uri="{C3380CC4-5D6E-409C-BE32-E72D297353CC}">
              <c16:uniqueId val="{00000002-D4DD-4EA5-A6EE-2C1D53A3CAD6}"/>
            </c:ext>
          </c:extLst>
        </c:ser>
        <c:dLbls>
          <c:showLegendKey val="0"/>
          <c:showVal val="0"/>
          <c:showCatName val="0"/>
          <c:showSerName val="0"/>
          <c:showPercent val="0"/>
          <c:showBubbleSize val="0"/>
        </c:dLbls>
        <c:marker val="1"/>
        <c:smooth val="0"/>
        <c:axId val="125522304"/>
        <c:axId val="125524224"/>
      </c:lineChart>
      <c:catAx>
        <c:axId val="125522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5524224"/>
        <c:crosses val="autoZero"/>
        <c:auto val="1"/>
        <c:lblAlgn val="ctr"/>
        <c:lblOffset val="100"/>
        <c:tickLblSkip val="1"/>
        <c:tickMarkSkip val="1"/>
        <c:noMultiLvlLbl val="0"/>
      </c:catAx>
      <c:valAx>
        <c:axId val="1255242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522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#N/A</c:v>
                </c:pt>
                <c:pt idx="1">
                  <c:v>0.14000000000000001</c:v>
                </c:pt>
                <c:pt idx="2">
                  <c:v>#N/A</c:v>
                </c:pt>
                <c:pt idx="3">
                  <c:v>0.21</c:v>
                </c:pt>
                <c:pt idx="4">
                  <c:v>#N/A</c:v>
                </c:pt>
                <c:pt idx="5">
                  <c:v>0.67</c:v>
                </c:pt>
                <c:pt idx="6">
                  <c:v>#N/A</c:v>
                </c:pt>
                <c:pt idx="7">
                  <c:v>0.46</c:v>
                </c:pt>
                <c:pt idx="8">
                  <c:v>0</c:v>
                </c:pt>
                <c:pt idx="9">
                  <c:v>0</c:v>
                </c:pt>
              </c:numCache>
            </c:numRef>
          </c:val>
          <c:extLst xmlns:c16r2="http://schemas.microsoft.com/office/drawing/2015/06/chart">
            <c:ext xmlns:c16="http://schemas.microsoft.com/office/drawing/2014/chart" uri="{C3380CC4-5D6E-409C-BE32-E72D297353CC}">
              <c16:uniqueId val="{00000000-8822-4E24-82B8-FD4C01E5E0A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0.45</c:v>
                </c:pt>
                <c:pt idx="1">
                  <c:v>#N/A</c:v>
                </c:pt>
                <c:pt idx="2">
                  <c:v>0.08</c:v>
                </c:pt>
                <c:pt idx="3">
                  <c:v>#N/A</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822-4E24-82B8-FD4C01E5E0A4}"/>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822-4E24-82B8-FD4C01E5E0A4}"/>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0.02</c:v>
                </c:pt>
                <c:pt idx="2">
                  <c:v>#N/A</c:v>
                </c:pt>
                <c:pt idx="3">
                  <c:v>0.02</c:v>
                </c:pt>
                <c:pt idx="4">
                  <c:v>#N/A</c:v>
                </c:pt>
                <c:pt idx="5">
                  <c:v>0.03</c:v>
                </c:pt>
                <c:pt idx="6">
                  <c:v>#N/A</c:v>
                </c:pt>
                <c:pt idx="7">
                  <c:v>0.04</c:v>
                </c:pt>
                <c:pt idx="8">
                  <c:v>#N/A</c:v>
                </c:pt>
                <c:pt idx="9">
                  <c:v>0.06</c:v>
                </c:pt>
              </c:numCache>
            </c:numRef>
          </c:val>
          <c:extLst xmlns:c16r2="http://schemas.microsoft.com/office/drawing/2015/06/chart">
            <c:ext xmlns:c16="http://schemas.microsoft.com/office/drawing/2014/chart" uri="{C3380CC4-5D6E-409C-BE32-E72D297353CC}">
              <c16:uniqueId val="{00000003-8822-4E24-82B8-FD4C01E5E0A4}"/>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7.0000000000000007E-2</c:v>
                </c:pt>
                <c:pt idx="2">
                  <c:v>#N/A</c:v>
                </c:pt>
                <c:pt idx="3">
                  <c:v>0.09</c:v>
                </c:pt>
                <c:pt idx="4">
                  <c:v>#N/A</c:v>
                </c:pt>
                <c:pt idx="5">
                  <c:v>7.0000000000000007E-2</c:v>
                </c:pt>
                <c:pt idx="6">
                  <c:v>#N/A</c:v>
                </c:pt>
                <c:pt idx="7">
                  <c:v>0.03</c:v>
                </c:pt>
                <c:pt idx="8">
                  <c:v>#N/A</c:v>
                </c:pt>
                <c:pt idx="9">
                  <c:v>0.08</c:v>
                </c:pt>
              </c:numCache>
            </c:numRef>
          </c:val>
          <c:extLst xmlns:c16r2="http://schemas.microsoft.com/office/drawing/2015/06/chart">
            <c:ext xmlns:c16="http://schemas.microsoft.com/office/drawing/2014/chart" uri="{C3380CC4-5D6E-409C-BE32-E72D297353CC}">
              <c16:uniqueId val="{00000004-8822-4E24-82B8-FD4C01E5E0A4}"/>
            </c:ext>
          </c:extLst>
        </c:ser>
        <c:ser>
          <c:idx val="5"/>
          <c:order val="5"/>
          <c:tx>
            <c:strRef>
              <c:f>[1]データシート!$A$32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0</c:v>
                </c:pt>
                <c:pt idx="1">
                  <c:v>0</c:v>
                </c:pt>
                <c:pt idx="2">
                  <c:v>0</c:v>
                </c:pt>
                <c:pt idx="3">
                  <c:v>0</c:v>
                </c:pt>
                <c:pt idx="4">
                  <c:v>0</c:v>
                </c:pt>
                <c:pt idx="5">
                  <c:v>0</c:v>
                </c:pt>
                <c:pt idx="6">
                  <c:v>#N/A</c:v>
                </c:pt>
                <c:pt idx="7">
                  <c:v>0.23</c:v>
                </c:pt>
                <c:pt idx="8">
                  <c:v>#N/A</c:v>
                </c:pt>
                <c:pt idx="9">
                  <c:v>0.16</c:v>
                </c:pt>
              </c:numCache>
            </c:numRef>
          </c:val>
          <c:extLst xmlns:c16r2="http://schemas.microsoft.com/office/drawing/2015/06/chart">
            <c:ext xmlns:c16="http://schemas.microsoft.com/office/drawing/2014/chart" uri="{C3380CC4-5D6E-409C-BE32-E72D297353CC}">
              <c16:uniqueId val="{00000005-8822-4E24-82B8-FD4C01E5E0A4}"/>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0</c:v>
                </c:pt>
                <c:pt idx="1">
                  <c:v>0</c:v>
                </c:pt>
                <c:pt idx="2">
                  <c:v>0</c:v>
                </c:pt>
                <c:pt idx="3">
                  <c:v>0</c:v>
                </c:pt>
                <c:pt idx="4">
                  <c:v>0</c:v>
                </c:pt>
                <c:pt idx="5">
                  <c:v>0</c:v>
                </c:pt>
                <c:pt idx="6">
                  <c:v>#N/A</c:v>
                </c:pt>
                <c:pt idx="7">
                  <c:v>0.13</c:v>
                </c:pt>
                <c:pt idx="8">
                  <c:v>#N/A</c:v>
                </c:pt>
                <c:pt idx="9">
                  <c:v>0.17</c:v>
                </c:pt>
              </c:numCache>
            </c:numRef>
          </c:val>
          <c:extLst xmlns:c16r2="http://schemas.microsoft.com/office/drawing/2015/06/chart">
            <c:ext xmlns:c16="http://schemas.microsoft.com/office/drawing/2014/chart" uri="{C3380CC4-5D6E-409C-BE32-E72D297353CC}">
              <c16:uniqueId val="{00000006-8822-4E24-82B8-FD4C01E5E0A4}"/>
            </c:ext>
          </c:extLst>
        </c:ser>
        <c:ser>
          <c:idx val="7"/>
          <c:order val="7"/>
          <c:tx>
            <c:strRef>
              <c:f>[1]データシート!$A$34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0.2</c:v>
                </c:pt>
                <c:pt idx="2">
                  <c:v>#N/A</c:v>
                </c:pt>
                <c:pt idx="3">
                  <c:v>0.13</c:v>
                </c:pt>
                <c:pt idx="4">
                  <c:v>#N/A</c:v>
                </c:pt>
                <c:pt idx="5">
                  <c:v>0.47</c:v>
                </c:pt>
                <c:pt idx="6">
                  <c:v>#N/A</c:v>
                </c:pt>
                <c:pt idx="7">
                  <c:v>0.34</c:v>
                </c:pt>
                <c:pt idx="8">
                  <c:v>#N/A</c:v>
                </c:pt>
                <c:pt idx="9">
                  <c:v>0.34</c:v>
                </c:pt>
              </c:numCache>
            </c:numRef>
          </c:val>
          <c:extLst xmlns:c16r2="http://schemas.microsoft.com/office/drawing/2015/06/chart">
            <c:ext xmlns:c16="http://schemas.microsoft.com/office/drawing/2014/chart" uri="{C3380CC4-5D6E-409C-BE32-E72D297353CC}">
              <c16:uniqueId val="{00000007-8822-4E24-82B8-FD4C01E5E0A4}"/>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0.89</c:v>
                </c:pt>
                <c:pt idx="2">
                  <c:v>#N/A</c:v>
                </c:pt>
                <c:pt idx="3">
                  <c:v>0.73</c:v>
                </c:pt>
                <c:pt idx="4">
                  <c:v>#N/A</c:v>
                </c:pt>
                <c:pt idx="5">
                  <c:v>1.17</c:v>
                </c:pt>
                <c:pt idx="6">
                  <c:v>#N/A</c:v>
                </c:pt>
                <c:pt idx="7">
                  <c:v>0.86</c:v>
                </c:pt>
                <c:pt idx="8">
                  <c:v>#N/A</c:v>
                </c:pt>
                <c:pt idx="9">
                  <c:v>0.39</c:v>
                </c:pt>
              </c:numCache>
            </c:numRef>
          </c:val>
          <c:extLst xmlns:c16r2="http://schemas.microsoft.com/office/drawing/2015/06/chart">
            <c:ext xmlns:c16="http://schemas.microsoft.com/office/drawing/2014/chart" uri="{C3380CC4-5D6E-409C-BE32-E72D297353CC}">
              <c16:uniqueId val="{00000008-8822-4E24-82B8-FD4C01E5E0A4}"/>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7.28</c:v>
                </c:pt>
                <c:pt idx="2">
                  <c:v>#N/A</c:v>
                </c:pt>
                <c:pt idx="3">
                  <c:v>8.8699999999999992</c:v>
                </c:pt>
                <c:pt idx="4">
                  <c:v>#N/A</c:v>
                </c:pt>
                <c:pt idx="5">
                  <c:v>12.13</c:v>
                </c:pt>
                <c:pt idx="6">
                  <c:v>#N/A</c:v>
                </c:pt>
                <c:pt idx="7">
                  <c:v>11.93</c:v>
                </c:pt>
                <c:pt idx="8">
                  <c:v>#N/A</c:v>
                </c:pt>
                <c:pt idx="9">
                  <c:v>9.89</c:v>
                </c:pt>
              </c:numCache>
            </c:numRef>
          </c:val>
          <c:extLst xmlns:c16r2="http://schemas.microsoft.com/office/drawing/2015/06/chart">
            <c:ext xmlns:c16="http://schemas.microsoft.com/office/drawing/2014/chart" uri="{C3380CC4-5D6E-409C-BE32-E72D297353CC}">
              <c16:uniqueId val="{00000009-8822-4E24-82B8-FD4C01E5E0A4}"/>
            </c:ext>
          </c:extLst>
        </c:ser>
        <c:dLbls>
          <c:showLegendKey val="0"/>
          <c:showVal val="0"/>
          <c:showCatName val="0"/>
          <c:showSerName val="0"/>
          <c:showPercent val="0"/>
          <c:showBubbleSize val="0"/>
        </c:dLbls>
        <c:gapWidth val="150"/>
        <c:overlap val="100"/>
        <c:axId val="131794432"/>
        <c:axId val="131795968"/>
      </c:barChart>
      <c:catAx>
        <c:axId val="131794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1795968"/>
        <c:crosses val="autoZero"/>
        <c:auto val="1"/>
        <c:lblAlgn val="ctr"/>
        <c:lblOffset val="100"/>
        <c:tickLblSkip val="1"/>
        <c:tickMarkSkip val="1"/>
        <c:noMultiLvlLbl val="0"/>
      </c:catAx>
      <c:valAx>
        <c:axId val="131795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7944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380</c:v>
                </c:pt>
                <c:pt idx="5">
                  <c:v>393</c:v>
                </c:pt>
                <c:pt idx="8">
                  <c:v>367</c:v>
                </c:pt>
                <c:pt idx="11">
                  <c:v>375</c:v>
                </c:pt>
                <c:pt idx="14">
                  <c:v>375</c:v>
                </c:pt>
              </c:numCache>
            </c:numRef>
          </c:val>
          <c:extLst xmlns:c16r2="http://schemas.microsoft.com/office/drawing/2015/06/chart">
            <c:ext xmlns:c16="http://schemas.microsoft.com/office/drawing/2014/chart" uri="{C3380CC4-5D6E-409C-BE32-E72D297353CC}">
              <c16:uniqueId val="{00000000-4887-428B-9C9B-477419D7880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887-428B-9C9B-477419D7880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24</c:v>
                </c:pt>
                <c:pt idx="3">
                  <c:v>23</c:v>
                </c:pt>
                <c:pt idx="6">
                  <c:v>23</c:v>
                </c:pt>
                <c:pt idx="9">
                  <c:v>10</c:v>
                </c:pt>
                <c:pt idx="12">
                  <c:v>10</c:v>
                </c:pt>
              </c:numCache>
            </c:numRef>
          </c:val>
          <c:extLst xmlns:c16r2="http://schemas.microsoft.com/office/drawing/2015/06/chart">
            <c:ext xmlns:c16="http://schemas.microsoft.com/office/drawing/2014/chart" uri="{C3380CC4-5D6E-409C-BE32-E72D297353CC}">
              <c16:uniqueId val="{00000002-4887-428B-9C9B-477419D7880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7</c:v>
                </c:pt>
                <c:pt idx="3">
                  <c:v>7</c:v>
                </c:pt>
                <c:pt idx="6">
                  <c:v>10</c:v>
                </c:pt>
                <c:pt idx="9">
                  <c:v>10</c:v>
                </c:pt>
                <c:pt idx="12">
                  <c:v>10</c:v>
                </c:pt>
              </c:numCache>
            </c:numRef>
          </c:val>
          <c:extLst xmlns:c16r2="http://schemas.microsoft.com/office/drawing/2015/06/chart">
            <c:ext xmlns:c16="http://schemas.microsoft.com/office/drawing/2014/chart" uri="{C3380CC4-5D6E-409C-BE32-E72D297353CC}">
              <c16:uniqueId val="{00000003-4887-428B-9C9B-477419D7880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219</c:v>
                </c:pt>
                <c:pt idx="3">
                  <c:v>183</c:v>
                </c:pt>
                <c:pt idx="6">
                  <c:v>178</c:v>
                </c:pt>
                <c:pt idx="9">
                  <c:v>205</c:v>
                </c:pt>
                <c:pt idx="12">
                  <c:v>196</c:v>
                </c:pt>
              </c:numCache>
            </c:numRef>
          </c:val>
          <c:extLst xmlns:c16r2="http://schemas.microsoft.com/office/drawing/2015/06/chart">
            <c:ext xmlns:c16="http://schemas.microsoft.com/office/drawing/2014/chart" uri="{C3380CC4-5D6E-409C-BE32-E72D297353CC}">
              <c16:uniqueId val="{00000004-4887-428B-9C9B-477419D7880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887-428B-9C9B-477419D7880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887-428B-9C9B-477419D7880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301</c:v>
                </c:pt>
                <c:pt idx="3">
                  <c:v>306</c:v>
                </c:pt>
                <c:pt idx="6">
                  <c:v>287</c:v>
                </c:pt>
                <c:pt idx="9">
                  <c:v>308</c:v>
                </c:pt>
                <c:pt idx="12">
                  <c:v>320</c:v>
                </c:pt>
              </c:numCache>
            </c:numRef>
          </c:val>
          <c:extLst xmlns:c16r2="http://schemas.microsoft.com/office/drawing/2015/06/chart">
            <c:ext xmlns:c16="http://schemas.microsoft.com/office/drawing/2014/chart" uri="{C3380CC4-5D6E-409C-BE32-E72D297353CC}">
              <c16:uniqueId val="{00000007-4887-428B-9C9B-477419D78800}"/>
            </c:ext>
          </c:extLst>
        </c:ser>
        <c:dLbls>
          <c:showLegendKey val="0"/>
          <c:showVal val="0"/>
          <c:showCatName val="0"/>
          <c:showSerName val="0"/>
          <c:showPercent val="0"/>
          <c:showBubbleSize val="0"/>
        </c:dLbls>
        <c:gapWidth val="100"/>
        <c:overlap val="100"/>
        <c:axId val="106020864"/>
        <c:axId val="10602278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171</c:v>
                </c:pt>
                <c:pt idx="2">
                  <c:v>#N/A</c:v>
                </c:pt>
                <c:pt idx="3">
                  <c:v>#N/A</c:v>
                </c:pt>
                <c:pt idx="4">
                  <c:v>126</c:v>
                </c:pt>
                <c:pt idx="5">
                  <c:v>#N/A</c:v>
                </c:pt>
                <c:pt idx="6">
                  <c:v>#N/A</c:v>
                </c:pt>
                <c:pt idx="7">
                  <c:v>131</c:v>
                </c:pt>
                <c:pt idx="8">
                  <c:v>#N/A</c:v>
                </c:pt>
                <c:pt idx="9">
                  <c:v>#N/A</c:v>
                </c:pt>
                <c:pt idx="10">
                  <c:v>158</c:v>
                </c:pt>
                <c:pt idx="11">
                  <c:v>#N/A</c:v>
                </c:pt>
                <c:pt idx="12">
                  <c:v>#N/A</c:v>
                </c:pt>
                <c:pt idx="13">
                  <c:v>161</c:v>
                </c:pt>
                <c:pt idx="14">
                  <c:v>#N/A</c:v>
                </c:pt>
              </c:numCache>
            </c:numRef>
          </c:val>
          <c:smooth val="0"/>
          <c:extLst xmlns:c16r2="http://schemas.microsoft.com/office/drawing/2015/06/chart">
            <c:ext xmlns:c16="http://schemas.microsoft.com/office/drawing/2014/chart" uri="{C3380CC4-5D6E-409C-BE32-E72D297353CC}">
              <c16:uniqueId val="{00000008-4887-428B-9C9B-477419D78800}"/>
            </c:ext>
          </c:extLst>
        </c:ser>
        <c:dLbls>
          <c:showLegendKey val="0"/>
          <c:showVal val="0"/>
          <c:showCatName val="0"/>
          <c:showSerName val="0"/>
          <c:showPercent val="0"/>
          <c:showBubbleSize val="0"/>
        </c:dLbls>
        <c:marker val="1"/>
        <c:smooth val="0"/>
        <c:axId val="106020864"/>
        <c:axId val="106022784"/>
      </c:lineChart>
      <c:catAx>
        <c:axId val="106020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022784"/>
        <c:crosses val="autoZero"/>
        <c:auto val="1"/>
        <c:lblAlgn val="ctr"/>
        <c:lblOffset val="100"/>
        <c:tickLblSkip val="1"/>
        <c:tickMarkSkip val="1"/>
        <c:noMultiLvlLbl val="0"/>
      </c:catAx>
      <c:valAx>
        <c:axId val="1060227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020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4203</c:v>
                </c:pt>
                <c:pt idx="5">
                  <c:v>4050</c:v>
                </c:pt>
                <c:pt idx="8">
                  <c:v>4093</c:v>
                </c:pt>
                <c:pt idx="11">
                  <c:v>4077</c:v>
                </c:pt>
                <c:pt idx="14">
                  <c:v>4359</c:v>
                </c:pt>
              </c:numCache>
            </c:numRef>
          </c:val>
          <c:extLst xmlns:c16r2="http://schemas.microsoft.com/office/drawing/2015/06/chart">
            <c:ext xmlns:c16="http://schemas.microsoft.com/office/drawing/2014/chart" uri="{C3380CC4-5D6E-409C-BE32-E72D297353CC}">
              <c16:uniqueId val="{00000000-656F-49CD-BDF4-D4B50B42E07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59</c:v>
                </c:pt>
                <c:pt idx="5">
                  <c:v>41</c:v>
                </c:pt>
                <c:pt idx="8">
                  <c:v>35</c:v>
                </c:pt>
                <c:pt idx="11">
                  <c:v>28</c:v>
                </c:pt>
                <c:pt idx="14">
                  <c:v>22</c:v>
                </c:pt>
              </c:numCache>
            </c:numRef>
          </c:val>
          <c:extLst xmlns:c16r2="http://schemas.microsoft.com/office/drawing/2015/06/chart">
            <c:ext xmlns:c16="http://schemas.microsoft.com/office/drawing/2014/chart" uri="{C3380CC4-5D6E-409C-BE32-E72D297353CC}">
              <c16:uniqueId val="{00000001-656F-49CD-BDF4-D4B50B42E07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1310</c:v>
                </c:pt>
                <c:pt idx="5">
                  <c:v>1341</c:v>
                </c:pt>
                <c:pt idx="8">
                  <c:v>1356</c:v>
                </c:pt>
                <c:pt idx="11">
                  <c:v>1518</c:v>
                </c:pt>
                <c:pt idx="14">
                  <c:v>1680</c:v>
                </c:pt>
              </c:numCache>
            </c:numRef>
          </c:val>
          <c:extLst xmlns:c16r2="http://schemas.microsoft.com/office/drawing/2015/06/chart">
            <c:ext xmlns:c16="http://schemas.microsoft.com/office/drawing/2014/chart" uri="{C3380CC4-5D6E-409C-BE32-E72D297353CC}">
              <c16:uniqueId val="{00000002-656F-49CD-BDF4-D4B50B42E07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56F-49CD-BDF4-D4B50B42E07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656F-49CD-BDF4-D4B50B42E07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56F-49CD-BDF4-D4B50B42E07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412</c:v>
                </c:pt>
                <c:pt idx="3">
                  <c:v>338</c:v>
                </c:pt>
                <c:pt idx="6">
                  <c:v>488</c:v>
                </c:pt>
                <c:pt idx="9">
                  <c:v>367</c:v>
                </c:pt>
                <c:pt idx="12">
                  <c:v>389</c:v>
                </c:pt>
              </c:numCache>
            </c:numRef>
          </c:val>
          <c:extLst xmlns:c16r2="http://schemas.microsoft.com/office/drawing/2015/06/chart">
            <c:ext xmlns:c16="http://schemas.microsoft.com/office/drawing/2014/chart" uri="{C3380CC4-5D6E-409C-BE32-E72D297353CC}">
              <c16:uniqueId val="{00000006-656F-49CD-BDF4-D4B50B42E07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25</c:v>
                </c:pt>
                <c:pt idx="3">
                  <c:v>23</c:v>
                </c:pt>
                <c:pt idx="6">
                  <c:v>18</c:v>
                </c:pt>
                <c:pt idx="9">
                  <c:v>12</c:v>
                </c:pt>
                <c:pt idx="12">
                  <c:v>7</c:v>
                </c:pt>
              </c:numCache>
            </c:numRef>
          </c:val>
          <c:extLst xmlns:c16r2="http://schemas.microsoft.com/office/drawing/2015/06/chart">
            <c:ext xmlns:c16="http://schemas.microsoft.com/office/drawing/2014/chart" uri="{C3380CC4-5D6E-409C-BE32-E72D297353CC}">
              <c16:uniqueId val="{00000007-656F-49CD-BDF4-D4B50B42E07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2790</c:v>
                </c:pt>
                <c:pt idx="3">
                  <c:v>2599</c:v>
                </c:pt>
                <c:pt idx="6">
                  <c:v>2446</c:v>
                </c:pt>
                <c:pt idx="9">
                  <c:v>2534</c:v>
                </c:pt>
                <c:pt idx="12">
                  <c:v>2420</c:v>
                </c:pt>
              </c:numCache>
            </c:numRef>
          </c:val>
          <c:extLst xmlns:c16r2="http://schemas.microsoft.com/office/drawing/2015/06/chart">
            <c:ext xmlns:c16="http://schemas.microsoft.com/office/drawing/2014/chart" uri="{C3380CC4-5D6E-409C-BE32-E72D297353CC}">
              <c16:uniqueId val="{00000008-656F-49CD-BDF4-D4B50B42E07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24</c:v>
                </c:pt>
                <c:pt idx="3">
                  <c:v>23</c:v>
                </c:pt>
                <c:pt idx="6">
                  <c:v>13</c:v>
                </c:pt>
                <c:pt idx="9">
                  <c:v>10</c:v>
                </c:pt>
                <c:pt idx="12">
                  <c:v>10</c:v>
                </c:pt>
              </c:numCache>
            </c:numRef>
          </c:val>
          <c:extLst xmlns:c16r2="http://schemas.microsoft.com/office/drawing/2015/06/chart">
            <c:ext xmlns:c16="http://schemas.microsoft.com/office/drawing/2014/chart" uri="{C3380CC4-5D6E-409C-BE32-E72D297353CC}">
              <c16:uniqueId val="{00000009-656F-49CD-BDF4-D4B50B42E07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3749</c:v>
                </c:pt>
                <c:pt idx="3">
                  <c:v>3805</c:v>
                </c:pt>
                <c:pt idx="6">
                  <c:v>4087</c:v>
                </c:pt>
                <c:pt idx="9">
                  <c:v>4752</c:v>
                </c:pt>
                <c:pt idx="12">
                  <c:v>5257</c:v>
                </c:pt>
              </c:numCache>
            </c:numRef>
          </c:val>
          <c:extLst xmlns:c16r2="http://schemas.microsoft.com/office/drawing/2015/06/chart">
            <c:ext xmlns:c16="http://schemas.microsoft.com/office/drawing/2014/chart" uri="{C3380CC4-5D6E-409C-BE32-E72D297353CC}">
              <c16:uniqueId val="{0000000A-656F-49CD-BDF4-D4B50B42E079}"/>
            </c:ext>
          </c:extLst>
        </c:ser>
        <c:dLbls>
          <c:showLegendKey val="0"/>
          <c:showVal val="0"/>
          <c:showCatName val="0"/>
          <c:showSerName val="0"/>
          <c:showPercent val="0"/>
          <c:showBubbleSize val="0"/>
        </c:dLbls>
        <c:gapWidth val="100"/>
        <c:overlap val="100"/>
        <c:axId val="132561152"/>
        <c:axId val="132563328"/>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1427</c:v>
                </c:pt>
                <c:pt idx="2">
                  <c:v>#N/A</c:v>
                </c:pt>
                <c:pt idx="3">
                  <c:v>#N/A</c:v>
                </c:pt>
                <c:pt idx="4">
                  <c:v>1357</c:v>
                </c:pt>
                <c:pt idx="5">
                  <c:v>#N/A</c:v>
                </c:pt>
                <c:pt idx="6">
                  <c:v>#N/A</c:v>
                </c:pt>
                <c:pt idx="7">
                  <c:v>1568</c:v>
                </c:pt>
                <c:pt idx="8">
                  <c:v>#N/A</c:v>
                </c:pt>
                <c:pt idx="9">
                  <c:v>#N/A</c:v>
                </c:pt>
                <c:pt idx="10">
                  <c:v>2052</c:v>
                </c:pt>
                <c:pt idx="11">
                  <c:v>#N/A</c:v>
                </c:pt>
                <c:pt idx="12">
                  <c:v>#N/A</c:v>
                </c:pt>
                <c:pt idx="13">
                  <c:v>2023</c:v>
                </c:pt>
                <c:pt idx="14">
                  <c:v>#N/A</c:v>
                </c:pt>
              </c:numCache>
            </c:numRef>
          </c:val>
          <c:smooth val="0"/>
          <c:extLst xmlns:c16r2="http://schemas.microsoft.com/office/drawing/2015/06/chart">
            <c:ext xmlns:c16="http://schemas.microsoft.com/office/drawing/2014/chart" uri="{C3380CC4-5D6E-409C-BE32-E72D297353CC}">
              <c16:uniqueId val="{0000000B-656F-49CD-BDF4-D4B50B42E079}"/>
            </c:ext>
          </c:extLst>
        </c:ser>
        <c:dLbls>
          <c:showLegendKey val="0"/>
          <c:showVal val="0"/>
          <c:showCatName val="0"/>
          <c:showSerName val="0"/>
          <c:showPercent val="0"/>
          <c:showBubbleSize val="0"/>
        </c:dLbls>
        <c:marker val="1"/>
        <c:smooth val="0"/>
        <c:axId val="132561152"/>
        <c:axId val="132563328"/>
      </c:lineChart>
      <c:catAx>
        <c:axId val="132561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2563328"/>
        <c:crosses val="autoZero"/>
        <c:auto val="1"/>
        <c:lblAlgn val="ctr"/>
        <c:lblOffset val="100"/>
        <c:tickLblSkip val="1"/>
        <c:tickMarkSkip val="1"/>
        <c:noMultiLvlLbl val="0"/>
      </c:catAx>
      <c:valAx>
        <c:axId val="132563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2561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871</c:v>
                </c:pt>
                <c:pt idx="1">
                  <c:v>1053</c:v>
                </c:pt>
                <c:pt idx="2">
                  <c:v>1054</c:v>
                </c:pt>
              </c:numCache>
            </c:numRef>
          </c:val>
          <c:extLst xmlns:c16r2="http://schemas.microsoft.com/office/drawing/2015/06/chart">
            <c:ext xmlns:c16="http://schemas.microsoft.com/office/drawing/2014/chart" uri="{C3380CC4-5D6E-409C-BE32-E72D297353CC}">
              <c16:uniqueId val="{00000000-2166-49E9-B9F6-B049BB18686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62</c:v>
                </c:pt>
                <c:pt idx="1">
                  <c:v>64</c:v>
                </c:pt>
                <c:pt idx="2">
                  <c:v>66</c:v>
                </c:pt>
              </c:numCache>
            </c:numRef>
          </c:val>
          <c:extLst xmlns:c16r2="http://schemas.microsoft.com/office/drawing/2015/06/chart">
            <c:ext xmlns:c16="http://schemas.microsoft.com/office/drawing/2014/chart" uri="{C3380CC4-5D6E-409C-BE32-E72D297353CC}">
              <c16:uniqueId val="{00000001-2166-49E9-B9F6-B049BB18686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282</c:v>
                </c:pt>
                <c:pt idx="1">
                  <c:v>258</c:v>
                </c:pt>
                <c:pt idx="2">
                  <c:v>421</c:v>
                </c:pt>
              </c:numCache>
            </c:numRef>
          </c:val>
          <c:extLst xmlns:c16r2="http://schemas.microsoft.com/office/drawing/2015/06/chart">
            <c:ext xmlns:c16="http://schemas.microsoft.com/office/drawing/2014/chart" uri="{C3380CC4-5D6E-409C-BE32-E72D297353CC}">
              <c16:uniqueId val="{00000002-2166-49E9-B9F6-B049BB186866}"/>
            </c:ext>
          </c:extLst>
        </c:ser>
        <c:dLbls>
          <c:showLegendKey val="0"/>
          <c:showVal val="0"/>
          <c:showCatName val="0"/>
          <c:showSerName val="0"/>
          <c:showPercent val="0"/>
          <c:showBubbleSize val="0"/>
        </c:dLbls>
        <c:gapWidth val="120"/>
        <c:overlap val="100"/>
        <c:axId val="132219264"/>
        <c:axId val="132220800"/>
      </c:barChart>
      <c:catAx>
        <c:axId val="132219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2220800"/>
        <c:crosses val="autoZero"/>
        <c:auto val="1"/>
        <c:lblAlgn val="ctr"/>
        <c:lblOffset val="100"/>
        <c:tickLblSkip val="1"/>
        <c:tickMarkSkip val="1"/>
        <c:noMultiLvlLbl val="0"/>
      </c:catAx>
      <c:valAx>
        <c:axId val="1322208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2219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44C-44DF-A9B4-A78FD2B11D74}"/>
                </c:ext>
                <c:ext xmlns:c15="http://schemas.microsoft.com/office/drawing/2012/chart" uri="{CE6537A1-D6FC-4f65-9D91-7224C49458BB}">
                  <c15:dlblFieldTable>
                    <c15:dlblFTEntry>
                      <c15:txfldGUID>{D99324FE-FEAE-47CC-94AC-4ED9F996B415}</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44C-44DF-A9B4-A78FD2B11D74}"/>
                </c:ext>
                <c:ext xmlns:c15="http://schemas.microsoft.com/office/drawing/2012/chart" uri="{CE6537A1-D6FC-4f65-9D91-7224C49458BB}">
                  <c15:dlblFieldTable>
                    <c15:dlblFTEntry>
                      <c15:txfldGUID>{3009BEFF-C22E-4E69-A59E-6613B8BFA812}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44C-44DF-A9B4-A78FD2B11D74}"/>
                </c:ext>
                <c:ext xmlns:c15="http://schemas.microsoft.com/office/drawing/2012/chart" uri="{CE6537A1-D6FC-4f65-9D91-7224C49458BB}">
                  <c15:dlblFieldTable>
                    <c15:dlblFTEntry>
                      <c15:txfldGUID>{A0B35D30-BC71-42DD-A33B-345425CC599C}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44C-44DF-A9B4-A78FD2B11D74}"/>
                </c:ext>
                <c:ext xmlns:c15="http://schemas.microsoft.com/office/drawing/2012/chart" uri="{CE6537A1-D6FC-4f65-9D91-7224C49458BB}">
                  <c15:dlblFieldTable>
                    <c15:dlblFTEntry>
                      <c15:txfldGUID>{2A2F7BB5-4338-4945-9FB9-139D02C74CCF}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44C-44DF-A9B4-A78FD2B11D74}"/>
                </c:ext>
                <c:ext xmlns:c15="http://schemas.microsoft.com/office/drawing/2012/chart" uri="{CE6537A1-D6FC-4f65-9D91-7224C49458BB}">
                  <c15:dlblFieldTable>
                    <c15:dlblFTEntry>
                      <c15:txfldGUID>{749A6569-AE8C-482A-A6DF-923AB40F4737}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44C-44DF-A9B4-A78FD2B11D74}"/>
                </c:ext>
                <c:ext xmlns:c15="http://schemas.microsoft.com/office/drawing/2012/chart" uri="{CE6537A1-D6FC-4f65-9D91-7224C49458BB}">
                  <c15:dlblFieldTable>
                    <c15:dlblFTEntry>
                      <c15:txfldGUID>{FE43DFD1-C81D-4DDD-868D-4151EB37D7EC}</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44C-44DF-A9B4-A78FD2B11D74}"/>
                </c:ext>
                <c:ext xmlns:c15="http://schemas.microsoft.com/office/drawing/2012/chart" uri="{CE6537A1-D6FC-4f65-9D91-7224C49458BB}">
                  <c15:dlblFieldTable>
                    <c15:dlblFTEntry>
                      <c15:txfldGUID>{56DE4CF4-FE37-41AD-B20B-CF47F3DBEBDC}</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44C-44DF-A9B4-A78FD2B11D74}"/>
                </c:ext>
                <c:ext xmlns:c15="http://schemas.microsoft.com/office/drawing/2012/chart" uri="{CE6537A1-D6FC-4f65-9D91-7224C49458BB}">
                  <c15:dlblFieldTable>
                    <c15:dlblFTEntry>
                      <c15:txfldGUID>{99DC0AE9-921E-4587-A001-EC961F4A2B0B}</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44C-44DF-A9B4-A78FD2B11D74}"/>
                </c:ext>
                <c:ext xmlns:c15="http://schemas.microsoft.com/office/drawing/2012/chart" uri="{CE6537A1-D6FC-4f65-9D91-7224C49458BB}">
                  <c15:dlblFieldTable>
                    <c15:dlblFTEntry>
                      <c15:txfldGUID>{6018A450-0EFD-4E90-A5A3-848A479A799C}</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52.9</c:v>
                </c:pt>
                <c:pt idx="32">
                  <c:v>53.2</c:v>
                </c:pt>
              </c:numCache>
            </c:numRef>
          </c:xVal>
          <c:yVal>
            <c:numRef>
              <c:f>公会計指標分析・財政指標組合せ分析表!$BP$51:$DC$51</c:f>
              <c:numCache>
                <c:formatCode>#,##0.0;"▲ "#,##0.0</c:formatCode>
                <c:ptCount val="40"/>
                <c:pt idx="24">
                  <c:v>96.1</c:v>
                </c:pt>
                <c:pt idx="32">
                  <c:v>97.3</c:v>
                </c:pt>
              </c:numCache>
            </c:numRef>
          </c:yVal>
          <c:smooth val="0"/>
          <c:extLst xmlns:c16r2="http://schemas.microsoft.com/office/drawing/2015/06/chart">
            <c:ext xmlns:c16="http://schemas.microsoft.com/office/drawing/2014/chart" uri="{C3380CC4-5D6E-409C-BE32-E72D297353CC}">
              <c16:uniqueId val="{00000009-D44C-44DF-A9B4-A78FD2B11D7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44C-44DF-A9B4-A78FD2B11D74}"/>
                </c:ext>
                <c:ext xmlns:c15="http://schemas.microsoft.com/office/drawing/2012/chart" uri="{CE6537A1-D6FC-4f65-9D91-7224C49458BB}">
                  <c15:dlblFieldTable>
                    <c15:dlblFTEntry>
                      <c15:txfldGUID>{5E51B986-D5E2-4170-8CB2-921DA9875391}</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44C-44DF-A9B4-A78FD2B11D74}"/>
                </c:ext>
                <c:ext xmlns:c15="http://schemas.microsoft.com/office/drawing/2012/chart" uri="{CE6537A1-D6FC-4f65-9D91-7224C49458BB}">
                  <c15:dlblFieldTable>
                    <c15:dlblFTEntry>
                      <c15:txfldGUID>{6F7AF407-DF93-4F2E-96A6-312EE36AC317}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44C-44DF-A9B4-A78FD2B11D74}"/>
                </c:ext>
                <c:ext xmlns:c15="http://schemas.microsoft.com/office/drawing/2012/chart" uri="{CE6537A1-D6FC-4f65-9D91-7224C49458BB}">
                  <c15:dlblFieldTable>
                    <c15:dlblFTEntry>
                      <c15:txfldGUID>{E190A273-FBD3-4A15-8316-ADB3AC97F300}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44C-44DF-A9B4-A78FD2B11D74}"/>
                </c:ext>
                <c:ext xmlns:c15="http://schemas.microsoft.com/office/drawing/2012/chart" uri="{CE6537A1-D6FC-4f65-9D91-7224C49458BB}">
                  <c15:dlblFieldTable>
                    <c15:dlblFTEntry>
                      <c15:txfldGUID>{B1A16A02-AF16-4853-81D5-1ADF1C1E7D33}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44C-44DF-A9B4-A78FD2B11D74}"/>
                </c:ext>
                <c:ext xmlns:c15="http://schemas.microsoft.com/office/drawing/2012/chart" uri="{CE6537A1-D6FC-4f65-9D91-7224C49458BB}">
                  <c15:dlblFieldTable>
                    <c15:dlblFTEntry>
                      <c15:txfldGUID>{C7EBFEEB-A9CF-4F8E-BFCF-ED4A895788FF}</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44C-44DF-A9B4-A78FD2B11D74}"/>
                </c:ext>
                <c:ext xmlns:c15="http://schemas.microsoft.com/office/drawing/2012/chart" uri="{CE6537A1-D6FC-4f65-9D91-7224C49458BB}">
                  <c15:dlblFieldTable>
                    <c15:dlblFTEntry>
                      <c15:txfldGUID>{26B05558-4972-42CA-ADEC-57C95FE7A02B}</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44C-44DF-A9B4-A78FD2B11D74}"/>
                </c:ext>
                <c:ext xmlns:c15="http://schemas.microsoft.com/office/drawing/2012/chart" uri="{CE6537A1-D6FC-4f65-9D91-7224C49458BB}">
                  <c15:dlblFieldTable>
                    <c15:dlblFTEntry>
                      <c15:txfldGUID>{764322E3-685B-4DFD-ADDB-285856C4C1C1}</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44C-44DF-A9B4-A78FD2B11D74}"/>
                </c:ext>
                <c:ext xmlns:c15="http://schemas.microsoft.com/office/drawing/2012/chart" uri="{CE6537A1-D6FC-4f65-9D91-7224C49458BB}">
                  <c15:dlblFieldTable>
                    <c15:dlblFTEntry>
                      <c15:txfldGUID>{790EDE98-1E5E-4073-8A0D-063C10DA808E}</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44C-44DF-A9B4-A78FD2B11D74}"/>
                </c:ext>
                <c:ext xmlns:c15="http://schemas.microsoft.com/office/drawing/2012/chart" uri="{CE6537A1-D6FC-4f65-9D91-7224C49458BB}">
                  <c15:dlblFieldTable>
                    <c15:dlblFTEntry>
                      <c15:txfldGUID>{33BCBD89-5E32-48BC-A743-5A552F8A72A9}</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57.5</c:v>
                </c:pt>
                <c:pt idx="32">
                  <c:v>58.5</c:v>
                </c:pt>
              </c:numCache>
            </c:numRef>
          </c:xVal>
          <c:yVal>
            <c:numRef>
              <c:f>公会計指標分析・財政指標組合せ分析表!$BP$55:$DC$55</c:f>
              <c:numCache>
                <c:formatCode>#,##0.0;"▲ "#,##0.0</c:formatCode>
                <c:ptCount val="40"/>
                <c:pt idx="24">
                  <c:v>0</c:v>
                </c:pt>
                <c:pt idx="32">
                  <c:v>0</c:v>
                </c:pt>
              </c:numCache>
            </c:numRef>
          </c:yVal>
          <c:smooth val="0"/>
          <c:extLst xmlns:c16r2="http://schemas.microsoft.com/office/drawing/2015/06/chart">
            <c:ext xmlns:c16="http://schemas.microsoft.com/office/drawing/2014/chart" uri="{C3380CC4-5D6E-409C-BE32-E72D297353CC}">
              <c16:uniqueId val="{00000013-D44C-44DF-A9B4-A78FD2B11D74}"/>
            </c:ext>
          </c:extLst>
        </c:ser>
        <c:dLbls>
          <c:showLegendKey val="0"/>
          <c:showVal val="1"/>
          <c:showCatName val="0"/>
          <c:showSerName val="0"/>
          <c:showPercent val="0"/>
          <c:showBubbleSize val="0"/>
        </c:dLbls>
        <c:axId val="131890560"/>
        <c:axId val="131900928"/>
      </c:scatterChart>
      <c:valAx>
        <c:axId val="131890560"/>
        <c:scaling>
          <c:orientation val="minMax"/>
          <c:max val="59"/>
          <c:min val="52.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1900928"/>
        <c:crosses val="autoZero"/>
        <c:crossBetween val="midCat"/>
      </c:valAx>
      <c:valAx>
        <c:axId val="131900928"/>
        <c:scaling>
          <c:orientation val="minMax"/>
          <c:max val="114"/>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1890560"/>
        <c:crosses val="autoZero"/>
        <c:crossBetween val="midCat"/>
        <c:majorUnit val="1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070587397421407E-2"/>
                  <c:y val="-6.2416647087793951E-2"/>
                </c:manualLayout>
              </c:layout>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0BB-43C4-A5F7-3AB980E00174}"/>
                </c:ext>
                <c:ext xmlns:c15="http://schemas.microsoft.com/office/drawing/2012/chart" uri="{CE6537A1-D6FC-4f65-9D91-7224C49458BB}">
                  <c15:dlblFieldTable>
                    <c15:dlblFTEntry>
                      <c15:txfldGUID>{8A640074-84BF-4601-8C13-69D72A011B3F}</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0BB-43C4-A5F7-3AB980E00174}"/>
                </c:ext>
                <c:ext xmlns:c15="http://schemas.microsoft.com/office/drawing/2012/chart" uri="{CE6537A1-D6FC-4f65-9D91-7224C49458BB}">
                  <c15:dlblFieldTable>
                    <c15:dlblFTEntry>
                      <c15:txfldGUID>{03CDA4F4-CB4A-44D2-972E-AAB9D38D6E57}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0BB-43C4-A5F7-3AB980E00174}"/>
                </c:ext>
                <c:ext xmlns:c15="http://schemas.microsoft.com/office/drawing/2012/chart" uri="{CE6537A1-D6FC-4f65-9D91-7224C49458BB}">
                  <c15:dlblFieldTable>
                    <c15:dlblFTEntry>
                      <c15:txfldGUID>{39F632B2-A7FF-4C18-8012-B67939232E65}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0BB-43C4-A5F7-3AB980E00174}"/>
                </c:ext>
                <c:ext xmlns:c15="http://schemas.microsoft.com/office/drawing/2012/chart" uri="{CE6537A1-D6FC-4f65-9D91-7224C49458BB}">
                  <c15:dlblFieldTable>
                    <c15:dlblFTEntry>
                      <c15:txfldGUID>{F4F5E890-CE27-4DAA-A9A5-ACA2419D783E}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0BB-43C4-A5F7-3AB980E00174}"/>
                </c:ext>
                <c:ext xmlns:c15="http://schemas.microsoft.com/office/drawing/2012/chart" uri="{CE6537A1-D6FC-4f65-9D91-7224C49458BB}">
                  <c15:dlblFieldTable>
                    <c15:dlblFTEntry>
                      <c15:txfldGUID>{F83003C9-9DF9-4BCB-9BA8-31ABCD0602A9}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0BB-43C4-A5F7-3AB980E00174}"/>
                </c:ext>
                <c:ext xmlns:c15="http://schemas.microsoft.com/office/drawing/2012/chart" uri="{CE6537A1-D6FC-4f65-9D91-7224C49458BB}">
                  <c15:dlblFieldTable>
                    <c15:dlblFTEntry>
                      <c15:txfldGUID>{933EA1C4-057E-4987-998E-88D7F1D76DA9}</c15:txfldGUID>
                      <c15:f>公会計指標分析・財政指標組合せ分析表!$BX$72</c15:f>
                      <c15:dlblFieldTableCache>
                        <c:ptCount val="1"/>
                        <c:pt idx="0">
                          <c:v>H26</c:v>
                        </c:pt>
                      </c15:dlblFieldTableCache>
                    </c15:dlblFTEntry>
                  </c15:dlblFieldTable>
                  <c15:showDataLabelsRange val="0"/>
                </c:ext>
              </c:extLst>
            </c:dLbl>
            <c:dLbl>
              <c:idx val="16"/>
              <c:layout>
                <c:manualLayout>
                  <c:x val="-3.8325395840799928E-2"/>
                  <c:y val="-6.2416647087793951E-2"/>
                </c:manualLayout>
              </c:layout>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0BB-43C4-A5F7-3AB980E00174}"/>
                </c:ext>
                <c:ext xmlns:c15="http://schemas.microsoft.com/office/drawing/2012/chart" uri="{CE6537A1-D6FC-4f65-9D91-7224C49458BB}">
                  <c15:dlblFieldTable>
                    <c15:dlblFTEntry>
                      <c15:txfldGUID>{CAC7165F-0E37-4FF5-A07A-9E3BD5DC2C39}</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0BB-43C4-A5F7-3AB980E00174}"/>
                </c:ext>
                <c:ext xmlns:c15="http://schemas.microsoft.com/office/drawing/2012/chart" uri="{CE6537A1-D6FC-4f65-9D91-7224C49458BB}">
                  <c15:dlblFieldTable>
                    <c15:dlblFTEntry>
                      <c15:txfldGUID>{14987873-1A36-4C3B-AFA8-315A9E300B54}</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0BB-43C4-A5F7-3AB980E00174}"/>
                </c:ext>
                <c:ext xmlns:c15="http://schemas.microsoft.com/office/drawing/2012/chart" uri="{CE6537A1-D6FC-4f65-9D91-7224C49458BB}">
                  <c15:dlblFieldTable>
                    <c15:dlblFTEntry>
                      <c15:txfldGUID>{0064ACFE-ACB0-437B-A582-3B41DCAB5CCF}</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4.7</c:v>
                </c:pt>
                <c:pt idx="16">
                  <c:v>6.8</c:v>
                </c:pt>
                <c:pt idx="24">
                  <c:v>6.4</c:v>
                </c:pt>
                <c:pt idx="32">
                  <c:v>7</c:v>
                </c:pt>
              </c:numCache>
            </c:numRef>
          </c:xVal>
          <c:yVal>
            <c:numRef>
              <c:f>公会計指標分析・財政指標組合せ分析表!$BP$73:$DC$73</c:f>
              <c:numCache>
                <c:formatCode>#,##0.0;"▲ "#,##0.0</c:formatCode>
                <c:ptCount val="40"/>
                <c:pt idx="0">
                  <c:v>72.099999999999994</c:v>
                </c:pt>
                <c:pt idx="8">
                  <c:v>64.599999999999994</c:v>
                </c:pt>
                <c:pt idx="16">
                  <c:v>72</c:v>
                </c:pt>
                <c:pt idx="24">
                  <c:v>96.1</c:v>
                </c:pt>
                <c:pt idx="32">
                  <c:v>97.3</c:v>
                </c:pt>
              </c:numCache>
            </c:numRef>
          </c:yVal>
          <c:smooth val="0"/>
          <c:extLst xmlns:c16r2="http://schemas.microsoft.com/office/drawing/2015/06/chart">
            <c:ext xmlns:c16="http://schemas.microsoft.com/office/drawing/2014/chart" uri="{C3380CC4-5D6E-409C-BE32-E72D297353CC}">
              <c16:uniqueId val="{00000009-A0BB-43C4-A5F7-3AB980E0017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0BB-43C4-A5F7-3AB980E00174}"/>
                </c:ext>
                <c:ext xmlns:c15="http://schemas.microsoft.com/office/drawing/2012/chart" uri="{CE6537A1-D6FC-4f65-9D91-7224C49458BB}">
                  <c15:dlblFieldTable>
                    <c15:dlblFTEntry>
                      <c15:txfldGUID>{674BC6E7-11A7-4C6E-A835-55C719807032}</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0BB-43C4-A5F7-3AB980E00174}"/>
                </c:ext>
                <c:ext xmlns:c15="http://schemas.microsoft.com/office/drawing/2012/chart" uri="{CE6537A1-D6FC-4f65-9D91-7224C49458BB}">
                  <c15:dlblFieldTable>
                    <c15:dlblFTEntry>
                      <c15:txfldGUID>{880839DC-F57C-4C27-84A6-805695BDE6BB}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0BB-43C4-A5F7-3AB980E00174}"/>
                </c:ext>
                <c:ext xmlns:c15="http://schemas.microsoft.com/office/drawing/2012/chart" uri="{CE6537A1-D6FC-4f65-9D91-7224C49458BB}">
                  <c15:dlblFieldTable>
                    <c15:dlblFTEntry>
                      <c15:txfldGUID>{4505CD5D-DEFA-4D88-9FC4-70C30770860B}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0BB-43C4-A5F7-3AB980E00174}"/>
                </c:ext>
                <c:ext xmlns:c15="http://schemas.microsoft.com/office/drawing/2012/chart" uri="{CE6537A1-D6FC-4f65-9D91-7224C49458BB}">
                  <c15:dlblFieldTable>
                    <c15:dlblFTEntry>
                      <c15:txfldGUID>{053A8D19-BBAA-4F4B-9277-116D21059FE5}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0BB-43C4-A5F7-3AB980E00174}"/>
                </c:ext>
                <c:ext xmlns:c15="http://schemas.microsoft.com/office/drawing/2012/chart" uri="{CE6537A1-D6FC-4f65-9D91-7224C49458BB}">
                  <c15:dlblFieldTable>
                    <c15:dlblFTEntry>
                      <c15:txfldGUID>{AF921991-056E-428C-A567-FCFCA8EFC474}</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0BB-43C4-A5F7-3AB980E00174}"/>
                </c:ext>
                <c:ext xmlns:c15="http://schemas.microsoft.com/office/drawing/2012/chart" uri="{CE6537A1-D6FC-4f65-9D91-7224C49458BB}">
                  <c15:dlblFieldTable>
                    <c15:dlblFTEntry>
                      <c15:txfldGUID>{C96DFEAE-B5E0-4386-B72B-20990A8C4CD9}</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0BB-43C4-A5F7-3AB980E00174}"/>
                </c:ext>
                <c:ext xmlns:c15="http://schemas.microsoft.com/office/drawing/2012/chart" uri="{CE6537A1-D6FC-4f65-9D91-7224C49458BB}">
                  <c15:dlblFieldTable>
                    <c15:dlblFTEntry>
                      <c15:txfldGUID>{E09474DC-B4A7-4E06-B424-712061997E46}</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0BB-43C4-A5F7-3AB980E00174}"/>
                </c:ext>
                <c:ext xmlns:c15="http://schemas.microsoft.com/office/drawing/2012/chart" uri="{CE6537A1-D6FC-4f65-9D91-7224C49458BB}">
                  <c15:dlblFieldTable>
                    <c15:dlblFTEntry>
                      <c15:txfldGUID>{F377E418-B9D1-4B56-923D-8B318BFB2885}</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0BB-43C4-A5F7-3AB980E00174}"/>
                </c:ext>
                <c:ext xmlns:c15="http://schemas.microsoft.com/office/drawing/2012/chart" uri="{CE6537A1-D6FC-4f65-9D91-7224C49458BB}">
                  <c15:dlblFieldTable>
                    <c15:dlblFTEntry>
                      <c15:txfldGUID>{CDFBD53B-039E-46F8-8A7F-CD72C8DFAE3C}</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7.2</c:v>
                </c:pt>
                <c:pt idx="24">
                  <c:v>6</c:v>
                </c:pt>
                <c:pt idx="32">
                  <c:v>5.6</c:v>
                </c:pt>
              </c:numCache>
            </c:numRef>
          </c:xVal>
          <c:yVal>
            <c:numRef>
              <c:f>公会計指標分析・財政指標組合せ分析表!$BP$77:$DC$77</c:f>
              <c:numCache>
                <c:formatCode>#,##0.0;"▲ "#,##0.0</c:formatCode>
                <c:ptCount val="40"/>
                <c:pt idx="0">
                  <c:v>12.9</c:v>
                </c:pt>
                <c:pt idx="8">
                  <c:v>22.6</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0BB-43C4-A5F7-3AB980E00174}"/>
            </c:ext>
          </c:extLst>
        </c:ser>
        <c:dLbls>
          <c:showLegendKey val="0"/>
          <c:showVal val="1"/>
          <c:showCatName val="0"/>
          <c:showSerName val="0"/>
          <c:showPercent val="0"/>
          <c:showBubbleSize val="0"/>
        </c:dLbls>
        <c:axId val="132905600"/>
        <c:axId val="133186304"/>
      </c:scatterChart>
      <c:valAx>
        <c:axId val="132905600"/>
        <c:scaling>
          <c:orientation val="minMax"/>
          <c:max val="10.5"/>
          <c:min val="4.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186304"/>
        <c:crosses val="autoZero"/>
        <c:crossBetween val="midCat"/>
      </c:valAx>
      <c:valAx>
        <c:axId val="133186304"/>
        <c:scaling>
          <c:orientation val="minMax"/>
          <c:max val="114"/>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2905600"/>
        <c:crosses val="autoZero"/>
        <c:crossBetween val="midCat"/>
        <c:majorUnit val="1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と同じポイントとなっているが、人口減少傾向または少子高齢化、加えて労働人口の減少。基幹産業である農業の低迷等による自主財源であるところの税収に目立った伸びはなく依然として低い値で推移している。また農業以外の主要産業も村内には少なく、税収は見込めない状況である。今後においては、事務事業の見直しと経費削減に努め財政運営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04850" y="74206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04850" y="6240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119063</xdr:rowOff>
    </xdr:from>
    <xdr:to>
      <xdr:col>23</xdr:col>
      <xdr:colOff>133350</xdr:colOff>
      <xdr:row>44</xdr:row>
      <xdr:rowOff>2222</xdr:rowOff>
    </xdr:to>
    <xdr:cxnSp macro="">
      <xdr:nvCxnSpPr>
        <xdr:cNvPr id="59" name="直線コネクタ 58"/>
        <xdr:cNvCxnSpPr/>
      </xdr:nvCxnSpPr>
      <xdr:spPr>
        <a:xfrm flipV="1">
          <a:off x="4514850" y="6154103"/>
          <a:ext cx="0" cy="1224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xdr:cNvSpPr txBox="1"/>
      </xdr:nvSpPr>
      <xdr:spPr>
        <a:xfrm>
          <a:off x="4584700" y="735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xdr:cNvCxnSpPr/>
      </xdr:nvCxnSpPr>
      <xdr:spPr>
        <a:xfrm>
          <a:off x="4425950" y="73783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33990</xdr:rowOff>
    </xdr:from>
    <xdr:ext cx="762000" cy="259045"/>
    <xdr:sp macro="" textlink="">
      <xdr:nvSpPr>
        <xdr:cNvPr id="62" name="財政力最大値テキスト"/>
        <xdr:cNvSpPr txBox="1"/>
      </xdr:nvSpPr>
      <xdr:spPr>
        <a:xfrm>
          <a:off x="4584700" y="590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119063</xdr:rowOff>
    </xdr:from>
    <xdr:to>
      <xdr:col>24</xdr:col>
      <xdr:colOff>12700</xdr:colOff>
      <xdr:row>36</xdr:row>
      <xdr:rowOff>119063</xdr:rowOff>
    </xdr:to>
    <xdr:cxnSp macro="">
      <xdr:nvCxnSpPr>
        <xdr:cNvPr id="63" name="直線コネクタ 62"/>
        <xdr:cNvCxnSpPr/>
      </xdr:nvCxnSpPr>
      <xdr:spPr>
        <a:xfrm>
          <a:off x="4425950" y="61541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4" name="直線コネクタ 63"/>
        <xdr:cNvCxnSpPr/>
      </xdr:nvCxnSpPr>
      <xdr:spPr>
        <a:xfrm>
          <a:off x="3752850" y="73279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36847</xdr:rowOff>
    </xdr:from>
    <xdr:ext cx="762000" cy="259045"/>
    <xdr:sp macro="" textlink="">
      <xdr:nvSpPr>
        <xdr:cNvPr id="65" name="財政力平均値テキスト"/>
        <xdr:cNvSpPr txBox="1"/>
      </xdr:nvSpPr>
      <xdr:spPr>
        <a:xfrm>
          <a:off x="4584700" y="7077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66" name="フローチャート: 判断 65"/>
        <xdr:cNvSpPr/>
      </xdr:nvSpPr>
      <xdr:spPr>
        <a:xfrm>
          <a:off x="446405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125413</xdr:rowOff>
    </xdr:to>
    <xdr:cxnSp macro="">
      <xdr:nvCxnSpPr>
        <xdr:cNvPr id="67" name="直線コネクタ 66"/>
        <xdr:cNvCxnSpPr/>
      </xdr:nvCxnSpPr>
      <xdr:spPr>
        <a:xfrm flipV="1">
          <a:off x="2940050" y="7327900"/>
          <a:ext cx="8128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56515</xdr:rowOff>
    </xdr:from>
    <xdr:to>
      <xdr:col>19</xdr:col>
      <xdr:colOff>184150</xdr:colOff>
      <xdr:row>43</xdr:row>
      <xdr:rowOff>158115</xdr:rowOff>
    </xdr:to>
    <xdr:sp macro="" textlink="">
      <xdr:nvSpPr>
        <xdr:cNvPr id="68" name="フローチャート: 判断 67"/>
        <xdr:cNvSpPr/>
      </xdr:nvSpPr>
      <xdr:spPr>
        <a:xfrm>
          <a:off x="3702050" y="726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168292</xdr:rowOff>
    </xdr:from>
    <xdr:ext cx="736600" cy="259045"/>
    <xdr:sp macro="" textlink="">
      <xdr:nvSpPr>
        <xdr:cNvPr id="69" name="テキスト ボックス 68"/>
        <xdr:cNvSpPr txBox="1"/>
      </xdr:nvSpPr>
      <xdr:spPr>
        <a:xfrm>
          <a:off x="3409950" y="7041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125413</xdr:rowOff>
    </xdr:from>
    <xdr:to>
      <xdr:col>15</xdr:col>
      <xdr:colOff>82550</xdr:colOff>
      <xdr:row>43</xdr:row>
      <xdr:rowOff>131445</xdr:rowOff>
    </xdr:to>
    <xdr:cxnSp macro="">
      <xdr:nvCxnSpPr>
        <xdr:cNvPr id="70" name="直線コネクタ 69"/>
        <xdr:cNvCxnSpPr/>
      </xdr:nvCxnSpPr>
      <xdr:spPr>
        <a:xfrm flipV="1">
          <a:off x="2127250" y="7333933"/>
          <a:ext cx="8128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32385</xdr:rowOff>
    </xdr:from>
    <xdr:to>
      <xdr:col>15</xdr:col>
      <xdr:colOff>133350</xdr:colOff>
      <xdr:row>43</xdr:row>
      <xdr:rowOff>133985</xdr:rowOff>
    </xdr:to>
    <xdr:sp macro="" textlink="">
      <xdr:nvSpPr>
        <xdr:cNvPr id="71" name="フローチャート: 判断 70"/>
        <xdr:cNvSpPr/>
      </xdr:nvSpPr>
      <xdr:spPr>
        <a:xfrm>
          <a:off x="2889250" y="724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144162</xdr:rowOff>
    </xdr:from>
    <xdr:ext cx="762000" cy="259045"/>
    <xdr:sp macro="" textlink="">
      <xdr:nvSpPr>
        <xdr:cNvPr id="72" name="テキスト ボックス 71"/>
        <xdr:cNvSpPr txBox="1"/>
      </xdr:nvSpPr>
      <xdr:spPr>
        <a:xfrm>
          <a:off x="2597150" y="7017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131445</xdr:rowOff>
    </xdr:to>
    <xdr:cxnSp macro="">
      <xdr:nvCxnSpPr>
        <xdr:cNvPr id="73" name="直線コネクタ 72"/>
        <xdr:cNvCxnSpPr/>
      </xdr:nvCxnSpPr>
      <xdr:spPr>
        <a:xfrm>
          <a:off x="1333500" y="7333933"/>
          <a:ext cx="79375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143510</xdr:rowOff>
    </xdr:from>
    <xdr:to>
      <xdr:col>11</xdr:col>
      <xdr:colOff>82550</xdr:colOff>
      <xdr:row>43</xdr:row>
      <xdr:rowOff>73660</xdr:rowOff>
    </xdr:to>
    <xdr:sp macro="" textlink="">
      <xdr:nvSpPr>
        <xdr:cNvPr id="74" name="フローチャート: 判断 73"/>
        <xdr:cNvSpPr/>
      </xdr:nvSpPr>
      <xdr:spPr>
        <a:xfrm>
          <a:off x="2095500" y="71843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83837</xdr:rowOff>
    </xdr:from>
    <xdr:ext cx="762000" cy="259045"/>
    <xdr:sp macro="" textlink="">
      <xdr:nvSpPr>
        <xdr:cNvPr id="75" name="テキスト ボックス 74"/>
        <xdr:cNvSpPr txBox="1"/>
      </xdr:nvSpPr>
      <xdr:spPr>
        <a:xfrm>
          <a:off x="178435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131445</xdr:rowOff>
    </xdr:from>
    <xdr:to>
      <xdr:col>7</xdr:col>
      <xdr:colOff>31750</xdr:colOff>
      <xdr:row>43</xdr:row>
      <xdr:rowOff>61595</xdr:rowOff>
    </xdr:to>
    <xdr:sp macro="" textlink="">
      <xdr:nvSpPr>
        <xdr:cNvPr id="76" name="フローチャート: 判断 75"/>
        <xdr:cNvSpPr/>
      </xdr:nvSpPr>
      <xdr:spPr>
        <a:xfrm>
          <a:off x="1282700" y="71723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71772</xdr:rowOff>
    </xdr:from>
    <xdr:ext cx="762000" cy="259045"/>
    <xdr:sp macro="" textlink="">
      <xdr:nvSpPr>
        <xdr:cNvPr id="77" name="テキスト ボックス 76"/>
        <xdr:cNvSpPr txBox="1"/>
      </xdr:nvSpPr>
      <xdr:spPr>
        <a:xfrm>
          <a:off x="971550" y="6945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3" name="楕円 82"/>
        <xdr:cNvSpPr/>
      </xdr:nvSpPr>
      <xdr:spPr>
        <a:xfrm>
          <a:off x="4464050" y="727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151147</xdr:rowOff>
    </xdr:from>
    <xdr:ext cx="762000" cy="259045"/>
    <xdr:sp macro="" textlink="">
      <xdr:nvSpPr>
        <xdr:cNvPr id="84" name="財政力該当値テキスト"/>
        <xdr:cNvSpPr txBox="1"/>
      </xdr:nvSpPr>
      <xdr:spPr>
        <a:xfrm>
          <a:off x="4584700" y="719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5" name="楕円 84"/>
        <xdr:cNvSpPr/>
      </xdr:nvSpPr>
      <xdr:spPr>
        <a:xfrm>
          <a:off x="3702050" y="727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6" name="テキスト ボックス 85"/>
        <xdr:cNvSpPr txBox="1"/>
      </xdr:nvSpPr>
      <xdr:spPr>
        <a:xfrm>
          <a:off x="3409950" y="736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74613</xdr:rowOff>
    </xdr:from>
    <xdr:to>
      <xdr:col>15</xdr:col>
      <xdr:colOff>133350</xdr:colOff>
      <xdr:row>44</xdr:row>
      <xdr:rowOff>4763</xdr:rowOff>
    </xdr:to>
    <xdr:sp macro="" textlink="">
      <xdr:nvSpPr>
        <xdr:cNvPr id="87" name="楕円 86"/>
        <xdr:cNvSpPr/>
      </xdr:nvSpPr>
      <xdr:spPr>
        <a:xfrm>
          <a:off x="2889250" y="7283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160990</xdr:rowOff>
    </xdr:from>
    <xdr:ext cx="762000" cy="259045"/>
    <xdr:sp macro="" textlink="">
      <xdr:nvSpPr>
        <xdr:cNvPr id="88" name="テキスト ボックス 87"/>
        <xdr:cNvSpPr txBox="1"/>
      </xdr:nvSpPr>
      <xdr:spPr>
        <a:xfrm>
          <a:off x="2597150" y="7369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80645</xdr:rowOff>
    </xdr:from>
    <xdr:to>
      <xdr:col>11</xdr:col>
      <xdr:colOff>82550</xdr:colOff>
      <xdr:row>44</xdr:row>
      <xdr:rowOff>10795</xdr:rowOff>
    </xdr:to>
    <xdr:sp macro="" textlink="">
      <xdr:nvSpPr>
        <xdr:cNvPr id="89" name="楕円 88"/>
        <xdr:cNvSpPr/>
      </xdr:nvSpPr>
      <xdr:spPr>
        <a:xfrm>
          <a:off x="2095500" y="728916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167022</xdr:rowOff>
    </xdr:from>
    <xdr:ext cx="762000" cy="259045"/>
    <xdr:sp macro="" textlink="">
      <xdr:nvSpPr>
        <xdr:cNvPr id="90" name="テキスト ボックス 89"/>
        <xdr:cNvSpPr txBox="1"/>
      </xdr:nvSpPr>
      <xdr:spPr>
        <a:xfrm>
          <a:off x="1784350" y="7375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1" name="楕円 90"/>
        <xdr:cNvSpPr/>
      </xdr:nvSpPr>
      <xdr:spPr>
        <a:xfrm>
          <a:off x="1282700" y="728313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92" name="テキスト ボックス 91"/>
        <xdr:cNvSpPr txBox="1"/>
      </xdr:nvSpPr>
      <xdr:spPr>
        <a:xfrm>
          <a:off x="971550" y="7369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ポイント上昇している。要因としては、繰出金は減少したものの物件費、維持補修費、さらに公債費が</a:t>
          </a:r>
          <a:r>
            <a:rPr kumimoji="1" lang="en-US" altLang="ja-JP" sz="1300">
              <a:latin typeface="ＭＳ Ｐゴシック" panose="020B0600070205080204" pitchFamily="50" charset="-128"/>
              <a:ea typeface="ＭＳ Ｐゴシック" panose="020B0600070205080204" pitchFamily="50" charset="-128"/>
            </a:rPr>
            <a:t>11,478</a:t>
          </a:r>
          <a:r>
            <a:rPr kumimoji="1" lang="ja-JP" altLang="en-US" sz="1300">
              <a:latin typeface="ＭＳ Ｐゴシック" panose="020B0600070205080204" pitchFamily="50" charset="-128"/>
              <a:ea typeface="ＭＳ Ｐゴシック" panose="020B0600070205080204" pitchFamily="50" charset="-128"/>
            </a:rPr>
            <a:t>千円の増加となっている。</a:t>
          </a:r>
        </a:p>
        <a:p>
          <a:r>
            <a:rPr kumimoji="1" lang="ja-JP" altLang="en-US" sz="1300">
              <a:latin typeface="ＭＳ Ｐゴシック" panose="020B0600070205080204" pitchFamily="50" charset="-128"/>
              <a:ea typeface="ＭＳ Ｐゴシック" panose="020B0600070205080204" pitchFamily="50" charset="-128"/>
            </a:rPr>
            <a:t>地方税は過年度分修正申告により一時的に増加したものの地方交付税が</a:t>
          </a:r>
          <a:r>
            <a:rPr kumimoji="1" lang="en-US" altLang="ja-JP" sz="1300">
              <a:latin typeface="ＭＳ Ｐゴシック" panose="020B0600070205080204" pitchFamily="50" charset="-128"/>
              <a:ea typeface="ＭＳ Ｐゴシック" panose="020B0600070205080204" pitchFamily="50" charset="-128"/>
            </a:rPr>
            <a:t>56,883</a:t>
          </a:r>
          <a:r>
            <a:rPr kumimoji="1" lang="ja-JP" altLang="en-US" sz="1300">
              <a:latin typeface="ＭＳ Ｐゴシック" panose="020B0600070205080204" pitchFamily="50" charset="-128"/>
              <a:ea typeface="ＭＳ Ｐゴシック" panose="020B0600070205080204" pitchFamily="50" charset="-128"/>
            </a:rPr>
            <a:t>千円減少したことが経常収支比率に反映されたものと分析する。</a:t>
          </a: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66</xdr:row>
      <xdr:rowOff>72898</xdr:rowOff>
    </xdr:to>
    <xdr:cxnSp macro="">
      <xdr:nvCxnSpPr>
        <xdr:cNvPr id="120" name="直線コネクタ 119"/>
        <xdr:cNvCxnSpPr/>
      </xdr:nvCxnSpPr>
      <xdr:spPr>
        <a:xfrm flipV="1">
          <a:off x="4514850" y="9792208"/>
          <a:ext cx="0" cy="1344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44975</xdr:rowOff>
    </xdr:from>
    <xdr:ext cx="762000" cy="259045"/>
    <xdr:sp macro="" textlink="">
      <xdr:nvSpPr>
        <xdr:cNvPr id="121" name="財政構造の弾力性最小値テキスト"/>
        <xdr:cNvSpPr txBox="1"/>
      </xdr:nvSpPr>
      <xdr:spPr>
        <a:xfrm>
          <a:off x="4584700" y="1110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72898</xdr:rowOff>
    </xdr:from>
    <xdr:to>
      <xdr:col>24</xdr:col>
      <xdr:colOff>12700</xdr:colOff>
      <xdr:row>66</xdr:row>
      <xdr:rowOff>72898</xdr:rowOff>
    </xdr:to>
    <xdr:cxnSp macro="">
      <xdr:nvCxnSpPr>
        <xdr:cNvPr id="122" name="直線コネクタ 121"/>
        <xdr:cNvCxnSpPr/>
      </xdr:nvCxnSpPr>
      <xdr:spPr>
        <a:xfrm>
          <a:off x="4425950" y="111371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23" name="財政構造の弾力性最大値テキスト"/>
        <xdr:cNvSpPr txBox="1"/>
      </xdr:nvSpPr>
      <xdr:spPr>
        <a:xfrm>
          <a:off x="4584700" y="954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24" name="直線コネクタ 123"/>
        <xdr:cNvCxnSpPr/>
      </xdr:nvCxnSpPr>
      <xdr:spPr>
        <a:xfrm>
          <a:off x="4425950" y="9792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148336</xdr:rowOff>
    </xdr:from>
    <xdr:to>
      <xdr:col>23</xdr:col>
      <xdr:colOff>133350</xdr:colOff>
      <xdr:row>63</xdr:row>
      <xdr:rowOff>37084</xdr:rowOff>
    </xdr:to>
    <xdr:cxnSp macro="">
      <xdr:nvCxnSpPr>
        <xdr:cNvPr id="125" name="直線コネクタ 124"/>
        <xdr:cNvCxnSpPr/>
      </xdr:nvCxnSpPr>
      <xdr:spPr>
        <a:xfrm>
          <a:off x="3752850" y="10374376"/>
          <a:ext cx="762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53611</xdr:rowOff>
    </xdr:from>
    <xdr:ext cx="762000" cy="259045"/>
    <xdr:sp macro="" textlink="">
      <xdr:nvSpPr>
        <xdr:cNvPr id="126" name="財政構造の弾力性平均値テキスト"/>
        <xdr:cNvSpPr txBox="1"/>
      </xdr:nvSpPr>
      <xdr:spPr>
        <a:xfrm>
          <a:off x="4584700" y="10279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37084</xdr:rowOff>
    </xdr:from>
    <xdr:to>
      <xdr:col>23</xdr:col>
      <xdr:colOff>184150</xdr:colOff>
      <xdr:row>62</xdr:row>
      <xdr:rowOff>138684</xdr:rowOff>
    </xdr:to>
    <xdr:sp macro="" textlink="">
      <xdr:nvSpPr>
        <xdr:cNvPr id="127" name="フローチャート: 判断 126"/>
        <xdr:cNvSpPr/>
      </xdr:nvSpPr>
      <xdr:spPr>
        <a:xfrm>
          <a:off x="4464050" y="104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95250</xdr:rowOff>
    </xdr:from>
    <xdr:to>
      <xdr:col>19</xdr:col>
      <xdr:colOff>133350</xdr:colOff>
      <xdr:row>61</xdr:row>
      <xdr:rowOff>148336</xdr:rowOff>
    </xdr:to>
    <xdr:cxnSp macro="">
      <xdr:nvCxnSpPr>
        <xdr:cNvPr id="128" name="直線コネクタ 127"/>
        <xdr:cNvCxnSpPr/>
      </xdr:nvCxnSpPr>
      <xdr:spPr>
        <a:xfrm>
          <a:off x="2940050" y="10321290"/>
          <a:ext cx="8128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107188</xdr:rowOff>
    </xdr:from>
    <xdr:to>
      <xdr:col>19</xdr:col>
      <xdr:colOff>184150</xdr:colOff>
      <xdr:row>62</xdr:row>
      <xdr:rowOff>37338</xdr:rowOff>
    </xdr:to>
    <xdr:sp macro="" textlink="">
      <xdr:nvSpPr>
        <xdr:cNvPr id="129" name="フローチャート: 判断 128"/>
        <xdr:cNvSpPr/>
      </xdr:nvSpPr>
      <xdr:spPr>
        <a:xfrm>
          <a:off x="3702050" y="10333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22115</xdr:rowOff>
    </xdr:from>
    <xdr:ext cx="736600" cy="259045"/>
    <xdr:sp macro="" textlink="">
      <xdr:nvSpPr>
        <xdr:cNvPr id="130" name="テキスト ボックス 129"/>
        <xdr:cNvSpPr txBox="1"/>
      </xdr:nvSpPr>
      <xdr:spPr>
        <a:xfrm>
          <a:off x="3409950" y="10415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61</xdr:row>
      <xdr:rowOff>143510</xdr:rowOff>
    </xdr:to>
    <xdr:cxnSp macro="">
      <xdr:nvCxnSpPr>
        <xdr:cNvPr id="131" name="直線コネクタ 130"/>
        <xdr:cNvCxnSpPr/>
      </xdr:nvCxnSpPr>
      <xdr:spPr>
        <a:xfrm flipV="1">
          <a:off x="2127250" y="10321290"/>
          <a:ext cx="8128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49276</xdr:rowOff>
    </xdr:from>
    <xdr:to>
      <xdr:col>15</xdr:col>
      <xdr:colOff>133350</xdr:colOff>
      <xdr:row>61</xdr:row>
      <xdr:rowOff>150876</xdr:rowOff>
    </xdr:to>
    <xdr:sp macro="" textlink="">
      <xdr:nvSpPr>
        <xdr:cNvPr id="132" name="フローチャート: 判断 131"/>
        <xdr:cNvSpPr/>
      </xdr:nvSpPr>
      <xdr:spPr>
        <a:xfrm>
          <a:off x="2889250" y="1027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135653</xdr:rowOff>
    </xdr:from>
    <xdr:ext cx="762000" cy="259045"/>
    <xdr:sp macro="" textlink="">
      <xdr:nvSpPr>
        <xdr:cNvPr id="133" name="テキスト ボックス 132"/>
        <xdr:cNvSpPr txBox="1"/>
      </xdr:nvSpPr>
      <xdr:spPr>
        <a:xfrm>
          <a:off x="2597150" y="1036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62</xdr:row>
      <xdr:rowOff>58928</xdr:rowOff>
    </xdr:to>
    <xdr:cxnSp macro="">
      <xdr:nvCxnSpPr>
        <xdr:cNvPr id="134" name="直線コネクタ 133"/>
        <xdr:cNvCxnSpPr/>
      </xdr:nvCxnSpPr>
      <xdr:spPr>
        <a:xfrm flipV="1">
          <a:off x="1333500" y="10369550"/>
          <a:ext cx="79375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128778</xdr:rowOff>
    </xdr:from>
    <xdr:to>
      <xdr:col>11</xdr:col>
      <xdr:colOff>82550</xdr:colOff>
      <xdr:row>63</xdr:row>
      <xdr:rowOff>58928</xdr:rowOff>
    </xdr:to>
    <xdr:sp macro="" textlink="">
      <xdr:nvSpPr>
        <xdr:cNvPr id="135" name="フローチャート: 判断 134"/>
        <xdr:cNvSpPr/>
      </xdr:nvSpPr>
      <xdr:spPr>
        <a:xfrm>
          <a:off x="2095500" y="1052245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36" name="テキスト ボックス 135"/>
        <xdr:cNvSpPr txBox="1"/>
      </xdr:nvSpPr>
      <xdr:spPr>
        <a:xfrm>
          <a:off x="1784350" y="1060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27432</xdr:rowOff>
    </xdr:from>
    <xdr:to>
      <xdr:col>7</xdr:col>
      <xdr:colOff>31750</xdr:colOff>
      <xdr:row>62</xdr:row>
      <xdr:rowOff>129032</xdr:rowOff>
    </xdr:to>
    <xdr:sp macro="" textlink="">
      <xdr:nvSpPr>
        <xdr:cNvPr id="137" name="フローチャート: 判断 136"/>
        <xdr:cNvSpPr/>
      </xdr:nvSpPr>
      <xdr:spPr>
        <a:xfrm>
          <a:off x="1282700" y="104211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113809</xdr:rowOff>
    </xdr:from>
    <xdr:ext cx="762000" cy="259045"/>
    <xdr:sp macro="" textlink="">
      <xdr:nvSpPr>
        <xdr:cNvPr id="138" name="テキスト ボックス 137"/>
        <xdr:cNvSpPr txBox="1"/>
      </xdr:nvSpPr>
      <xdr:spPr>
        <a:xfrm>
          <a:off x="971550" y="1050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157734</xdr:rowOff>
    </xdr:from>
    <xdr:to>
      <xdr:col>23</xdr:col>
      <xdr:colOff>184150</xdr:colOff>
      <xdr:row>63</xdr:row>
      <xdr:rowOff>87884</xdr:rowOff>
    </xdr:to>
    <xdr:sp macro="" textlink="">
      <xdr:nvSpPr>
        <xdr:cNvPr id="144" name="楕円 143"/>
        <xdr:cNvSpPr/>
      </xdr:nvSpPr>
      <xdr:spPr>
        <a:xfrm>
          <a:off x="4464050" y="10551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129811</xdr:rowOff>
    </xdr:from>
    <xdr:ext cx="762000" cy="259045"/>
    <xdr:sp macro="" textlink="">
      <xdr:nvSpPr>
        <xdr:cNvPr id="145" name="財政構造の弾力性該当値テキスト"/>
        <xdr:cNvSpPr txBox="1"/>
      </xdr:nvSpPr>
      <xdr:spPr>
        <a:xfrm>
          <a:off x="4584700" y="1052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97536</xdr:rowOff>
    </xdr:from>
    <xdr:to>
      <xdr:col>19</xdr:col>
      <xdr:colOff>184150</xdr:colOff>
      <xdr:row>62</xdr:row>
      <xdr:rowOff>27686</xdr:rowOff>
    </xdr:to>
    <xdr:sp macro="" textlink="">
      <xdr:nvSpPr>
        <xdr:cNvPr id="146" name="楕円 145"/>
        <xdr:cNvSpPr/>
      </xdr:nvSpPr>
      <xdr:spPr>
        <a:xfrm>
          <a:off x="3702050" y="10323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37863</xdr:rowOff>
    </xdr:from>
    <xdr:ext cx="736600" cy="259045"/>
    <xdr:sp macro="" textlink="">
      <xdr:nvSpPr>
        <xdr:cNvPr id="147" name="テキスト ボックス 146"/>
        <xdr:cNvSpPr txBox="1"/>
      </xdr:nvSpPr>
      <xdr:spPr>
        <a:xfrm>
          <a:off x="3409950" y="10096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44450</xdr:rowOff>
    </xdr:from>
    <xdr:to>
      <xdr:col>15</xdr:col>
      <xdr:colOff>133350</xdr:colOff>
      <xdr:row>61</xdr:row>
      <xdr:rowOff>146050</xdr:rowOff>
    </xdr:to>
    <xdr:sp macro="" textlink="">
      <xdr:nvSpPr>
        <xdr:cNvPr id="148" name="楕円 147"/>
        <xdr:cNvSpPr/>
      </xdr:nvSpPr>
      <xdr:spPr>
        <a:xfrm>
          <a:off x="288925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156227</xdr:rowOff>
    </xdr:from>
    <xdr:ext cx="762000" cy="259045"/>
    <xdr:sp macro="" textlink="">
      <xdr:nvSpPr>
        <xdr:cNvPr id="149" name="テキスト ボックス 148"/>
        <xdr:cNvSpPr txBox="1"/>
      </xdr:nvSpPr>
      <xdr:spPr>
        <a:xfrm>
          <a:off x="2597150" y="1004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0" name="楕円 149"/>
        <xdr:cNvSpPr/>
      </xdr:nvSpPr>
      <xdr:spPr>
        <a:xfrm>
          <a:off x="2095500" y="103187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33037</xdr:rowOff>
    </xdr:from>
    <xdr:ext cx="762000" cy="259045"/>
    <xdr:sp macro="" textlink="">
      <xdr:nvSpPr>
        <xdr:cNvPr id="151" name="テキスト ボックス 150"/>
        <xdr:cNvSpPr txBox="1"/>
      </xdr:nvSpPr>
      <xdr:spPr>
        <a:xfrm>
          <a:off x="178435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52" name="楕円 151"/>
        <xdr:cNvSpPr/>
      </xdr:nvSpPr>
      <xdr:spPr>
        <a:xfrm>
          <a:off x="1282700" y="104018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53" name="テキスト ボックス 152"/>
        <xdr:cNvSpPr txBox="1"/>
      </xdr:nvSpPr>
      <xdr:spPr>
        <a:xfrm>
          <a:off x="971550" y="1017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[330,302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人件費については、退職者</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人、新規採用者</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人による職員給</a:t>
          </a:r>
          <a:r>
            <a:rPr kumimoji="1" lang="en-US" altLang="ja-JP" sz="1300">
              <a:latin typeface="ＭＳ Ｐゴシック" panose="020B0600070205080204" pitchFamily="50" charset="-128"/>
              <a:ea typeface="ＭＳ Ｐゴシック" panose="020B0600070205080204" pitchFamily="50" charset="-128"/>
            </a:rPr>
            <a:t>18,204</a:t>
          </a:r>
          <a:r>
            <a:rPr kumimoji="1" lang="ja-JP" altLang="en-US" sz="1300">
              <a:latin typeface="ＭＳ Ｐゴシック" panose="020B0600070205080204" pitchFamily="50" charset="-128"/>
              <a:ea typeface="ＭＳ Ｐゴシック" panose="020B0600070205080204" pitchFamily="50" charset="-128"/>
            </a:rPr>
            <a:t>千円の増額。</a:t>
          </a:r>
        </a:p>
        <a:p>
          <a:r>
            <a:rPr kumimoji="1" lang="ja-JP" altLang="en-US" sz="1300">
              <a:latin typeface="ＭＳ Ｐゴシック" panose="020B0600070205080204" pitchFamily="50" charset="-128"/>
              <a:ea typeface="ＭＳ Ｐゴシック" panose="020B0600070205080204" pitchFamily="50" charset="-128"/>
            </a:rPr>
            <a:t>物件費については、制度改正に伴う各種システム整備、新保育所整備による備品購入及びふるさと納税返礼報償の増加で</a:t>
          </a:r>
          <a:r>
            <a:rPr kumimoji="1" lang="en-US" altLang="ja-JP" sz="1300">
              <a:latin typeface="ＭＳ Ｐゴシック" panose="020B0600070205080204" pitchFamily="50" charset="-128"/>
              <a:ea typeface="ＭＳ Ｐゴシック" panose="020B0600070205080204" pitchFamily="50" charset="-128"/>
            </a:rPr>
            <a:t>49,928</a:t>
          </a:r>
          <a:r>
            <a:rPr kumimoji="1" lang="ja-JP" altLang="en-US" sz="1300">
              <a:latin typeface="ＭＳ Ｐゴシック" panose="020B0600070205080204" pitchFamily="50" charset="-128"/>
              <a:ea typeface="ＭＳ Ｐゴシック" panose="020B0600070205080204" pitchFamily="50" charset="-128"/>
            </a:rPr>
            <a:t>千円の増額、さらには人口減少の影響もあると分析する。</a:t>
          </a:r>
        </a:p>
      </xdr:txBody>
    </xdr:sp>
    <xdr:clientData/>
  </xdr:twoCellAnchor>
  <xdr:oneCellAnchor>
    <xdr:from>
      <xdr:col>3</xdr:col>
      <xdr:colOff>95250</xdr:colOff>
      <xdr:row>77</xdr:row>
      <xdr:rowOff>6350</xdr:rowOff>
    </xdr:from>
    <xdr:ext cx="349839" cy="225703"/>
    <xdr:sp macro="" textlink="">
      <xdr:nvSpPr>
        <xdr:cNvPr id="167" name="テキスト ボックス 166"/>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0" name="直線コネクタ 169"/>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1" name="テキスト ボックス 170"/>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2" name="直線コネクタ 171"/>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3" name="テキスト ボックス 172"/>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4" name="直線コネクタ 173"/>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5" name="テキスト ボックス 174"/>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6" name="直線コネクタ 175"/>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7" name="テキスト ボックス 176"/>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8" name="直線コネクタ 177"/>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9" name="テキスト ボックス 178"/>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0" name="直線コネクタ 179"/>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1" name="テキスト ボックス 180"/>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64089</xdr:rowOff>
    </xdr:from>
    <xdr:to>
      <xdr:col>23</xdr:col>
      <xdr:colOff>133350</xdr:colOff>
      <xdr:row>90</xdr:row>
      <xdr:rowOff>110227</xdr:rowOff>
    </xdr:to>
    <xdr:cxnSp macro="">
      <xdr:nvCxnSpPr>
        <xdr:cNvPr id="184" name="直線コネクタ 183"/>
        <xdr:cNvCxnSpPr/>
      </xdr:nvCxnSpPr>
      <xdr:spPr>
        <a:xfrm flipV="1">
          <a:off x="4514850" y="13642929"/>
          <a:ext cx="0" cy="15548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82304</xdr:rowOff>
    </xdr:from>
    <xdr:ext cx="762000" cy="259045"/>
    <xdr:sp macro="" textlink="">
      <xdr:nvSpPr>
        <xdr:cNvPr id="185" name="人件費・物件費等の状況最小値テキスト"/>
        <xdr:cNvSpPr txBox="1"/>
      </xdr:nvSpPr>
      <xdr:spPr>
        <a:xfrm>
          <a:off x="4584700" y="1516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110227</xdr:rowOff>
    </xdr:from>
    <xdr:to>
      <xdr:col>24</xdr:col>
      <xdr:colOff>12700</xdr:colOff>
      <xdr:row>90</xdr:row>
      <xdr:rowOff>110227</xdr:rowOff>
    </xdr:to>
    <xdr:cxnSp macro="">
      <xdr:nvCxnSpPr>
        <xdr:cNvPr id="186" name="直線コネクタ 185"/>
        <xdr:cNvCxnSpPr/>
      </xdr:nvCxnSpPr>
      <xdr:spPr>
        <a:xfrm>
          <a:off x="4425950" y="151978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150466</xdr:rowOff>
    </xdr:from>
    <xdr:ext cx="762000" cy="259045"/>
    <xdr:sp macro="" textlink="">
      <xdr:nvSpPr>
        <xdr:cNvPr id="187" name="人件費・物件費等の状況最大値テキスト"/>
        <xdr:cNvSpPr txBox="1"/>
      </xdr:nvSpPr>
      <xdr:spPr>
        <a:xfrm>
          <a:off x="4584700" y="1339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64089</xdr:rowOff>
    </xdr:from>
    <xdr:to>
      <xdr:col>24</xdr:col>
      <xdr:colOff>12700</xdr:colOff>
      <xdr:row>81</xdr:row>
      <xdr:rowOff>64089</xdr:rowOff>
    </xdr:to>
    <xdr:cxnSp macro="">
      <xdr:nvCxnSpPr>
        <xdr:cNvPr id="188" name="直線コネクタ 187"/>
        <xdr:cNvCxnSpPr/>
      </xdr:nvCxnSpPr>
      <xdr:spPr>
        <a:xfrm>
          <a:off x="4425950" y="13642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25944</xdr:rowOff>
    </xdr:from>
    <xdr:to>
      <xdr:col>23</xdr:col>
      <xdr:colOff>133350</xdr:colOff>
      <xdr:row>82</xdr:row>
      <xdr:rowOff>63847</xdr:rowOff>
    </xdr:to>
    <xdr:cxnSp macro="">
      <xdr:nvCxnSpPr>
        <xdr:cNvPr id="189" name="直線コネクタ 188"/>
        <xdr:cNvCxnSpPr/>
      </xdr:nvCxnSpPr>
      <xdr:spPr>
        <a:xfrm>
          <a:off x="3752850" y="13772424"/>
          <a:ext cx="762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13312</xdr:rowOff>
    </xdr:from>
    <xdr:ext cx="762000" cy="259045"/>
    <xdr:sp macro="" textlink="">
      <xdr:nvSpPr>
        <xdr:cNvPr id="190" name="人件費・物件費等の状況平均値テキスト"/>
        <xdr:cNvSpPr txBox="1"/>
      </xdr:nvSpPr>
      <xdr:spPr>
        <a:xfrm>
          <a:off x="4584700" y="137597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41235</xdr:rowOff>
    </xdr:from>
    <xdr:to>
      <xdr:col>23</xdr:col>
      <xdr:colOff>184150</xdr:colOff>
      <xdr:row>82</xdr:row>
      <xdr:rowOff>142835</xdr:rowOff>
    </xdr:to>
    <xdr:sp macro="" textlink="">
      <xdr:nvSpPr>
        <xdr:cNvPr id="191" name="フローチャート: 判断 190"/>
        <xdr:cNvSpPr/>
      </xdr:nvSpPr>
      <xdr:spPr>
        <a:xfrm>
          <a:off x="4464050" y="1378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8826</xdr:rowOff>
    </xdr:from>
    <xdr:to>
      <xdr:col>19</xdr:col>
      <xdr:colOff>133350</xdr:colOff>
      <xdr:row>82</xdr:row>
      <xdr:rowOff>25944</xdr:rowOff>
    </xdr:to>
    <xdr:cxnSp macro="">
      <xdr:nvCxnSpPr>
        <xdr:cNvPr id="192" name="直線コネクタ 191"/>
        <xdr:cNvCxnSpPr/>
      </xdr:nvCxnSpPr>
      <xdr:spPr>
        <a:xfrm>
          <a:off x="2940050" y="13755306"/>
          <a:ext cx="8128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23006</xdr:rowOff>
    </xdr:from>
    <xdr:to>
      <xdr:col>19</xdr:col>
      <xdr:colOff>184150</xdr:colOff>
      <xdr:row>82</xdr:row>
      <xdr:rowOff>124606</xdr:rowOff>
    </xdr:to>
    <xdr:sp macro="" textlink="">
      <xdr:nvSpPr>
        <xdr:cNvPr id="193" name="フローチャート: 判断 192"/>
        <xdr:cNvSpPr/>
      </xdr:nvSpPr>
      <xdr:spPr>
        <a:xfrm>
          <a:off x="3702050" y="1376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109383</xdr:rowOff>
    </xdr:from>
    <xdr:ext cx="736600" cy="259045"/>
    <xdr:sp macro="" textlink="">
      <xdr:nvSpPr>
        <xdr:cNvPr id="194" name="テキスト ボックス 193"/>
        <xdr:cNvSpPr txBox="1"/>
      </xdr:nvSpPr>
      <xdr:spPr>
        <a:xfrm>
          <a:off x="3409950" y="13855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171061</xdr:rowOff>
    </xdr:from>
    <xdr:to>
      <xdr:col>15</xdr:col>
      <xdr:colOff>82550</xdr:colOff>
      <xdr:row>82</xdr:row>
      <xdr:rowOff>8826</xdr:rowOff>
    </xdr:to>
    <xdr:cxnSp macro="">
      <xdr:nvCxnSpPr>
        <xdr:cNvPr id="195" name="直線コネクタ 194"/>
        <xdr:cNvCxnSpPr/>
      </xdr:nvCxnSpPr>
      <xdr:spPr>
        <a:xfrm>
          <a:off x="2127250" y="13749901"/>
          <a:ext cx="812800" cy="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169833</xdr:rowOff>
    </xdr:from>
    <xdr:to>
      <xdr:col>15</xdr:col>
      <xdr:colOff>133350</xdr:colOff>
      <xdr:row>82</xdr:row>
      <xdr:rowOff>99983</xdr:rowOff>
    </xdr:to>
    <xdr:sp macro="" textlink="">
      <xdr:nvSpPr>
        <xdr:cNvPr id="196" name="フローチャート: 判断 195"/>
        <xdr:cNvSpPr/>
      </xdr:nvSpPr>
      <xdr:spPr>
        <a:xfrm>
          <a:off x="2889250" y="137486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84760</xdr:rowOff>
    </xdr:from>
    <xdr:ext cx="762000" cy="259045"/>
    <xdr:sp macro="" textlink="">
      <xdr:nvSpPr>
        <xdr:cNvPr id="197" name="テキスト ボックス 196"/>
        <xdr:cNvSpPr txBox="1"/>
      </xdr:nvSpPr>
      <xdr:spPr>
        <a:xfrm>
          <a:off x="2597150" y="1383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159941</xdr:rowOff>
    </xdr:from>
    <xdr:to>
      <xdr:col>11</xdr:col>
      <xdr:colOff>31750</xdr:colOff>
      <xdr:row>81</xdr:row>
      <xdr:rowOff>171061</xdr:rowOff>
    </xdr:to>
    <xdr:cxnSp macro="">
      <xdr:nvCxnSpPr>
        <xdr:cNvPr id="198" name="直線コネクタ 197"/>
        <xdr:cNvCxnSpPr/>
      </xdr:nvCxnSpPr>
      <xdr:spPr>
        <a:xfrm>
          <a:off x="1333500" y="13738781"/>
          <a:ext cx="793750" cy="1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58775</xdr:rowOff>
    </xdr:from>
    <xdr:to>
      <xdr:col>11</xdr:col>
      <xdr:colOff>82550</xdr:colOff>
      <xdr:row>81</xdr:row>
      <xdr:rowOff>160375</xdr:rowOff>
    </xdr:to>
    <xdr:sp macro="" textlink="">
      <xdr:nvSpPr>
        <xdr:cNvPr id="199" name="フローチャート: 判断 198"/>
        <xdr:cNvSpPr/>
      </xdr:nvSpPr>
      <xdr:spPr>
        <a:xfrm>
          <a:off x="2095500" y="136376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170552</xdr:rowOff>
    </xdr:from>
    <xdr:ext cx="762000" cy="259045"/>
    <xdr:sp macro="" textlink="">
      <xdr:nvSpPr>
        <xdr:cNvPr id="200" name="テキスト ボックス 199"/>
        <xdr:cNvSpPr txBox="1"/>
      </xdr:nvSpPr>
      <xdr:spPr>
        <a:xfrm>
          <a:off x="1784350" y="13414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44238</xdr:rowOff>
    </xdr:from>
    <xdr:to>
      <xdr:col>7</xdr:col>
      <xdr:colOff>31750</xdr:colOff>
      <xdr:row>81</xdr:row>
      <xdr:rowOff>145838</xdr:rowOff>
    </xdr:to>
    <xdr:sp macro="" textlink="">
      <xdr:nvSpPr>
        <xdr:cNvPr id="201" name="フローチャート: 判断 200"/>
        <xdr:cNvSpPr/>
      </xdr:nvSpPr>
      <xdr:spPr>
        <a:xfrm>
          <a:off x="1282700" y="136230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156015</xdr:rowOff>
    </xdr:from>
    <xdr:ext cx="762000" cy="259045"/>
    <xdr:sp macro="" textlink="">
      <xdr:nvSpPr>
        <xdr:cNvPr id="202" name="テキスト ボックス 201"/>
        <xdr:cNvSpPr txBox="1"/>
      </xdr:nvSpPr>
      <xdr:spPr>
        <a:xfrm>
          <a:off x="971550" y="1339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13047</xdr:rowOff>
    </xdr:from>
    <xdr:to>
      <xdr:col>23</xdr:col>
      <xdr:colOff>184150</xdr:colOff>
      <xdr:row>82</xdr:row>
      <xdr:rowOff>114647</xdr:rowOff>
    </xdr:to>
    <xdr:sp macro="" textlink="">
      <xdr:nvSpPr>
        <xdr:cNvPr id="208" name="楕円 207"/>
        <xdr:cNvSpPr/>
      </xdr:nvSpPr>
      <xdr:spPr>
        <a:xfrm>
          <a:off x="4464050" y="1375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29574</xdr:rowOff>
    </xdr:from>
    <xdr:ext cx="762000" cy="259045"/>
    <xdr:sp macro="" textlink="">
      <xdr:nvSpPr>
        <xdr:cNvPr id="209" name="人件費・物件費等の状況該当値テキスト"/>
        <xdr:cNvSpPr txBox="1"/>
      </xdr:nvSpPr>
      <xdr:spPr>
        <a:xfrm>
          <a:off x="4584700" y="1360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146594</xdr:rowOff>
    </xdr:from>
    <xdr:to>
      <xdr:col>19</xdr:col>
      <xdr:colOff>184150</xdr:colOff>
      <xdr:row>82</xdr:row>
      <xdr:rowOff>76744</xdr:rowOff>
    </xdr:to>
    <xdr:sp macro="" textlink="">
      <xdr:nvSpPr>
        <xdr:cNvPr id="210" name="楕円 209"/>
        <xdr:cNvSpPr/>
      </xdr:nvSpPr>
      <xdr:spPr>
        <a:xfrm>
          <a:off x="3702050" y="13725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86921</xdr:rowOff>
    </xdr:from>
    <xdr:ext cx="736600" cy="259045"/>
    <xdr:sp macro="" textlink="">
      <xdr:nvSpPr>
        <xdr:cNvPr id="211" name="テキスト ボックス 210"/>
        <xdr:cNvSpPr txBox="1"/>
      </xdr:nvSpPr>
      <xdr:spPr>
        <a:xfrm>
          <a:off x="3409950" y="13498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129476</xdr:rowOff>
    </xdr:from>
    <xdr:to>
      <xdr:col>15</xdr:col>
      <xdr:colOff>133350</xdr:colOff>
      <xdr:row>82</xdr:row>
      <xdr:rowOff>59626</xdr:rowOff>
    </xdr:to>
    <xdr:sp macro="" textlink="">
      <xdr:nvSpPr>
        <xdr:cNvPr id="212" name="楕円 211"/>
        <xdr:cNvSpPr/>
      </xdr:nvSpPr>
      <xdr:spPr>
        <a:xfrm>
          <a:off x="2889250" y="13708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69803</xdr:rowOff>
    </xdr:from>
    <xdr:ext cx="762000" cy="259045"/>
    <xdr:sp macro="" textlink="">
      <xdr:nvSpPr>
        <xdr:cNvPr id="213" name="テキスト ボックス 212"/>
        <xdr:cNvSpPr txBox="1"/>
      </xdr:nvSpPr>
      <xdr:spPr>
        <a:xfrm>
          <a:off x="2597150" y="13481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120261</xdr:rowOff>
    </xdr:from>
    <xdr:to>
      <xdr:col>11</xdr:col>
      <xdr:colOff>82550</xdr:colOff>
      <xdr:row>82</xdr:row>
      <xdr:rowOff>50411</xdr:rowOff>
    </xdr:to>
    <xdr:sp macro="" textlink="">
      <xdr:nvSpPr>
        <xdr:cNvPr id="214" name="楕円 213"/>
        <xdr:cNvSpPr/>
      </xdr:nvSpPr>
      <xdr:spPr>
        <a:xfrm>
          <a:off x="2095500" y="1369910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35188</xdr:rowOff>
    </xdr:from>
    <xdr:ext cx="762000" cy="259045"/>
    <xdr:sp macro="" textlink="">
      <xdr:nvSpPr>
        <xdr:cNvPr id="215" name="テキスト ボックス 214"/>
        <xdr:cNvSpPr txBox="1"/>
      </xdr:nvSpPr>
      <xdr:spPr>
        <a:xfrm>
          <a:off x="1784350" y="1378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109141</xdr:rowOff>
    </xdr:from>
    <xdr:to>
      <xdr:col>7</xdr:col>
      <xdr:colOff>31750</xdr:colOff>
      <xdr:row>82</xdr:row>
      <xdr:rowOff>39291</xdr:rowOff>
    </xdr:to>
    <xdr:sp macro="" textlink="">
      <xdr:nvSpPr>
        <xdr:cNvPr id="216" name="楕円 215"/>
        <xdr:cNvSpPr/>
      </xdr:nvSpPr>
      <xdr:spPr>
        <a:xfrm>
          <a:off x="1282700" y="1368798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24068</xdr:rowOff>
    </xdr:from>
    <xdr:ext cx="762000" cy="259045"/>
    <xdr:sp macro="" textlink="">
      <xdr:nvSpPr>
        <xdr:cNvPr id="217" name="テキスト ボックス 216"/>
        <xdr:cNvSpPr txBox="1"/>
      </xdr:nvSpPr>
      <xdr:spPr>
        <a:xfrm>
          <a:off x="971550" y="1377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経験年数階級の変動（経験年数ごとの平均給料の変動）による数値となっており、類似団体平均を上回る高い水準となっている。</a:t>
          </a:r>
        </a:p>
        <a:p>
          <a:r>
            <a:rPr kumimoji="1" lang="ja-JP" altLang="en-US" sz="1300">
              <a:latin typeface="ＭＳ Ｐゴシック" panose="020B0600070205080204" pitchFamily="50" charset="-128"/>
              <a:ea typeface="ＭＳ Ｐゴシック" panose="020B0600070205080204" pitchFamily="50" charset="-128"/>
            </a:rPr>
            <a:t>なお、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の数値については、前年度数値を引用している。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90</xdr:row>
      <xdr:rowOff>82248</xdr:rowOff>
    </xdr:to>
    <xdr:cxnSp macro="">
      <xdr:nvCxnSpPr>
        <xdr:cNvPr id="248" name="直線コネクタ 247"/>
        <xdr:cNvCxnSpPr/>
      </xdr:nvCxnSpPr>
      <xdr:spPr>
        <a:xfrm flipV="1">
          <a:off x="15474950" y="13507357"/>
          <a:ext cx="0" cy="1662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54325</xdr:rowOff>
    </xdr:from>
    <xdr:ext cx="762000" cy="259045"/>
    <xdr:sp macro="" textlink="">
      <xdr:nvSpPr>
        <xdr:cNvPr id="249" name="給与水準   （国との比較）最小値テキスト"/>
        <xdr:cNvSpPr txBox="1"/>
      </xdr:nvSpPr>
      <xdr:spPr>
        <a:xfrm>
          <a:off x="15563850" y="1514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82248</xdr:rowOff>
    </xdr:from>
    <xdr:to>
      <xdr:col>81</xdr:col>
      <xdr:colOff>133350</xdr:colOff>
      <xdr:row>90</xdr:row>
      <xdr:rowOff>82248</xdr:rowOff>
    </xdr:to>
    <xdr:cxnSp macro="">
      <xdr:nvCxnSpPr>
        <xdr:cNvPr id="250" name="直線コネクタ 249"/>
        <xdr:cNvCxnSpPr/>
      </xdr:nvCxnSpPr>
      <xdr:spPr>
        <a:xfrm>
          <a:off x="15405100" y="15169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1" name="給与水準   （国との比較）最大値テキスト"/>
        <xdr:cNvSpPr txBox="1"/>
      </xdr:nvSpPr>
      <xdr:spPr>
        <a:xfrm>
          <a:off x="15563850" y="13254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2" name="直線コネクタ 251"/>
        <xdr:cNvCxnSpPr/>
      </xdr:nvCxnSpPr>
      <xdr:spPr>
        <a:xfrm>
          <a:off x="15405100" y="13507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90</xdr:row>
      <xdr:rowOff>24795</xdr:rowOff>
    </xdr:from>
    <xdr:to>
      <xdr:col>81</xdr:col>
      <xdr:colOff>44450</xdr:colOff>
      <xdr:row>90</xdr:row>
      <xdr:rowOff>24795</xdr:rowOff>
    </xdr:to>
    <xdr:cxnSp macro="">
      <xdr:nvCxnSpPr>
        <xdr:cNvPr id="253" name="直線コネクタ 252"/>
        <xdr:cNvCxnSpPr/>
      </xdr:nvCxnSpPr>
      <xdr:spPr>
        <a:xfrm>
          <a:off x="14712950" y="1511239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45254</xdr:rowOff>
    </xdr:from>
    <xdr:ext cx="762000" cy="259045"/>
    <xdr:sp macro="" textlink="">
      <xdr:nvSpPr>
        <xdr:cNvPr id="254" name="給与水準   （国との比較）平均値テキスト"/>
        <xdr:cNvSpPr txBox="1"/>
      </xdr:nvSpPr>
      <xdr:spPr>
        <a:xfrm>
          <a:off x="15563850" y="14462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28727</xdr:rowOff>
    </xdr:from>
    <xdr:to>
      <xdr:col>81</xdr:col>
      <xdr:colOff>95250</xdr:colOff>
      <xdr:row>87</xdr:row>
      <xdr:rowOff>130327</xdr:rowOff>
    </xdr:to>
    <xdr:sp macro="" textlink="">
      <xdr:nvSpPr>
        <xdr:cNvPr id="255" name="フローチャート: 判断 254"/>
        <xdr:cNvSpPr/>
      </xdr:nvSpPr>
      <xdr:spPr>
        <a:xfrm>
          <a:off x="15427960" y="1461340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127302</xdr:rowOff>
    </xdr:from>
    <xdr:to>
      <xdr:col>77</xdr:col>
      <xdr:colOff>44450</xdr:colOff>
      <xdr:row>90</xdr:row>
      <xdr:rowOff>24795</xdr:rowOff>
    </xdr:to>
    <xdr:cxnSp macro="">
      <xdr:nvCxnSpPr>
        <xdr:cNvPr id="256" name="直線コネクタ 255"/>
        <xdr:cNvCxnSpPr/>
      </xdr:nvCxnSpPr>
      <xdr:spPr>
        <a:xfrm>
          <a:off x="13903960" y="15047262"/>
          <a:ext cx="80899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57" name="フローチャート: 判断 256"/>
        <xdr:cNvSpPr/>
      </xdr:nvSpPr>
      <xdr:spPr>
        <a:xfrm>
          <a:off x="14665960" y="145904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58" name="テキスト ボックス 257"/>
        <xdr:cNvSpPr txBox="1"/>
      </xdr:nvSpPr>
      <xdr:spPr>
        <a:xfrm>
          <a:off x="14370050" y="14366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81341</xdr:rowOff>
    </xdr:from>
    <xdr:to>
      <xdr:col>72</xdr:col>
      <xdr:colOff>203200</xdr:colOff>
      <xdr:row>89</xdr:row>
      <xdr:rowOff>127302</xdr:rowOff>
    </xdr:to>
    <xdr:cxnSp macro="">
      <xdr:nvCxnSpPr>
        <xdr:cNvPr id="259" name="直線コネクタ 258"/>
        <xdr:cNvCxnSpPr/>
      </xdr:nvCxnSpPr>
      <xdr:spPr>
        <a:xfrm>
          <a:off x="13106400" y="15001301"/>
          <a:ext cx="79756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28727</xdr:rowOff>
    </xdr:from>
    <xdr:to>
      <xdr:col>73</xdr:col>
      <xdr:colOff>44450</xdr:colOff>
      <xdr:row>87</xdr:row>
      <xdr:rowOff>130327</xdr:rowOff>
    </xdr:to>
    <xdr:sp macro="" textlink="">
      <xdr:nvSpPr>
        <xdr:cNvPr id="260" name="フローチャート: 判断 259"/>
        <xdr:cNvSpPr/>
      </xdr:nvSpPr>
      <xdr:spPr>
        <a:xfrm>
          <a:off x="13868400" y="146134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140504</xdr:rowOff>
    </xdr:from>
    <xdr:ext cx="762000" cy="259045"/>
    <xdr:sp macro="" textlink="">
      <xdr:nvSpPr>
        <xdr:cNvPr id="261" name="テキスト ボックス 260"/>
        <xdr:cNvSpPr txBox="1"/>
      </xdr:nvSpPr>
      <xdr:spPr>
        <a:xfrm>
          <a:off x="13557250" y="1438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126395</xdr:rowOff>
    </xdr:from>
    <xdr:to>
      <xdr:col>68</xdr:col>
      <xdr:colOff>152400</xdr:colOff>
      <xdr:row>89</xdr:row>
      <xdr:rowOff>81341</xdr:rowOff>
    </xdr:to>
    <xdr:cxnSp macro="">
      <xdr:nvCxnSpPr>
        <xdr:cNvPr id="262" name="直線コネクタ 261"/>
        <xdr:cNvCxnSpPr/>
      </xdr:nvCxnSpPr>
      <xdr:spPr>
        <a:xfrm>
          <a:off x="12293600" y="14878715"/>
          <a:ext cx="812800" cy="12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143632</xdr:rowOff>
    </xdr:from>
    <xdr:to>
      <xdr:col>68</xdr:col>
      <xdr:colOff>203200</xdr:colOff>
      <xdr:row>88</xdr:row>
      <xdr:rowOff>73782</xdr:rowOff>
    </xdr:to>
    <xdr:sp macro="" textlink="">
      <xdr:nvSpPr>
        <xdr:cNvPr id="263" name="フローチャート: 判断 262"/>
        <xdr:cNvSpPr/>
      </xdr:nvSpPr>
      <xdr:spPr>
        <a:xfrm>
          <a:off x="13055600" y="14728312"/>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83959</xdr:rowOff>
    </xdr:from>
    <xdr:ext cx="762000" cy="259045"/>
    <xdr:sp macro="" textlink="">
      <xdr:nvSpPr>
        <xdr:cNvPr id="264" name="テキスト ボックス 263"/>
        <xdr:cNvSpPr txBox="1"/>
      </xdr:nvSpPr>
      <xdr:spPr>
        <a:xfrm>
          <a:off x="12763500" y="14500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97668</xdr:rowOff>
    </xdr:from>
    <xdr:to>
      <xdr:col>64</xdr:col>
      <xdr:colOff>152400</xdr:colOff>
      <xdr:row>88</xdr:row>
      <xdr:rowOff>27818</xdr:rowOff>
    </xdr:to>
    <xdr:sp macro="" textlink="">
      <xdr:nvSpPr>
        <xdr:cNvPr id="265" name="フローチャート: 判断 264"/>
        <xdr:cNvSpPr/>
      </xdr:nvSpPr>
      <xdr:spPr>
        <a:xfrm>
          <a:off x="12242800" y="14682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37995</xdr:rowOff>
    </xdr:from>
    <xdr:ext cx="762000" cy="259045"/>
    <xdr:sp macro="" textlink="">
      <xdr:nvSpPr>
        <xdr:cNvPr id="266" name="テキスト ボックス 265"/>
        <xdr:cNvSpPr txBox="1"/>
      </xdr:nvSpPr>
      <xdr:spPr>
        <a:xfrm>
          <a:off x="11950700" y="1445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145445</xdr:rowOff>
    </xdr:from>
    <xdr:to>
      <xdr:col>81</xdr:col>
      <xdr:colOff>95250</xdr:colOff>
      <xdr:row>90</xdr:row>
      <xdr:rowOff>75595</xdr:rowOff>
    </xdr:to>
    <xdr:sp macro="" textlink="">
      <xdr:nvSpPr>
        <xdr:cNvPr id="272" name="楕円 271"/>
        <xdr:cNvSpPr/>
      </xdr:nvSpPr>
      <xdr:spPr>
        <a:xfrm>
          <a:off x="15427960" y="150654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41322</xdr:rowOff>
    </xdr:from>
    <xdr:ext cx="762000" cy="259045"/>
    <xdr:sp macro="" textlink="">
      <xdr:nvSpPr>
        <xdr:cNvPr id="273" name="給与水準   （国との比較）該当値テキスト"/>
        <xdr:cNvSpPr txBox="1"/>
      </xdr:nvSpPr>
      <xdr:spPr>
        <a:xfrm>
          <a:off x="15563850" y="14961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145445</xdr:rowOff>
    </xdr:from>
    <xdr:to>
      <xdr:col>77</xdr:col>
      <xdr:colOff>95250</xdr:colOff>
      <xdr:row>90</xdr:row>
      <xdr:rowOff>75595</xdr:rowOff>
    </xdr:to>
    <xdr:sp macro="" textlink="">
      <xdr:nvSpPr>
        <xdr:cNvPr id="274" name="楕円 273"/>
        <xdr:cNvSpPr/>
      </xdr:nvSpPr>
      <xdr:spPr>
        <a:xfrm>
          <a:off x="14665960" y="150654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60372</xdr:rowOff>
    </xdr:from>
    <xdr:ext cx="736600" cy="259045"/>
    <xdr:sp macro="" textlink="">
      <xdr:nvSpPr>
        <xdr:cNvPr id="275" name="テキスト ボックス 274"/>
        <xdr:cNvSpPr txBox="1"/>
      </xdr:nvSpPr>
      <xdr:spPr>
        <a:xfrm>
          <a:off x="14370050" y="15147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76502</xdr:rowOff>
    </xdr:from>
    <xdr:to>
      <xdr:col>73</xdr:col>
      <xdr:colOff>44450</xdr:colOff>
      <xdr:row>90</xdr:row>
      <xdr:rowOff>6652</xdr:rowOff>
    </xdr:to>
    <xdr:sp macro="" textlink="">
      <xdr:nvSpPr>
        <xdr:cNvPr id="276" name="楕円 275"/>
        <xdr:cNvSpPr/>
      </xdr:nvSpPr>
      <xdr:spPr>
        <a:xfrm>
          <a:off x="13868400" y="1499646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162879</xdr:rowOff>
    </xdr:from>
    <xdr:ext cx="762000" cy="259045"/>
    <xdr:sp macro="" textlink="">
      <xdr:nvSpPr>
        <xdr:cNvPr id="277" name="テキスト ボックス 276"/>
        <xdr:cNvSpPr txBox="1"/>
      </xdr:nvSpPr>
      <xdr:spPr>
        <a:xfrm>
          <a:off x="13557250" y="1508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30541</xdr:rowOff>
    </xdr:from>
    <xdr:to>
      <xdr:col>68</xdr:col>
      <xdr:colOff>203200</xdr:colOff>
      <xdr:row>89</xdr:row>
      <xdr:rowOff>132141</xdr:rowOff>
    </xdr:to>
    <xdr:sp macro="" textlink="">
      <xdr:nvSpPr>
        <xdr:cNvPr id="278" name="楕円 277"/>
        <xdr:cNvSpPr/>
      </xdr:nvSpPr>
      <xdr:spPr>
        <a:xfrm>
          <a:off x="13055600" y="1495050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116918</xdr:rowOff>
    </xdr:from>
    <xdr:ext cx="762000" cy="259045"/>
    <xdr:sp macro="" textlink="">
      <xdr:nvSpPr>
        <xdr:cNvPr id="279" name="テキスト ボックス 278"/>
        <xdr:cNvSpPr txBox="1"/>
      </xdr:nvSpPr>
      <xdr:spPr>
        <a:xfrm>
          <a:off x="12763500" y="15036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75595</xdr:rowOff>
    </xdr:from>
    <xdr:to>
      <xdr:col>64</xdr:col>
      <xdr:colOff>152400</xdr:colOff>
      <xdr:row>89</xdr:row>
      <xdr:rowOff>5745</xdr:rowOff>
    </xdr:to>
    <xdr:sp macro="" textlink="">
      <xdr:nvSpPr>
        <xdr:cNvPr id="280" name="楕円 279"/>
        <xdr:cNvSpPr/>
      </xdr:nvSpPr>
      <xdr:spPr>
        <a:xfrm>
          <a:off x="12242800" y="14827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161972</xdr:rowOff>
    </xdr:from>
    <xdr:ext cx="762000" cy="259045"/>
    <xdr:sp macro="" textlink="">
      <xdr:nvSpPr>
        <xdr:cNvPr id="281" name="テキスト ボックス 280"/>
        <xdr:cNvSpPr txBox="1"/>
      </xdr:nvSpPr>
      <xdr:spPr>
        <a:xfrm>
          <a:off x="11950700" y="14914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3" name="テキスト ボックス 282"/>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4" name="テキスト ボックス 283"/>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定数については、退職者の補充にとどまっており増加はしておらず、相対的に人口減少による自然増と考えられる。</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xdr:cNvCxnSpPr/>
      </xdr:nvCxnSpPr>
      <xdr:spPr>
        <a:xfrm>
          <a:off x="116649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9" name="テキスト ボックス 298"/>
        <xdr:cNvSpPr txBox="1"/>
      </xdr:nvSpPr>
      <xdr:spPr>
        <a:xfrm>
          <a:off x="1097915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xdr:cNvCxnSpPr/>
      </xdr:nvCxnSpPr>
      <xdr:spPr>
        <a:xfrm>
          <a:off x="116649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1" name="テキスト ボックス 300"/>
        <xdr:cNvSpPr txBox="1"/>
      </xdr:nvSpPr>
      <xdr:spPr>
        <a:xfrm>
          <a:off x="1097915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xdr:cNvCxnSpPr/>
      </xdr:nvCxnSpPr>
      <xdr:spPr>
        <a:xfrm>
          <a:off x="116649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3" name="テキスト ボックス 302"/>
        <xdr:cNvSpPr txBox="1"/>
      </xdr:nvSpPr>
      <xdr:spPr>
        <a:xfrm>
          <a:off x="1097915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xdr:cNvCxnSpPr/>
      </xdr:nvCxnSpPr>
      <xdr:spPr>
        <a:xfrm>
          <a:off x="116649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5" name="テキスト ボックス 304"/>
        <xdr:cNvSpPr txBox="1"/>
      </xdr:nvSpPr>
      <xdr:spPr>
        <a:xfrm>
          <a:off x="1097915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26606</xdr:rowOff>
    </xdr:from>
    <xdr:to>
      <xdr:col>81</xdr:col>
      <xdr:colOff>44450</xdr:colOff>
      <xdr:row>67</xdr:row>
      <xdr:rowOff>52260</xdr:rowOff>
    </xdr:to>
    <xdr:cxnSp macro="">
      <xdr:nvCxnSpPr>
        <xdr:cNvPr id="308" name="直線コネクタ 307"/>
        <xdr:cNvCxnSpPr/>
      </xdr:nvCxnSpPr>
      <xdr:spPr>
        <a:xfrm flipV="1">
          <a:off x="15474950" y="10085006"/>
          <a:ext cx="0" cy="11991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24337</xdr:rowOff>
    </xdr:from>
    <xdr:ext cx="762000" cy="259045"/>
    <xdr:sp macro="" textlink="">
      <xdr:nvSpPr>
        <xdr:cNvPr id="309" name="定員管理の状況最小値テキスト"/>
        <xdr:cNvSpPr txBox="1"/>
      </xdr:nvSpPr>
      <xdr:spPr>
        <a:xfrm>
          <a:off x="15563850" y="1125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52260</xdr:rowOff>
    </xdr:from>
    <xdr:to>
      <xdr:col>81</xdr:col>
      <xdr:colOff>133350</xdr:colOff>
      <xdr:row>67</xdr:row>
      <xdr:rowOff>52260</xdr:rowOff>
    </xdr:to>
    <xdr:cxnSp macro="">
      <xdr:nvCxnSpPr>
        <xdr:cNvPr id="310" name="直線コネクタ 309"/>
        <xdr:cNvCxnSpPr/>
      </xdr:nvCxnSpPr>
      <xdr:spPr>
        <a:xfrm>
          <a:off x="15405100" y="11284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112983</xdr:rowOff>
    </xdr:from>
    <xdr:ext cx="762000" cy="259045"/>
    <xdr:sp macro="" textlink="">
      <xdr:nvSpPr>
        <xdr:cNvPr id="311" name="定員管理の状況最大値テキスト"/>
        <xdr:cNvSpPr txBox="1"/>
      </xdr:nvSpPr>
      <xdr:spPr>
        <a:xfrm>
          <a:off x="15563850" y="9836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26606</xdr:rowOff>
    </xdr:from>
    <xdr:to>
      <xdr:col>81</xdr:col>
      <xdr:colOff>133350</xdr:colOff>
      <xdr:row>60</xdr:row>
      <xdr:rowOff>26606</xdr:rowOff>
    </xdr:to>
    <xdr:cxnSp macro="">
      <xdr:nvCxnSpPr>
        <xdr:cNvPr id="312" name="直線コネクタ 311"/>
        <xdr:cNvCxnSpPr/>
      </xdr:nvCxnSpPr>
      <xdr:spPr>
        <a:xfrm>
          <a:off x="15405100" y="10085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55918</xdr:rowOff>
    </xdr:from>
    <xdr:to>
      <xdr:col>81</xdr:col>
      <xdr:colOff>44450</xdr:colOff>
      <xdr:row>61</xdr:row>
      <xdr:rowOff>69190</xdr:rowOff>
    </xdr:to>
    <xdr:cxnSp macro="">
      <xdr:nvCxnSpPr>
        <xdr:cNvPr id="313" name="直線コネクタ 312"/>
        <xdr:cNvCxnSpPr/>
      </xdr:nvCxnSpPr>
      <xdr:spPr>
        <a:xfrm>
          <a:off x="14712950" y="10281958"/>
          <a:ext cx="762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30573</xdr:rowOff>
    </xdr:from>
    <xdr:ext cx="762000" cy="259045"/>
    <xdr:sp macro="" textlink="">
      <xdr:nvSpPr>
        <xdr:cNvPr id="314" name="定員管理の状況平均値テキスト"/>
        <xdr:cNvSpPr txBox="1"/>
      </xdr:nvSpPr>
      <xdr:spPr>
        <a:xfrm>
          <a:off x="15563850" y="10088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14046</xdr:rowOff>
    </xdr:from>
    <xdr:to>
      <xdr:col>81</xdr:col>
      <xdr:colOff>95250</xdr:colOff>
      <xdr:row>61</xdr:row>
      <xdr:rowOff>115646</xdr:rowOff>
    </xdr:to>
    <xdr:sp macro="" textlink="">
      <xdr:nvSpPr>
        <xdr:cNvPr id="315" name="フローチャート: 判断 314"/>
        <xdr:cNvSpPr/>
      </xdr:nvSpPr>
      <xdr:spPr>
        <a:xfrm>
          <a:off x="15427960" y="1024008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30099</xdr:rowOff>
    </xdr:from>
    <xdr:to>
      <xdr:col>77</xdr:col>
      <xdr:colOff>44450</xdr:colOff>
      <xdr:row>61</xdr:row>
      <xdr:rowOff>55918</xdr:rowOff>
    </xdr:to>
    <xdr:cxnSp macro="">
      <xdr:nvCxnSpPr>
        <xdr:cNvPr id="316" name="直線コネクタ 315"/>
        <xdr:cNvCxnSpPr/>
      </xdr:nvCxnSpPr>
      <xdr:spPr>
        <a:xfrm>
          <a:off x="13903960" y="10256139"/>
          <a:ext cx="80899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7289</xdr:rowOff>
    </xdr:from>
    <xdr:to>
      <xdr:col>77</xdr:col>
      <xdr:colOff>95250</xdr:colOff>
      <xdr:row>61</xdr:row>
      <xdr:rowOff>108889</xdr:rowOff>
    </xdr:to>
    <xdr:sp macro="" textlink="">
      <xdr:nvSpPr>
        <xdr:cNvPr id="317" name="フローチャート: 判断 316"/>
        <xdr:cNvSpPr/>
      </xdr:nvSpPr>
      <xdr:spPr>
        <a:xfrm>
          <a:off x="14665960" y="102333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93666</xdr:rowOff>
    </xdr:from>
    <xdr:ext cx="736600" cy="259045"/>
    <xdr:sp macro="" textlink="">
      <xdr:nvSpPr>
        <xdr:cNvPr id="318" name="テキスト ボックス 317"/>
        <xdr:cNvSpPr txBox="1"/>
      </xdr:nvSpPr>
      <xdr:spPr>
        <a:xfrm>
          <a:off x="14370050" y="10319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22619</xdr:rowOff>
    </xdr:from>
    <xdr:to>
      <xdr:col>72</xdr:col>
      <xdr:colOff>203200</xdr:colOff>
      <xdr:row>61</xdr:row>
      <xdr:rowOff>30099</xdr:rowOff>
    </xdr:to>
    <xdr:cxnSp macro="">
      <xdr:nvCxnSpPr>
        <xdr:cNvPr id="319" name="直線コネクタ 318"/>
        <xdr:cNvCxnSpPr/>
      </xdr:nvCxnSpPr>
      <xdr:spPr>
        <a:xfrm>
          <a:off x="13106400" y="10248659"/>
          <a:ext cx="79756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137719</xdr:rowOff>
    </xdr:from>
    <xdr:to>
      <xdr:col>73</xdr:col>
      <xdr:colOff>44450</xdr:colOff>
      <xdr:row>61</xdr:row>
      <xdr:rowOff>67869</xdr:rowOff>
    </xdr:to>
    <xdr:sp macro="" textlink="">
      <xdr:nvSpPr>
        <xdr:cNvPr id="320" name="フローチャート: 判断 319"/>
        <xdr:cNvSpPr/>
      </xdr:nvSpPr>
      <xdr:spPr>
        <a:xfrm>
          <a:off x="13868400" y="1019611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78046</xdr:rowOff>
    </xdr:from>
    <xdr:ext cx="762000" cy="259045"/>
    <xdr:sp macro="" textlink="">
      <xdr:nvSpPr>
        <xdr:cNvPr id="321" name="テキスト ボックス 320"/>
        <xdr:cNvSpPr txBox="1"/>
      </xdr:nvSpPr>
      <xdr:spPr>
        <a:xfrm>
          <a:off x="13557250" y="996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5245</xdr:rowOff>
    </xdr:from>
    <xdr:to>
      <xdr:col>68</xdr:col>
      <xdr:colOff>152400</xdr:colOff>
      <xdr:row>61</xdr:row>
      <xdr:rowOff>22619</xdr:rowOff>
    </xdr:to>
    <xdr:cxnSp macro="">
      <xdr:nvCxnSpPr>
        <xdr:cNvPr id="322" name="直線コネクタ 321"/>
        <xdr:cNvCxnSpPr/>
      </xdr:nvCxnSpPr>
      <xdr:spPr>
        <a:xfrm>
          <a:off x="12293600" y="10231285"/>
          <a:ext cx="8128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27686</xdr:rowOff>
    </xdr:from>
    <xdr:to>
      <xdr:col>68</xdr:col>
      <xdr:colOff>203200</xdr:colOff>
      <xdr:row>60</xdr:row>
      <xdr:rowOff>129286</xdr:rowOff>
    </xdr:to>
    <xdr:sp macro="" textlink="">
      <xdr:nvSpPr>
        <xdr:cNvPr id="323" name="フローチャート: 判断 322"/>
        <xdr:cNvSpPr/>
      </xdr:nvSpPr>
      <xdr:spPr>
        <a:xfrm>
          <a:off x="13055600" y="1008608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139463</xdr:rowOff>
    </xdr:from>
    <xdr:ext cx="762000" cy="259045"/>
    <xdr:sp macro="" textlink="">
      <xdr:nvSpPr>
        <xdr:cNvPr id="324" name="テキスト ボックス 323"/>
        <xdr:cNvSpPr txBox="1"/>
      </xdr:nvSpPr>
      <xdr:spPr>
        <a:xfrm>
          <a:off x="12763500" y="9862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23343</xdr:rowOff>
    </xdr:from>
    <xdr:to>
      <xdr:col>64</xdr:col>
      <xdr:colOff>152400</xdr:colOff>
      <xdr:row>60</xdr:row>
      <xdr:rowOff>124943</xdr:rowOff>
    </xdr:to>
    <xdr:sp macro="" textlink="">
      <xdr:nvSpPr>
        <xdr:cNvPr id="325" name="フローチャート: 判断 324"/>
        <xdr:cNvSpPr/>
      </xdr:nvSpPr>
      <xdr:spPr>
        <a:xfrm>
          <a:off x="12242800" y="1008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135120</xdr:rowOff>
    </xdr:from>
    <xdr:ext cx="762000" cy="259045"/>
    <xdr:sp macro="" textlink="">
      <xdr:nvSpPr>
        <xdr:cNvPr id="326" name="テキスト ボックス 325"/>
        <xdr:cNvSpPr txBox="1"/>
      </xdr:nvSpPr>
      <xdr:spPr>
        <a:xfrm>
          <a:off x="11950700" y="985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18390</xdr:rowOff>
    </xdr:from>
    <xdr:to>
      <xdr:col>81</xdr:col>
      <xdr:colOff>95250</xdr:colOff>
      <xdr:row>61</xdr:row>
      <xdr:rowOff>119990</xdr:rowOff>
    </xdr:to>
    <xdr:sp macro="" textlink="">
      <xdr:nvSpPr>
        <xdr:cNvPr id="332" name="楕円 331"/>
        <xdr:cNvSpPr/>
      </xdr:nvSpPr>
      <xdr:spPr>
        <a:xfrm>
          <a:off x="15427960" y="102444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161917</xdr:rowOff>
    </xdr:from>
    <xdr:ext cx="762000" cy="259045"/>
    <xdr:sp macro="" textlink="">
      <xdr:nvSpPr>
        <xdr:cNvPr id="333" name="定員管理の状況該当値テキスト"/>
        <xdr:cNvSpPr txBox="1"/>
      </xdr:nvSpPr>
      <xdr:spPr>
        <a:xfrm>
          <a:off x="15563850" y="1022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5118</xdr:rowOff>
    </xdr:from>
    <xdr:to>
      <xdr:col>77</xdr:col>
      <xdr:colOff>95250</xdr:colOff>
      <xdr:row>61</xdr:row>
      <xdr:rowOff>106718</xdr:rowOff>
    </xdr:to>
    <xdr:sp macro="" textlink="">
      <xdr:nvSpPr>
        <xdr:cNvPr id="334" name="楕円 333"/>
        <xdr:cNvSpPr/>
      </xdr:nvSpPr>
      <xdr:spPr>
        <a:xfrm>
          <a:off x="14665960" y="1023115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116895</xdr:rowOff>
    </xdr:from>
    <xdr:ext cx="736600" cy="259045"/>
    <xdr:sp macro="" textlink="">
      <xdr:nvSpPr>
        <xdr:cNvPr id="335" name="テキスト ボックス 334"/>
        <xdr:cNvSpPr txBox="1"/>
      </xdr:nvSpPr>
      <xdr:spPr>
        <a:xfrm>
          <a:off x="14370050" y="1000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150749</xdr:rowOff>
    </xdr:from>
    <xdr:to>
      <xdr:col>73</xdr:col>
      <xdr:colOff>44450</xdr:colOff>
      <xdr:row>61</xdr:row>
      <xdr:rowOff>80899</xdr:rowOff>
    </xdr:to>
    <xdr:sp macro="" textlink="">
      <xdr:nvSpPr>
        <xdr:cNvPr id="336" name="楕円 335"/>
        <xdr:cNvSpPr/>
      </xdr:nvSpPr>
      <xdr:spPr>
        <a:xfrm>
          <a:off x="13868400" y="1020914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65676</xdr:rowOff>
    </xdr:from>
    <xdr:ext cx="762000" cy="259045"/>
    <xdr:sp macro="" textlink="">
      <xdr:nvSpPr>
        <xdr:cNvPr id="337" name="テキスト ボックス 336"/>
        <xdr:cNvSpPr txBox="1"/>
      </xdr:nvSpPr>
      <xdr:spPr>
        <a:xfrm>
          <a:off x="13557250" y="10291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143269</xdr:rowOff>
    </xdr:from>
    <xdr:to>
      <xdr:col>68</xdr:col>
      <xdr:colOff>203200</xdr:colOff>
      <xdr:row>61</xdr:row>
      <xdr:rowOff>73419</xdr:rowOff>
    </xdr:to>
    <xdr:sp macro="" textlink="">
      <xdr:nvSpPr>
        <xdr:cNvPr id="338" name="楕円 337"/>
        <xdr:cNvSpPr/>
      </xdr:nvSpPr>
      <xdr:spPr>
        <a:xfrm>
          <a:off x="13055600" y="10201669"/>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58196</xdr:rowOff>
    </xdr:from>
    <xdr:ext cx="762000" cy="259045"/>
    <xdr:sp macro="" textlink="">
      <xdr:nvSpPr>
        <xdr:cNvPr id="339" name="テキスト ボックス 338"/>
        <xdr:cNvSpPr txBox="1"/>
      </xdr:nvSpPr>
      <xdr:spPr>
        <a:xfrm>
          <a:off x="12763500" y="1028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125895</xdr:rowOff>
    </xdr:from>
    <xdr:to>
      <xdr:col>64</xdr:col>
      <xdr:colOff>152400</xdr:colOff>
      <xdr:row>61</xdr:row>
      <xdr:rowOff>56045</xdr:rowOff>
    </xdr:to>
    <xdr:sp macro="" textlink="">
      <xdr:nvSpPr>
        <xdr:cNvPr id="340" name="楕円 339"/>
        <xdr:cNvSpPr/>
      </xdr:nvSpPr>
      <xdr:spPr>
        <a:xfrm>
          <a:off x="12242800" y="1018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40822</xdr:rowOff>
    </xdr:from>
    <xdr:ext cx="762000" cy="259045"/>
    <xdr:sp macro="" textlink="">
      <xdr:nvSpPr>
        <xdr:cNvPr id="341" name="テキスト ボックス 340"/>
        <xdr:cNvSpPr txBox="1"/>
      </xdr:nvSpPr>
      <xdr:spPr>
        <a:xfrm>
          <a:off x="11950700" y="1026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要因としては、学校建設及び保育所建設等に係る起債の償還等に伴い上昇し、類似団体平均を上回っている。今後も公債費は上昇傾向にあるので、起債依存型の事業実施を見直していく必要がある。</a:t>
          </a:r>
        </a:p>
      </xdr:txBody>
    </xdr:sp>
    <xdr:clientData/>
  </xdr:twoCellAnchor>
  <xdr:oneCellAnchor>
    <xdr:from>
      <xdr:col>61</xdr:col>
      <xdr:colOff>6350</xdr:colOff>
      <xdr:row>32</xdr:row>
      <xdr:rowOff>101600</xdr:rowOff>
    </xdr:from>
    <xdr:ext cx="298543" cy="225703"/>
    <xdr:sp macro="" textlink="">
      <xdr:nvSpPr>
        <xdr:cNvPr id="355" name="テキスト ボックス 354"/>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58" name="直線コネクタ 357"/>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59" name="テキスト ボックス 358"/>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0" name="直線コネクタ 359"/>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1" name="テキスト ボックス 360"/>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2" name="直線コネクタ 361"/>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3" name="テキスト ボックス 362"/>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4" name="直線コネクタ 363"/>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5" name="テキスト ボックス 364"/>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6" name="直線コネクタ 365"/>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7" name="テキスト ボックス 366"/>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68" name="直線コネクタ 367"/>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87993</xdr:rowOff>
    </xdr:from>
    <xdr:to>
      <xdr:col>81</xdr:col>
      <xdr:colOff>44450</xdr:colOff>
      <xdr:row>45</xdr:row>
      <xdr:rowOff>39612</xdr:rowOff>
    </xdr:to>
    <xdr:cxnSp macro="">
      <xdr:nvCxnSpPr>
        <xdr:cNvPr id="371" name="直線コネクタ 370"/>
        <xdr:cNvCxnSpPr/>
      </xdr:nvCxnSpPr>
      <xdr:spPr>
        <a:xfrm flipV="1">
          <a:off x="15474950" y="5955393"/>
          <a:ext cx="0" cy="16280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2" name="公債費負担の状況最小値テキスト"/>
        <xdr:cNvSpPr txBox="1"/>
      </xdr:nvSpPr>
      <xdr:spPr>
        <a:xfrm>
          <a:off x="15563850" y="755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3" name="直線コネクタ 372"/>
        <xdr:cNvCxnSpPr/>
      </xdr:nvCxnSpPr>
      <xdr:spPr>
        <a:xfrm>
          <a:off x="15405100" y="7583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2920</xdr:rowOff>
    </xdr:from>
    <xdr:ext cx="762000" cy="259045"/>
    <xdr:sp macro="" textlink="">
      <xdr:nvSpPr>
        <xdr:cNvPr id="374" name="公債費負担の状況最大値テキスト"/>
        <xdr:cNvSpPr txBox="1"/>
      </xdr:nvSpPr>
      <xdr:spPr>
        <a:xfrm>
          <a:off x="15563850" y="5702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87993</xdr:rowOff>
    </xdr:from>
    <xdr:to>
      <xdr:col>81</xdr:col>
      <xdr:colOff>133350</xdr:colOff>
      <xdr:row>35</xdr:row>
      <xdr:rowOff>87993</xdr:rowOff>
    </xdr:to>
    <xdr:cxnSp macro="">
      <xdr:nvCxnSpPr>
        <xdr:cNvPr id="375" name="直線コネクタ 374"/>
        <xdr:cNvCxnSpPr/>
      </xdr:nvCxnSpPr>
      <xdr:spPr>
        <a:xfrm>
          <a:off x="15405100" y="5955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2419</xdr:rowOff>
    </xdr:from>
    <xdr:to>
      <xdr:col>81</xdr:col>
      <xdr:colOff>44450</xdr:colOff>
      <xdr:row>42</xdr:row>
      <xdr:rowOff>71362</xdr:rowOff>
    </xdr:to>
    <xdr:cxnSp macro="">
      <xdr:nvCxnSpPr>
        <xdr:cNvPr id="376" name="直線コネクタ 375"/>
        <xdr:cNvCxnSpPr/>
      </xdr:nvCxnSpPr>
      <xdr:spPr>
        <a:xfrm>
          <a:off x="14712950" y="7043299"/>
          <a:ext cx="762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47672</xdr:rowOff>
    </xdr:from>
    <xdr:ext cx="762000" cy="259045"/>
    <xdr:sp macro="" textlink="">
      <xdr:nvSpPr>
        <xdr:cNvPr id="377" name="公債費負担の状況平均値テキスト"/>
        <xdr:cNvSpPr txBox="1"/>
      </xdr:nvSpPr>
      <xdr:spPr>
        <a:xfrm>
          <a:off x="15563850" y="6753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378" name="フローチャート: 判断 377"/>
        <xdr:cNvSpPr/>
      </xdr:nvSpPr>
      <xdr:spPr>
        <a:xfrm>
          <a:off x="15427960" y="69043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2419</xdr:rowOff>
    </xdr:from>
    <xdr:to>
      <xdr:col>77</xdr:col>
      <xdr:colOff>44450</xdr:colOff>
      <xdr:row>42</xdr:row>
      <xdr:rowOff>48381</xdr:rowOff>
    </xdr:to>
    <xdr:cxnSp macro="">
      <xdr:nvCxnSpPr>
        <xdr:cNvPr id="379" name="直線コネクタ 378"/>
        <xdr:cNvCxnSpPr/>
      </xdr:nvCxnSpPr>
      <xdr:spPr>
        <a:xfrm flipV="1">
          <a:off x="13903960" y="7043299"/>
          <a:ext cx="80899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77107</xdr:rowOff>
    </xdr:from>
    <xdr:to>
      <xdr:col>77</xdr:col>
      <xdr:colOff>95250</xdr:colOff>
      <xdr:row>42</xdr:row>
      <xdr:rowOff>7257</xdr:rowOff>
    </xdr:to>
    <xdr:sp macro="" textlink="">
      <xdr:nvSpPr>
        <xdr:cNvPr id="380" name="フローチャート: 判断 379"/>
        <xdr:cNvSpPr/>
      </xdr:nvSpPr>
      <xdr:spPr>
        <a:xfrm>
          <a:off x="14665960" y="69503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17434</xdr:rowOff>
    </xdr:from>
    <xdr:ext cx="736600" cy="259045"/>
    <xdr:sp macro="" textlink="">
      <xdr:nvSpPr>
        <xdr:cNvPr id="381" name="テキスト ボックス 380"/>
        <xdr:cNvSpPr txBox="1"/>
      </xdr:nvSpPr>
      <xdr:spPr>
        <a:xfrm>
          <a:off x="14370050" y="6723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42</xdr:row>
      <xdr:rowOff>48381</xdr:rowOff>
    </xdr:to>
    <xdr:cxnSp macro="">
      <xdr:nvCxnSpPr>
        <xdr:cNvPr id="382" name="直線コネクタ 381"/>
        <xdr:cNvCxnSpPr/>
      </xdr:nvCxnSpPr>
      <xdr:spPr>
        <a:xfrm>
          <a:off x="13106400" y="6855581"/>
          <a:ext cx="797560" cy="2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43543</xdr:rowOff>
    </xdr:from>
    <xdr:to>
      <xdr:col>73</xdr:col>
      <xdr:colOff>44450</xdr:colOff>
      <xdr:row>42</xdr:row>
      <xdr:rowOff>145143</xdr:rowOff>
    </xdr:to>
    <xdr:sp macro="" textlink="">
      <xdr:nvSpPr>
        <xdr:cNvPr id="383" name="フローチャート: 判断 382"/>
        <xdr:cNvSpPr/>
      </xdr:nvSpPr>
      <xdr:spPr>
        <a:xfrm>
          <a:off x="13868400" y="70844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129920</xdr:rowOff>
    </xdr:from>
    <xdr:ext cx="762000" cy="259045"/>
    <xdr:sp macro="" textlink="">
      <xdr:nvSpPr>
        <xdr:cNvPr id="384" name="テキスト ボックス 383"/>
        <xdr:cNvSpPr txBox="1"/>
      </xdr:nvSpPr>
      <xdr:spPr>
        <a:xfrm>
          <a:off x="13557250" y="717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149981</xdr:rowOff>
    </xdr:from>
    <xdr:to>
      <xdr:col>68</xdr:col>
      <xdr:colOff>152400</xdr:colOff>
      <xdr:row>42</xdr:row>
      <xdr:rowOff>59872</xdr:rowOff>
    </xdr:to>
    <xdr:cxnSp macro="">
      <xdr:nvCxnSpPr>
        <xdr:cNvPr id="385" name="直線コネクタ 384"/>
        <xdr:cNvCxnSpPr/>
      </xdr:nvCxnSpPr>
      <xdr:spPr>
        <a:xfrm flipV="1">
          <a:off x="12293600" y="6855581"/>
          <a:ext cx="812800" cy="24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43</xdr:row>
      <xdr:rowOff>136374</xdr:rowOff>
    </xdr:from>
    <xdr:to>
      <xdr:col>68</xdr:col>
      <xdr:colOff>203200</xdr:colOff>
      <xdr:row>44</xdr:row>
      <xdr:rowOff>66524</xdr:rowOff>
    </xdr:to>
    <xdr:sp macro="" textlink="">
      <xdr:nvSpPr>
        <xdr:cNvPr id="386" name="フローチャート: 判断 385"/>
        <xdr:cNvSpPr/>
      </xdr:nvSpPr>
      <xdr:spPr>
        <a:xfrm>
          <a:off x="13055600" y="734489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51301</xdr:rowOff>
    </xdr:from>
    <xdr:ext cx="762000" cy="259045"/>
    <xdr:sp macro="" textlink="">
      <xdr:nvSpPr>
        <xdr:cNvPr id="387" name="テキスト ボックス 386"/>
        <xdr:cNvSpPr txBox="1"/>
      </xdr:nvSpPr>
      <xdr:spPr>
        <a:xfrm>
          <a:off x="12763500" y="74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22376</xdr:rowOff>
    </xdr:from>
    <xdr:to>
      <xdr:col>64</xdr:col>
      <xdr:colOff>152400</xdr:colOff>
      <xdr:row>44</xdr:row>
      <xdr:rowOff>123976</xdr:rowOff>
    </xdr:to>
    <xdr:sp macro="" textlink="">
      <xdr:nvSpPr>
        <xdr:cNvPr id="388" name="フローチャート: 判断 387"/>
        <xdr:cNvSpPr/>
      </xdr:nvSpPr>
      <xdr:spPr>
        <a:xfrm>
          <a:off x="12242800" y="739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108753</xdr:rowOff>
    </xdr:from>
    <xdr:ext cx="762000" cy="259045"/>
    <xdr:sp macro="" textlink="">
      <xdr:nvSpPr>
        <xdr:cNvPr id="389" name="テキスト ボックス 388"/>
        <xdr:cNvSpPr txBox="1"/>
      </xdr:nvSpPr>
      <xdr:spPr>
        <a:xfrm>
          <a:off x="11950700" y="74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20562</xdr:rowOff>
    </xdr:from>
    <xdr:to>
      <xdr:col>81</xdr:col>
      <xdr:colOff>95250</xdr:colOff>
      <xdr:row>42</xdr:row>
      <xdr:rowOff>122162</xdr:rowOff>
    </xdr:to>
    <xdr:sp macro="" textlink="">
      <xdr:nvSpPr>
        <xdr:cNvPr id="395" name="楕円 394"/>
        <xdr:cNvSpPr/>
      </xdr:nvSpPr>
      <xdr:spPr>
        <a:xfrm>
          <a:off x="15427960" y="70614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164089</xdr:rowOff>
    </xdr:from>
    <xdr:ext cx="762000" cy="259045"/>
    <xdr:sp macro="" textlink="">
      <xdr:nvSpPr>
        <xdr:cNvPr id="396" name="公債費負担の状況該当値テキスト"/>
        <xdr:cNvSpPr txBox="1"/>
      </xdr:nvSpPr>
      <xdr:spPr>
        <a:xfrm>
          <a:off x="15563850" y="703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123069</xdr:rowOff>
    </xdr:from>
    <xdr:to>
      <xdr:col>77</xdr:col>
      <xdr:colOff>95250</xdr:colOff>
      <xdr:row>42</xdr:row>
      <xdr:rowOff>53219</xdr:rowOff>
    </xdr:to>
    <xdr:sp macro="" textlink="">
      <xdr:nvSpPr>
        <xdr:cNvPr id="397" name="楕円 396"/>
        <xdr:cNvSpPr/>
      </xdr:nvSpPr>
      <xdr:spPr>
        <a:xfrm>
          <a:off x="14665960" y="699630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37996</xdr:rowOff>
    </xdr:from>
    <xdr:ext cx="736600" cy="259045"/>
    <xdr:sp macro="" textlink="">
      <xdr:nvSpPr>
        <xdr:cNvPr id="398" name="テキスト ボックス 397"/>
        <xdr:cNvSpPr txBox="1"/>
      </xdr:nvSpPr>
      <xdr:spPr>
        <a:xfrm>
          <a:off x="14370050" y="7078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169031</xdr:rowOff>
    </xdr:from>
    <xdr:to>
      <xdr:col>73</xdr:col>
      <xdr:colOff>44450</xdr:colOff>
      <xdr:row>42</xdr:row>
      <xdr:rowOff>99181</xdr:rowOff>
    </xdr:to>
    <xdr:sp macro="" textlink="">
      <xdr:nvSpPr>
        <xdr:cNvPr id="399" name="楕円 398"/>
        <xdr:cNvSpPr/>
      </xdr:nvSpPr>
      <xdr:spPr>
        <a:xfrm>
          <a:off x="13868400" y="704227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109358</xdr:rowOff>
    </xdr:from>
    <xdr:ext cx="762000" cy="259045"/>
    <xdr:sp macro="" textlink="">
      <xdr:nvSpPr>
        <xdr:cNvPr id="400" name="テキスト ボックス 399"/>
        <xdr:cNvSpPr txBox="1"/>
      </xdr:nvSpPr>
      <xdr:spPr>
        <a:xfrm>
          <a:off x="13557250" y="6814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01" name="楕円 400"/>
        <xdr:cNvSpPr/>
      </xdr:nvSpPr>
      <xdr:spPr>
        <a:xfrm>
          <a:off x="13055600" y="680478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39508</xdr:rowOff>
    </xdr:from>
    <xdr:ext cx="762000" cy="259045"/>
    <xdr:sp macro="" textlink="">
      <xdr:nvSpPr>
        <xdr:cNvPr id="402" name="テキスト ボックス 401"/>
        <xdr:cNvSpPr txBox="1"/>
      </xdr:nvSpPr>
      <xdr:spPr>
        <a:xfrm>
          <a:off x="12763500" y="657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9072</xdr:rowOff>
    </xdr:from>
    <xdr:to>
      <xdr:col>64</xdr:col>
      <xdr:colOff>152400</xdr:colOff>
      <xdr:row>42</xdr:row>
      <xdr:rowOff>110672</xdr:rowOff>
    </xdr:to>
    <xdr:sp macro="" textlink="">
      <xdr:nvSpPr>
        <xdr:cNvPr id="403" name="楕円 402"/>
        <xdr:cNvSpPr/>
      </xdr:nvSpPr>
      <xdr:spPr>
        <a:xfrm>
          <a:off x="12242800" y="704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120849</xdr:rowOff>
    </xdr:from>
    <xdr:ext cx="762000" cy="259045"/>
    <xdr:sp macro="" textlink="">
      <xdr:nvSpPr>
        <xdr:cNvPr id="404" name="テキスト ボックス 403"/>
        <xdr:cNvSpPr txBox="1"/>
      </xdr:nvSpPr>
      <xdr:spPr>
        <a:xfrm>
          <a:off x="11950700" y="682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ポイント上昇した要因としては、地方債現在高の増及び基金積立による充当可能基金の増があげられる。さらには、地方交付税の減少が上昇した要因と分析する。</a:t>
          </a:r>
        </a:p>
        <a:p>
          <a:r>
            <a:rPr kumimoji="1" lang="ja-JP" altLang="en-US" sz="1300">
              <a:latin typeface="ＭＳ Ｐゴシック" panose="020B0600070205080204" pitchFamily="50" charset="-128"/>
              <a:ea typeface="ＭＳ Ｐゴシック" panose="020B0600070205080204" pitchFamily="50" charset="-128"/>
            </a:rPr>
            <a:t>今後も地方債現在高の上昇が見込まれることから、事務事業の適正化を図り財政健全化に努める。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1" name="直線コネクタ 420"/>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2" name="テキスト ボックス 421"/>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3" name="直線コネクタ 422"/>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4" name="テキスト ボックス 423"/>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5" name="直線コネクタ 424"/>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6" name="テキスト ボックス 425"/>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7" name="直線コネクタ 426"/>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8" name="テキスト ボックス 427"/>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5740</xdr:rowOff>
    </xdr:to>
    <xdr:cxnSp macro="">
      <xdr:nvCxnSpPr>
        <xdr:cNvPr id="431" name="直線コネクタ 430"/>
        <xdr:cNvCxnSpPr/>
      </xdr:nvCxnSpPr>
      <xdr:spPr>
        <a:xfrm flipV="1">
          <a:off x="15474950" y="2397760"/>
          <a:ext cx="0" cy="14637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149267</xdr:rowOff>
    </xdr:from>
    <xdr:ext cx="762000" cy="259045"/>
    <xdr:sp macro="" textlink="">
      <xdr:nvSpPr>
        <xdr:cNvPr id="432" name="将来負担の状況最小値テキスト"/>
        <xdr:cNvSpPr txBox="1"/>
      </xdr:nvSpPr>
      <xdr:spPr>
        <a:xfrm>
          <a:off x="15563850" y="3837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5740</xdr:rowOff>
    </xdr:from>
    <xdr:to>
      <xdr:col>81</xdr:col>
      <xdr:colOff>133350</xdr:colOff>
      <xdr:row>23</xdr:row>
      <xdr:rowOff>5740</xdr:rowOff>
    </xdr:to>
    <xdr:cxnSp macro="">
      <xdr:nvCxnSpPr>
        <xdr:cNvPr id="433" name="直線コネクタ 432"/>
        <xdr:cNvCxnSpPr/>
      </xdr:nvCxnSpPr>
      <xdr:spPr>
        <a:xfrm>
          <a:off x="15405100" y="3861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4" name="将来負担の状況最大値テキスト"/>
        <xdr:cNvSpPr txBox="1"/>
      </xdr:nvSpPr>
      <xdr:spPr>
        <a:xfrm>
          <a:off x="15563850" y="209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5" name="直線コネクタ 434"/>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121107</xdr:rowOff>
    </xdr:from>
    <xdr:to>
      <xdr:col>81</xdr:col>
      <xdr:colOff>44450</xdr:colOff>
      <xdr:row>19</xdr:row>
      <xdr:rowOff>132690</xdr:rowOff>
    </xdr:to>
    <xdr:cxnSp macro="">
      <xdr:nvCxnSpPr>
        <xdr:cNvPr id="436" name="直線コネクタ 435"/>
        <xdr:cNvCxnSpPr/>
      </xdr:nvCxnSpPr>
      <xdr:spPr>
        <a:xfrm>
          <a:off x="14712950" y="3306267"/>
          <a:ext cx="762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37" name="将来負担の状況平均値テキスト"/>
        <xdr:cNvSpPr txBox="1"/>
      </xdr:nvSpPr>
      <xdr:spPr>
        <a:xfrm>
          <a:off x="15563850" y="2208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38" name="フローチャート: 判断 437"/>
        <xdr:cNvSpPr/>
      </xdr:nvSpPr>
      <xdr:spPr>
        <a:xfrm>
          <a:off x="15427960" y="2346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59944</xdr:rowOff>
    </xdr:from>
    <xdr:to>
      <xdr:col>77</xdr:col>
      <xdr:colOff>44450</xdr:colOff>
      <xdr:row>19</xdr:row>
      <xdr:rowOff>121107</xdr:rowOff>
    </xdr:to>
    <xdr:cxnSp macro="">
      <xdr:nvCxnSpPr>
        <xdr:cNvPr id="439" name="直線コネクタ 438"/>
        <xdr:cNvCxnSpPr/>
      </xdr:nvCxnSpPr>
      <xdr:spPr>
        <a:xfrm>
          <a:off x="13903960" y="3077464"/>
          <a:ext cx="808990" cy="2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0" name="フローチャート: 判断 439"/>
        <xdr:cNvSpPr/>
      </xdr:nvSpPr>
      <xdr:spPr>
        <a:xfrm>
          <a:off x="14665960" y="2346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1" name="テキスト ボックス 440"/>
        <xdr:cNvSpPr txBox="1"/>
      </xdr:nvSpPr>
      <xdr:spPr>
        <a:xfrm>
          <a:off x="14370050" y="212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159969</xdr:rowOff>
    </xdr:from>
    <xdr:to>
      <xdr:col>72</xdr:col>
      <xdr:colOff>203200</xdr:colOff>
      <xdr:row>18</xdr:row>
      <xdr:rowOff>59944</xdr:rowOff>
    </xdr:to>
    <xdr:cxnSp macro="">
      <xdr:nvCxnSpPr>
        <xdr:cNvPr id="442" name="直線コネクタ 441"/>
        <xdr:cNvCxnSpPr/>
      </xdr:nvCxnSpPr>
      <xdr:spPr>
        <a:xfrm>
          <a:off x="13106400" y="3009849"/>
          <a:ext cx="797560" cy="6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xdr:cNvSpPr/>
      </xdr:nvSpPr>
      <xdr:spPr>
        <a:xfrm>
          <a:off x="13868400" y="23469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xdr:cNvSpPr txBox="1"/>
      </xdr:nvSpPr>
      <xdr:spPr>
        <a:xfrm>
          <a:off x="1355725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159969</xdr:rowOff>
    </xdr:from>
    <xdr:to>
      <xdr:col>68</xdr:col>
      <xdr:colOff>152400</xdr:colOff>
      <xdr:row>18</xdr:row>
      <xdr:rowOff>60909</xdr:rowOff>
    </xdr:to>
    <xdr:cxnSp macro="">
      <xdr:nvCxnSpPr>
        <xdr:cNvPr id="445" name="直線コネクタ 444"/>
        <xdr:cNvCxnSpPr/>
      </xdr:nvCxnSpPr>
      <xdr:spPr>
        <a:xfrm flipV="1">
          <a:off x="12293600" y="3009849"/>
          <a:ext cx="8128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46685</xdr:rowOff>
    </xdr:from>
    <xdr:to>
      <xdr:col>68</xdr:col>
      <xdr:colOff>203200</xdr:colOff>
      <xdr:row>15</xdr:row>
      <xdr:rowOff>148285</xdr:rowOff>
    </xdr:to>
    <xdr:sp macro="" textlink="">
      <xdr:nvSpPr>
        <xdr:cNvPr id="446" name="フローチャート: 判断 445"/>
        <xdr:cNvSpPr/>
      </xdr:nvSpPr>
      <xdr:spPr>
        <a:xfrm>
          <a:off x="13055600" y="256128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158462</xdr:rowOff>
    </xdr:from>
    <xdr:ext cx="762000" cy="259045"/>
    <xdr:sp macro="" textlink="">
      <xdr:nvSpPr>
        <xdr:cNvPr id="447" name="テキスト ボックス 446"/>
        <xdr:cNvSpPr txBox="1"/>
      </xdr:nvSpPr>
      <xdr:spPr>
        <a:xfrm>
          <a:off x="12763500" y="233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124511</xdr:rowOff>
    </xdr:from>
    <xdr:to>
      <xdr:col>64</xdr:col>
      <xdr:colOff>152400</xdr:colOff>
      <xdr:row>15</xdr:row>
      <xdr:rowOff>54661</xdr:rowOff>
    </xdr:to>
    <xdr:sp macro="" textlink="">
      <xdr:nvSpPr>
        <xdr:cNvPr id="448" name="フローチャート: 判断 447"/>
        <xdr:cNvSpPr/>
      </xdr:nvSpPr>
      <xdr:spPr>
        <a:xfrm>
          <a:off x="12242800" y="24714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64838</xdr:rowOff>
    </xdr:from>
    <xdr:ext cx="762000" cy="259045"/>
    <xdr:sp macro="" textlink="">
      <xdr:nvSpPr>
        <xdr:cNvPr id="449" name="テキスト ボックス 448"/>
        <xdr:cNvSpPr txBox="1"/>
      </xdr:nvSpPr>
      <xdr:spPr>
        <a:xfrm>
          <a:off x="11950700" y="224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81890</xdr:rowOff>
    </xdr:from>
    <xdr:to>
      <xdr:col>81</xdr:col>
      <xdr:colOff>95250</xdr:colOff>
      <xdr:row>20</xdr:row>
      <xdr:rowOff>12040</xdr:rowOff>
    </xdr:to>
    <xdr:sp macro="" textlink="">
      <xdr:nvSpPr>
        <xdr:cNvPr id="455" name="楕円 454"/>
        <xdr:cNvSpPr/>
      </xdr:nvSpPr>
      <xdr:spPr>
        <a:xfrm>
          <a:off x="15427960" y="32670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53967</xdr:rowOff>
    </xdr:from>
    <xdr:ext cx="762000" cy="259045"/>
    <xdr:sp macro="" textlink="">
      <xdr:nvSpPr>
        <xdr:cNvPr id="456" name="将来負担の状況該当値テキスト"/>
        <xdr:cNvSpPr txBox="1"/>
      </xdr:nvSpPr>
      <xdr:spPr>
        <a:xfrm>
          <a:off x="15563850" y="32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70307</xdr:rowOff>
    </xdr:from>
    <xdr:to>
      <xdr:col>77</xdr:col>
      <xdr:colOff>95250</xdr:colOff>
      <xdr:row>20</xdr:row>
      <xdr:rowOff>457</xdr:rowOff>
    </xdr:to>
    <xdr:sp macro="" textlink="">
      <xdr:nvSpPr>
        <xdr:cNvPr id="457" name="楕円 456"/>
        <xdr:cNvSpPr/>
      </xdr:nvSpPr>
      <xdr:spPr>
        <a:xfrm>
          <a:off x="14665960" y="32554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156684</xdr:rowOff>
    </xdr:from>
    <xdr:ext cx="736600" cy="259045"/>
    <xdr:sp macro="" textlink="">
      <xdr:nvSpPr>
        <xdr:cNvPr id="458" name="テキスト ボックス 457"/>
        <xdr:cNvSpPr txBox="1"/>
      </xdr:nvSpPr>
      <xdr:spPr>
        <a:xfrm>
          <a:off x="14370050" y="3341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9144</xdr:rowOff>
    </xdr:from>
    <xdr:to>
      <xdr:col>73</xdr:col>
      <xdr:colOff>44450</xdr:colOff>
      <xdr:row>18</xdr:row>
      <xdr:rowOff>110744</xdr:rowOff>
    </xdr:to>
    <xdr:sp macro="" textlink="">
      <xdr:nvSpPr>
        <xdr:cNvPr id="459" name="楕円 458"/>
        <xdr:cNvSpPr/>
      </xdr:nvSpPr>
      <xdr:spPr>
        <a:xfrm>
          <a:off x="13868400" y="3026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95521</xdr:rowOff>
    </xdr:from>
    <xdr:ext cx="762000" cy="259045"/>
    <xdr:sp macro="" textlink="">
      <xdr:nvSpPr>
        <xdr:cNvPr id="460" name="テキスト ボックス 459"/>
        <xdr:cNvSpPr txBox="1"/>
      </xdr:nvSpPr>
      <xdr:spPr>
        <a:xfrm>
          <a:off x="13557250" y="311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109169</xdr:rowOff>
    </xdr:from>
    <xdr:to>
      <xdr:col>68</xdr:col>
      <xdr:colOff>203200</xdr:colOff>
      <xdr:row>18</xdr:row>
      <xdr:rowOff>39319</xdr:rowOff>
    </xdr:to>
    <xdr:sp macro="" textlink="">
      <xdr:nvSpPr>
        <xdr:cNvPr id="461" name="楕円 460"/>
        <xdr:cNvSpPr/>
      </xdr:nvSpPr>
      <xdr:spPr>
        <a:xfrm>
          <a:off x="13055600" y="2959049"/>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24096</xdr:rowOff>
    </xdr:from>
    <xdr:ext cx="762000" cy="259045"/>
    <xdr:sp macro="" textlink="">
      <xdr:nvSpPr>
        <xdr:cNvPr id="462" name="テキスト ボックス 461"/>
        <xdr:cNvSpPr txBox="1"/>
      </xdr:nvSpPr>
      <xdr:spPr>
        <a:xfrm>
          <a:off x="12763500" y="304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10109</xdr:rowOff>
    </xdr:from>
    <xdr:to>
      <xdr:col>64</xdr:col>
      <xdr:colOff>152400</xdr:colOff>
      <xdr:row>18</xdr:row>
      <xdr:rowOff>111709</xdr:rowOff>
    </xdr:to>
    <xdr:sp macro="" textlink="">
      <xdr:nvSpPr>
        <xdr:cNvPr id="463" name="楕円 462"/>
        <xdr:cNvSpPr/>
      </xdr:nvSpPr>
      <xdr:spPr>
        <a:xfrm>
          <a:off x="12242800" y="302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96486</xdr:rowOff>
    </xdr:from>
    <xdr:ext cx="762000" cy="259045"/>
    <xdr:sp macro="" textlink="">
      <xdr:nvSpPr>
        <xdr:cNvPr id="464" name="テキスト ボックス 463"/>
        <xdr:cNvSpPr txBox="1"/>
      </xdr:nvSpPr>
      <xdr:spPr>
        <a:xfrm>
          <a:off x="11950700" y="311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実績ベースで前年より減少しているが、地方交付税の減少が経常収支比率を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ポイント上昇させた要因と分析する。また、平成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年度より類似団体平均と比べ高い水準にある。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40</xdr:row>
      <xdr:rowOff>39370</xdr:rowOff>
    </xdr:to>
    <xdr:cxnSp macro="">
      <xdr:nvCxnSpPr>
        <xdr:cNvPr id="61" name="直線コネクタ 60"/>
        <xdr:cNvCxnSpPr/>
      </xdr:nvCxnSpPr>
      <xdr:spPr>
        <a:xfrm flipV="1">
          <a:off x="4414520" y="54686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503420" y="671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342765" y="67449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4" name="人件費最大値テキスト"/>
        <xdr:cNvSpPr txBox="1"/>
      </xdr:nvSpPr>
      <xdr:spPr>
        <a:xfrm>
          <a:off x="4503420" y="521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5" name="直線コネクタ 64"/>
        <xdr:cNvCxnSpPr/>
      </xdr:nvCxnSpPr>
      <xdr:spPr>
        <a:xfrm>
          <a:off x="4342765" y="54686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36</xdr:row>
      <xdr:rowOff>115570</xdr:rowOff>
    </xdr:to>
    <xdr:cxnSp macro="">
      <xdr:nvCxnSpPr>
        <xdr:cNvPr id="66" name="直線コネクタ 65"/>
        <xdr:cNvCxnSpPr/>
      </xdr:nvCxnSpPr>
      <xdr:spPr>
        <a:xfrm>
          <a:off x="3654425" y="6131560"/>
          <a:ext cx="760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123207</xdr:rowOff>
    </xdr:from>
    <xdr:ext cx="762000" cy="259045"/>
    <xdr:sp macro="" textlink="">
      <xdr:nvSpPr>
        <xdr:cNvPr id="67" name="人件費平均値テキスト"/>
        <xdr:cNvSpPr txBox="1"/>
      </xdr:nvSpPr>
      <xdr:spPr>
        <a:xfrm>
          <a:off x="4503420" y="5822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106680</xdr:rowOff>
    </xdr:from>
    <xdr:to>
      <xdr:col>24</xdr:col>
      <xdr:colOff>76200</xdr:colOff>
      <xdr:row>36</xdr:row>
      <xdr:rowOff>36830</xdr:rowOff>
    </xdr:to>
    <xdr:sp macro="" textlink="">
      <xdr:nvSpPr>
        <xdr:cNvPr id="68" name="フローチャート: 判断 67"/>
        <xdr:cNvSpPr/>
      </xdr:nvSpPr>
      <xdr:spPr>
        <a:xfrm>
          <a:off x="4380865" y="59740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96520</xdr:rowOff>
    </xdr:from>
    <xdr:to>
      <xdr:col>19</xdr:col>
      <xdr:colOff>187325</xdr:colOff>
      <xdr:row>36</xdr:row>
      <xdr:rowOff>127000</xdr:rowOff>
    </xdr:to>
    <xdr:cxnSp macro="">
      <xdr:nvCxnSpPr>
        <xdr:cNvPr id="69" name="直線コネクタ 68"/>
        <xdr:cNvCxnSpPr/>
      </xdr:nvCxnSpPr>
      <xdr:spPr>
        <a:xfrm flipV="1">
          <a:off x="2841625" y="6131560"/>
          <a:ext cx="8128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110490</xdr:rowOff>
    </xdr:from>
    <xdr:to>
      <xdr:col>20</xdr:col>
      <xdr:colOff>38100</xdr:colOff>
      <xdr:row>36</xdr:row>
      <xdr:rowOff>40640</xdr:rowOff>
    </xdr:to>
    <xdr:sp macro="" textlink="">
      <xdr:nvSpPr>
        <xdr:cNvPr id="70" name="フローチャート: 判断 69"/>
        <xdr:cNvSpPr/>
      </xdr:nvSpPr>
      <xdr:spPr>
        <a:xfrm>
          <a:off x="3611245" y="59778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71" name="テキスト ボックス 70"/>
        <xdr:cNvSpPr txBox="1"/>
      </xdr:nvSpPr>
      <xdr:spPr>
        <a:xfrm>
          <a:off x="329819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138430</xdr:rowOff>
    </xdr:to>
    <xdr:cxnSp macro="">
      <xdr:nvCxnSpPr>
        <xdr:cNvPr id="72" name="直線コネクタ 71"/>
        <xdr:cNvCxnSpPr/>
      </xdr:nvCxnSpPr>
      <xdr:spPr>
        <a:xfrm flipV="1">
          <a:off x="2021205" y="6162040"/>
          <a:ext cx="8204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64770</xdr:rowOff>
    </xdr:from>
    <xdr:to>
      <xdr:col>15</xdr:col>
      <xdr:colOff>149225</xdr:colOff>
      <xdr:row>35</xdr:row>
      <xdr:rowOff>166370</xdr:rowOff>
    </xdr:to>
    <xdr:sp macro="" textlink="">
      <xdr:nvSpPr>
        <xdr:cNvPr id="73" name="フローチャート: 判断 72"/>
        <xdr:cNvSpPr/>
      </xdr:nvSpPr>
      <xdr:spPr>
        <a:xfrm>
          <a:off x="2790825" y="593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74" name="テキスト ボックス 73"/>
        <xdr:cNvSpPr txBox="1"/>
      </xdr:nvSpPr>
      <xdr:spPr>
        <a:xfrm>
          <a:off x="2494915"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138430</xdr:rowOff>
    </xdr:from>
    <xdr:to>
      <xdr:col>11</xdr:col>
      <xdr:colOff>9525</xdr:colOff>
      <xdr:row>36</xdr:row>
      <xdr:rowOff>165100</xdr:rowOff>
    </xdr:to>
    <xdr:cxnSp macro="">
      <xdr:nvCxnSpPr>
        <xdr:cNvPr id="75" name="直線コネクタ 74"/>
        <xdr:cNvCxnSpPr/>
      </xdr:nvCxnSpPr>
      <xdr:spPr>
        <a:xfrm flipV="1">
          <a:off x="1217930" y="6173470"/>
          <a:ext cx="8032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xdr:cNvSpPr/>
      </xdr:nvSpPr>
      <xdr:spPr>
        <a:xfrm>
          <a:off x="1987550" y="60159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77" name="テキスト ボックス 76"/>
        <xdr:cNvSpPr txBox="1"/>
      </xdr:nvSpPr>
      <xdr:spPr>
        <a:xfrm>
          <a:off x="1674495"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xdr:cNvSpPr/>
      </xdr:nvSpPr>
      <xdr:spPr>
        <a:xfrm>
          <a:off x="1167130" y="5993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79" name="テキスト ボックス 78"/>
        <xdr:cNvSpPr txBox="1"/>
      </xdr:nvSpPr>
      <xdr:spPr>
        <a:xfrm>
          <a:off x="87122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64770</xdr:rowOff>
    </xdr:from>
    <xdr:to>
      <xdr:col>24</xdr:col>
      <xdr:colOff>76200</xdr:colOff>
      <xdr:row>36</xdr:row>
      <xdr:rowOff>166370</xdr:rowOff>
    </xdr:to>
    <xdr:sp macro="" textlink="">
      <xdr:nvSpPr>
        <xdr:cNvPr id="85" name="楕円 84"/>
        <xdr:cNvSpPr/>
      </xdr:nvSpPr>
      <xdr:spPr>
        <a:xfrm>
          <a:off x="4380865" y="60998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36847</xdr:rowOff>
    </xdr:from>
    <xdr:ext cx="762000" cy="259045"/>
    <xdr:sp macro="" textlink="">
      <xdr:nvSpPr>
        <xdr:cNvPr id="86" name="人件費該当値テキスト"/>
        <xdr:cNvSpPr txBox="1"/>
      </xdr:nvSpPr>
      <xdr:spPr>
        <a:xfrm>
          <a:off x="450342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xdr:cNvSpPr/>
      </xdr:nvSpPr>
      <xdr:spPr>
        <a:xfrm>
          <a:off x="3611245" y="60807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132097</xdr:rowOff>
    </xdr:from>
    <xdr:ext cx="736600" cy="259045"/>
    <xdr:sp macro="" textlink="">
      <xdr:nvSpPr>
        <xdr:cNvPr id="88" name="テキスト ボックス 87"/>
        <xdr:cNvSpPr txBox="1"/>
      </xdr:nvSpPr>
      <xdr:spPr>
        <a:xfrm>
          <a:off x="3298190" y="616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xdr:cNvSpPr/>
      </xdr:nvSpPr>
      <xdr:spPr>
        <a:xfrm>
          <a:off x="2790825" y="6111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xdr:cNvSpPr txBox="1"/>
      </xdr:nvSpPr>
      <xdr:spPr>
        <a:xfrm>
          <a:off x="249491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87630</xdr:rowOff>
    </xdr:from>
    <xdr:to>
      <xdr:col>11</xdr:col>
      <xdr:colOff>60325</xdr:colOff>
      <xdr:row>37</xdr:row>
      <xdr:rowOff>17780</xdr:rowOff>
    </xdr:to>
    <xdr:sp macro="" textlink="">
      <xdr:nvSpPr>
        <xdr:cNvPr id="91" name="楕円 90"/>
        <xdr:cNvSpPr/>
      </xdr:nvSpPr>
      <xdr:spPr>
        <a:xfrm>
          <a:off x="1987550" y="61226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2557</xdr:rowOff>
    </xdr:from>
    <xdr:ext cx="762000" cy="259045"/>
    <xdr:sp macro="" textlink="">
      <xdr:nvSpPr>
        <xdr:cNvPr id="92" name="テキスト ボックス 91"/>
        <xdr:cNvSpPr txBox="1"/>
      </xdr:nvSpPr>
      <xdr:spPr>
        <a:xfrm>
          <a:off x="1674495"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xdr:cNvSpPr/>
      </xdr:nvSpPr>
      <xdr:spPr>
        <a:xfrm>
          <a:off x="1167130" y="6149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94" name="テキスト ボックス 93"/>
        <xdr:cNvSpPr txBox="1"/>
      </xdr:nvSpPr>
      <xdr:spPr>
        <a:xfrm>
          <a:off x="87122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実額ベースで制度改正に伴う各種システム整備、新保育所整備による備品購入及びふるさと納税返礼報償の増加のため、</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ポイント上昇している。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115570</xdr:rowOff>
    </xdr:to>
    <xdr:cxnSp macro="">
      <xdr:nvCxnSpPr>
        <xdr:cNvPr id="121" name="直線コネクタ 120"/>
        <xdr:cNvCxnSpPr/>
      </xdr:nvCxnSpPr>
      <xdr:spPr>
        <a:xfrm flipV="1">
          <a:off x="15104110" y="2390140"/>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87647</xdr:rowOff>
    </xdr:from>
    <xdr:ext cx="762000" cy="259045"/>
    <xdr:sp macro="" textlink="">
      <xdr:nvSpPr>
        <xdr:cNvPr id="122" name="物件費最小値テキスト"/>
        <xdr:cNvSpPr txBox="1"/>
      </xdr:nvSpPr>
      <xdr:spPr>
        <a:xfrm>
          <a:off x="15177770" y="344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115570</xdr:rowOff>
    </xdr:from>
    <xdr:to>
      <xdr:col>82</xdr:col>
      <xdr:colOff>196850</xdr:colOff>
      <xdr:row>20</xdr:row>
      <xdr:rowOff>115570</xdr:rowOff>
    </xdr:to>
    <xdr:cxnSp macro="">
      <xdr:nvCxnSpPr>
        <xdr:cNvPr id="123" name="直線コネクタ 122"/>
        <xdr:cNvCxnSpPr/>
      </xdr:nvCxnSpPr>
      <xdr:spPr>
        <a:xfrm>
          <a:off x="15015210" y="34683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4" name="物件費最大値テキスト"/>
        <xdr:cNvSpPr txBox="1"/>
      </xdr:nvSpPr>
      <xdr:spPr>
        <a:xfrm>
          <a:off x="1517777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5" name="直線コネクタ 124"/>
        <xdr:cNvCxnSpPr/>
      </xdr:nvCxnSpPr>
      <xdr:spPr>
        <a:xfrm>
          <a:off x="15015210" y="23901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58420</xdr:rowOff>
    </xdr:to>
    <xdr:cxnSp macro="">
      <xdr:nvCxnSpPr>
        <xdr:cNvPr id="126" name="直線コネクタ 125"/>
        <xdr:cNvCxnSpPr/>
      </xdr:nvCxnSpPr>
      <xdr:spPr>
        <a:xfrm>
          <a:off x="14334490" y="2660650"/>
          <a:ext cx="7696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2557</xdr:rowOff>
    </xdr:from>
    <xdr:ext cx="762000" cy="259045"/>
    <xdr:sp macro="" textlink="">
      <xdr:nvSpPr>
        <xdr:cNvPr id="127" name="物件費平均値テキスト"/>
        <xdr:cNvSpPr txBox="1"/>
      </xdr:nvSpPr>
      <xdr:spPr>
        <a:xfrm>
          <a:off x="1517777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28" name="フローチャート: 判断 127"/>
        <xdr:cNvSpPr/>
      </xdr:nvSpPr>
      <xdr:spPr>
        <a:xfrm>
          <a:off x="1505331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119380</xdr:rowOff>
    </xdr:from>
    <xdr:to>
      <xdr:col>78</xdr:col>
      <xdr:colOff>69850</xdr:colOff>
      <xdr:row>15</xdr:row>
      <xdr:rowOff>146050</xdr:rowOff>
    </xdr:to>
    <xdr:cxnSp macro="">
      <xdr:nvCxnSpPr>
        <xdr:cNvPr id="129" name="直線コネクタ 128"/>
        <xdr:cNvCxnSpPr/>
      </xdr:nvCxnSpPr>
      <xdr:spPr>
        <a:xfrm>
          <a:off x="13531215" y="2633980"/>
          <a:ext cx="8032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125730</xdr:rowOff>
    </xdr:from>
    <xdr:to>
      <xdr:col>78</xdr:col>
      <xdr:colOff>120650</xdr:colOff>
      <xdr:row>16</xdr:row>
      <xdr:rowOff>55880</xdr:rowOff>
    </xdr:to>
    <xdr:sp macro="" textlink="">
      <xdr:nvSpPr>
        <xdr:cNvPr id="130" name="フローチャート: 判断 129"/>
        <xdr:cNvSpPr/>
      </xdr:nvSpPr>
      <xdr:spPr>
        <a:xfrm>
          <a:off x="14283690" y="2640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40657</xdr:rowOff>
    </xdr:from>
    <xdr:ext cx="736600" cy="259045"/>
    <xdr:sp macro="" textlink="">
      <xdr:nvSpPr>
        <xdr:cNvPr id="131" name="テキスト ボックス 130"/>
        <xdr:cNvSpPr txBox="1"/>
      </xdr:nvSpPr>
      <xdr:spPr>
        <a:xfrm>
          <a:off x="13987780" y="272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119380</xdr:rowOff>
    </xdr:from>
    <xdr:to>
      <xdr:col>73</xdr:col>
      <xdr:colOff>180975</xdr:colOff>
      <xdr:row>15</xdr:row>
      <xdr:rowOff>153670</xdr:rowOff>
    </xdr:to>
    <xdr:cxnSp macro="">
      <xdr:nvCxnSpPr>
        <xdr:cNvPr id="132" name="直線コネクタ 131"/>
        <xdr:cNvCxnSpPr/>
      </xdr:nvCxnSpPr>
      <xdr:spPr>
        <a:xfrm flipV="1">
          <a:off x="12710795" y="2633980"/>
          <a:ext cx="8204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91440</xdr:rowOff>
    </xdr:from>
    <xdr:to>
      <xdr:col>74</xdr:col>
      <xdr:colOff>31750</xdr:colOff>
      <xdr:row>16</xdr:row>
      <xdr:rowOff>21590</xdr:rowOff>
    </xdr:to>
    <xdr:sp macro="" textlink="">
      <xdr:nvSpPr>
        <xdr:cNvPr id="133" name="フローチャート: 判断 132"/>
        <xdr:cNvSpPr/>
      </xdr:nvSpPr>
      <xdr:spPr>
        <a:xfrm>
          <a:off x="13480415" y="26060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6367</xdr:rowOff>
    </xdr:from>
    <xdr:ext cx="762000" cy="259045"/>
    <xdr:sp macro="" textlink="">
      <xdr:nvSpPr>
        <xdr:cNvPr id="134" name="テキスト ボックス 133"/>
        <xdr:cNvSpPr txBox="1"/>
      </xdr:nvSpPr>
      <xdr:spPr>
        <a:xfrm>
          <a:off x="13167360" y="26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153670</xdr:rowOff>
    </xdr:from>
    <xdr:to>
      <xdr:col>69</xdr:col>
      <xdr:colOff>92075</xdr:colOff>
      <xdr:row>15</xdr:row>
      <xdr:rowOff>161290</xdr:rowOff>
    </xdr:to>
    <xdr:cxnSp macro="">
      <xdr:nvCxnSpPr>
        <xdr:cNvPr id="135" name="直線コネクタ 134"/>
        <xdr:cNvCxnSpPr/>
      </xdr:nvCxnSpPr>
      <xdr:spPr>
        <a:xfrm flipV="1">
          <a:off x="11890375" y="266827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6" name="フローチャート: 判断 135"/>
        <xdr:cNvSpPr/>
      </xdr:nvSpPr>
      <xdr:spPr>
        <a:xfrm>
          <a:off x="12659995" y="2609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37" name="テキスト ボックス 136"/>
        <xdr:cNvSpPr txBox="1"/>
      </xdr:nvSpPr>
      <xdr:spPr>
        <a:xfrm>
          <a:off x="12364085"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38" name="フローチャート: 判断 137"/>
        <xdr:cNvSpPr/>
      </xdr:nvSpPr>
      <xdr:spPr>
        <a:xfrm>
          <a:off x="11856720" y="25869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39" name="テキスト ボックス 138"/>
        <xdr:cNvSpPr txBox="1"/>
      </xdr:nvSpPr>
      <xdr:spPr>
        <a:xfrm>
          <a:off x="11543665"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5" name="楕円 144"/>
        <xdr:cNvSpPr/>
      </xdr:nvSpPr>
      <xdr:spPr>
        <a:xfrm>
          <a:off x="1505331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6" name="物件費該当値テキスト"/>
        <xdr:cNvSpPr txBox="1"/>
      </xdr:nvSpPr>
      <xdr:spPr>
        <a:xfrm>
          <a:off x="15177770" y="253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7" name="楕円 146"/>
        <xdr:cNvSpPr/>
      </xdr:nvSpPr>
      <xdr:spPr>
        <a:xfrm>
          <a:off x="14283690" y="2609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48" name="テキスト ボックス 147"/>
        <xdr:cNvSpPr txBox="1"/>
      </xdr:nvSpPr>
      <xdr:spPr>
        <a:xfrm>
          <a:off x="1398778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68580</xdr:rowOff>
    </xdr:from>
    <xdr:to>
      <xdr:col>74</xdr:col>
      <xdr:colOff>31750</xdr:colOff>
      <xdr:row>15</xdr:row>
      <xdr:rowOff>170180</xdr:rowOff>
    </xdr:to>
    <xdr:sp macro="" textlink="">
      <xdr:nvSpPr>
        <xdr:cNvPr id="149" name="楕円 148"/>
        <xdr:cNvSpPr/>
      </xdr:nvSpPr>
      <xdr:spPr>
        <a:xfrm>
          <a:off x="13480415" y="25831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8907</xdr:rowOff>
    </xdr:from>
    <xdr:ext cx="762000" cy="259045"/>
    <xdr:sp macro="" textlink="">
      <xdr:nvSpPr>
        <xdr:cNvPr id="150" name="テキスト ボックス 149"/>
        <xdr:cNvSpPr txBox="1"/>
      </xdr:nvSpPr>
      <xdr:spPr>
        <a:xfrm>
          <a:off x="13167360" y="235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102870</xdr:rowOff>
    </xdr:from>
    <xdr:to>
      <xdr:col>69</xdr:col>
      <xdr:colOff>142875</xdr:colOff>
      <xdr:row>16</xdr:row>
      <xdr:rowOff>33020</xdr:rowOff>
    </xdr:to>
    <xdr:sp macro="" textlink="">
      <xdr:nvSpPr>
        <xdr:cNvPr id="151" name="楕円 150"/>
        <xdr:cNvSpPr/>
      </xdr:nvSpPr>
      <xdr:spPr>
        <a:xfrm>
          <a:off x="12659995" y="2617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17797</xdr:rowOff>
    </xdr:from>
    <xdr:ext cx="762000" cy="259045"/>
    <xdr:sp macro="" textlink="">
      <xdr:nvSpPr>
        <xdr:cNvPr id="152" name="テキスト ボックス 151"/>
        <xdr:cNvSpPr txBox="1"/>
      </xdr:nvSpPr>
      <xdr:spPr>
        <a:xfrm>
          <a:off x="12364085"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3" name="楕円 152"/>
        <xdr:cNvSpPr/>
      </xdr:nvSpPr>
      <xdr:spPr>
        <a:xfrm>
          <a:off x="11856720" y="26250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25417</xdr:rowOff>
    </xdr:from>
    <xdr:ext cx="762000" cy="259045"/>
    <xdr:sp macro="" textlink="">
      <xdr:nvSpPr>
        <xdr:cNvPr id="154" name="テキスト ボックス 153"/>
        <xdr:cNvSpPr txBox="1"/>
      </xdr:nvSpPr>
      <xdr:spPr>
        <a:xfrm>
          <a:off x="11543665"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実績ペースで前年より減少しているが、地方交付税の減少が経常収支比率を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ポイント上昇させた要因と分析する。</a:t>
          </a: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9" name="直線コネクタ 168"/>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0" name="テキスト ボックス 169"/>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1" name="直線コネクタ 170"/>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2" name="テキスト ボックス 171"/>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3" name="直線コネクタ 172"/>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4" name="テキスト ボックス 173"/>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5" name="直線コネクタ 174"/>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6" name="テキスト ボックス 175"/>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7" name="直線コネクタ 176"/>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8" name="テキスト ボックス 177"/>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9" name="直線コネクタ 178"/>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0" name="テキスト ボックス 179"/>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1" name="直線コネクタ 180"/>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69850</xdr:rowOff>
    </xdr:to>
    <xdr:cxnSp macro="">
      <xdr:nvCxnSpPr>
        <xdr:cNvPr id="183" name="直線コネクタ 182"/>
        <xdr:cNvCxnSpPr/>
      </xdr:nvCxnSpPr>
      <xdr:spPr>
        <a:xfrm flipV="1">
          <a:off x="4414520" y="8922113"/>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xdr:cNvSpPr txBox="1"/>
      </xdr:nvSpPr>
      <xdr:spPr>
        <a:xfrm>
          <a:off x="4503420" y="1026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xdr:cNvCxnSpPr/>
      </xdr:nvCxnSpPr>
      <xdr:spPr>
        <a:xfrm>
          <a:off x="4342765" y="102958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xdr:cNvSpPr txBox="1"/>
      </xdr:nvSpPr>
      <xdr:spPr>
        <a:xfrm>
          <a:off x="4503420" y="867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xdr:cNvCxnSpPr/>
      </xdr:nvCxnSpPr>
      <xdr:spPr>
        <a:xfrm>
          <a:off x="4342765" y="8922113"/>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4535</xdr:rowOff>
    </xdr:to>
    <xdr:cxnSp macro="">
      <xdr:nvCxnSpPr>
        <xdr:cNvPr id="188" name="直線コネクタ 187"/>
        <xdr:cNvCxnSpPr/>
      </xdr:nvCxnSpPr>
      <xdr:spPr>
        <a:xfrm>
          <a:off x="3654425" y="9195888"/>
          <a:ext cx="760095"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23784</xdr:rowOff>
    </xdr:from>
    <xdr:ext cx="762000" cy="259045"/>
    <xdr:sp macro="" textlink="">
      <xdr:nvSpPr>
        <xdr:cNvPr id="189" name="扶助費平均値テキスト"/>
        <xdr:cNvSpPr txBox="1"/>
      </xdr:nvSpPr>
      <xdr:spPr>
        <a:xfrm>
          <a:off x="4503420" y="9243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190" name="フローチャート: 判断 189"/>
        <xdr:cNvSpPr/>
      </xdr:nvSpPr>
      <xdr:spPr>
        <a:xfrm>
          <a:off x="4380865" y="9271907"/>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54</xdr:row>
      <xdr:rowOff>143328</xdr:rowOff>
    </xdr:to>
    <xdr:cxnSp macro="">
      <xdr:nvCxnSpPr>
        <xdr:cNvPr id="191" name="直線コネクタ 190"/>
        <xdr:cNvCxnSpPr/>
      </xdr:nvCxnSpPr>
      <xdr:spPr>
        <a:xfrm>
          <a:off x="2841625" y="9195888"/>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2" name="フローチャート: 判断 191"/>
        <xdr:cNvSpPr/>
      </xdr:nvSpPr>
      <xdr:spPr>
        <a:xfrm>
          <a:off x="3611245" y="9271907"/>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3" name="テキスト ボックス 192"/>
        <xdr:cNvSpPr txBox="1"/>
      </xdr:nvSpPr>
      <xdr:spPr>
        <a:xfrm>
          <a:off x="3298190" y="9358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143328</xdr:rowOff>
    </xdr:to>
    <xdr:cxnSp macro="">
      <xdr:nvCxnSpPr>
        <xdr:cNvPr id="194" name="直線コネクタ 193"/>
        <xdr:cNvCxnSpPr/>
      </xdr:nvCxnSpPr>
      <xdr:spPr>
        <a:xfrm>
          <a:off x="2021205" y="9195888"/>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5" name="フローチャート: 判断 194"/>
        <xdr:cNvSpPr/>
      </xdr:nvSpPr>
      <xdr:spPr>
        <a:xfrm>
          <a:off x="2790825" y="927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6" name="テキスト ボックス 195"/>
        <xdr:cNvSpPr txBox="1"/>
      </xdr:nvSpPr>
      <xdr:spPr>
        <a:xfrm>
          <a:off x="2494915" y="9358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143328</xdr:rowOff>
    </xdr:to>
    <xdr:cxnSp macro="">
      <xdr:nvCxnSpPr>
        <xdr:cNvPr id="197" name="直線コネクタ 196"/>
        <xdr:cNvCxnSpPr/>
      </xdr:nvCxnSpPr>
      <xdr:spPr>
        <a:xfrm>
          <a:off x="1217930" y="9195888"/>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xdr:cNvSpPr/>
      </xdr:nvSpPr>
      <xdr:spPr>
        <a:xfrm>
          <a:off x="1987550" y="944771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199" name="テキスト ボックス 198"/>
        <xdr:cNvSpPr txBox="1"/>
      </xdr:nvSpPr>
      <xdr:spPr>
        <a:xfrm>
          <a:off x="1674495" y="953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0" name="フローチャート: 判断 199"/>
        <xdr:cNvSpPr/>
      </xdr:nvSpPr>
      <xdr:spPr>
        <a:xfrm>
          <a:off x="1167130" y="94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1" name="テキスト ボックス 200"/>
        <xdr:cNvSpPr txBox="1"/>
      </xdr:nvSpPr>
      <xdr:spPr>
        <a:xfrm>
          <a:off x="871220" y="950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07" name="楕円 206"/>
        <xdr:cNvSpPr/>
      </xdr:nvSpPr>
      <xdr:spPr>
        <a:xfrm>
          <a:off x="4380865" y="917774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141712</xdr:rowOff>
    </xdr:from>
    <xdr:ext cx="762000" cy="259045"/>
    <xdr:sp macro="" textlink="">
      <xdr:nvSpPr>
        <xdr:cNvPr id="208" name="扶助費該当値テキスト"/>
        <xdr:cNvSpPr txBox="1"/>
      </xdr:nvSpPr>
      <xdr:spPr>
        <a:xfrm>
          <a:off x="4503420" y="902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9" name="楕円 208"/>
        <xdr:cNvSpPr/>
      </xdr:nvSpPr>
      <xdr:spPr>
        <a:xfrm>
          <a:off x="3611245" y="914508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0" name="テキスト ボックス 209"/>
        <xdr:cNvSpPr txBox="1"/>
      </xdr:nvSpPr>
      <xdr:spPr>
        <a:xfrm>
          <a:off x="3298190" y="8917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1" name="楕円 210"/>
        <xdr:cNvSpPr/>
      </xdr:nvSpPr>
      <xdr:spPr>
        <a:xfrm>
          <a:off x="2790825" y="9145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2" name="テキスト ボックス 211"/>
        <xdr:cNvSpPr txBox="1"/>
      </xdr:nvSpPr>
      <xdr:spPr>
        <a:xfrm>
          <a:off x="2494915" y="891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3" name="楕円 212"/>
        <xdr:cNvSpPr/>
      </xdr:nvSpPr>
      <xdr:spPr>
        <a:xfrm>
          <a:off x="1987550" y="914508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4" name="テキスト ボックス 213"/>
        <xdr:cNvSpPr txBox="1"/>
      </xdr:nvSpPr>
      <xdr:spPr>
        <a:xfrm>
          <a:off x="1674495" y="891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5" name="楕円 214"/>
        <xdr:cNvSpPr/>
      </xdr:nvSpPr>
      <xdr:spPr>
        <a:xfrm>
          <a:off x="1167130" y="9145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6" name="テキスト ボックス 215"/>
        <xdr:cNvSpPr txBox="1"/>
      </xdr:nvSpPr>
      <xdr:spPr>
        <a:xfrm>
          <a:off x="871220" y="891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その他に係る経常収支比率が類似団体平均より上回っているものは、維持補修費の増加が主な要因で、除雪経費の増加があげられる。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26416</xdr:rowOff>
    </xdr:from>
    <xdr:to>
      <xdr:col>82</xdr:col>
      <xdr:colOff>107950</xdr:colOff>
      <xdr:row>59</xdr:row>
      <xdr:rowOff>129286</xdr:rowOff>
    </xdr:to>
    <xdr:cxnSp macro="">
      <xdr:nvCxnSpPr>
        <xdr:cNvPr id="241" name="直線コネクタ 240"/>
        <xdr:cNvCxnSpPr/>
      </xdr:nvCxnSpPr>
      <xdr:spPr>
        <a:xfrm flipV="1">
          <a:off x="15104110" y="9078976"/>
          <a:ext cx="0" cy="941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101363</xdr:rowOff>
    </xdr:from>
    <xdr:ext cx="762000" cy="259045"/>
    <xdr:sp macro="" textlink="">
      <xdr:nvSpPr>
        <xdr:cNvPr id="242" name="その他最小値テキスト"/>
        <xdr:cNvSpPr txBox="1"/>
      </xdr:nvSpPr>
      <xdr:spPr>
        <a:xfrm>
          <a:off x="15177770" y="9992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129286</xdr:rowOff>
    </xdr:from>
    <xdr:to>
      <xdr:col>82</xdr:col>
      <xdr:colOff>196850</xdr:colOff>
      <xdr:row>59</xdr:row>
      <xdr:rowOff>129286</xdr:rowOff>
    </xdr:to>
    <xdr:cxnSp macro="">
      <xdr:nvCxnSpPr>
        <xdr:cNvPr id="243" name="直線コネクタ 242"/>
        <xdr:cNvCxnSpPr/>
      </xdr:nvCxnSpPr>
      <xdr:spPr>
        <a:xfrm>
          <a:off x="15015210" y="1002004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112793</xdr:rowOff>
    </xdr:from>
    <xdr:ext cx="762000" cy="259045"/>
    <xdr:sp macro="" textlink="">
      <xdr:nvSpPr>
        <xdr:cNvPr id="244" name="その他最大値テキスト"/>
        <xdr:cNvSpPr txBox="1"/>
      </xdr:nvSpPr>
      <xdr:spPr>
        <a:xfrm>
          <a:off x="15177770" y="883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26416</xdr:rowOff>
    </xdr:from>
    <xdr:to>
      <xdr:col>82</xdr:col>
      <xdr:colOff>196850</xdr:colOff>
      <xdr:row>54</xdr:row>
      <xdr:rowOff>26416</xdr:rowOff>
    </xdr:to>
    <xdr:cxnSp macro="">
      <xdr:nvCxnSpPr>
        <xdr:cNvPr id="245" name="直線コネクタ 244"/>
        <xdr:cNvCxnSpPr/>
      </xdr:nvCxnSpPr>
      <xdr:spPr>
        <a:xfrm>
          <a:off x="15015210" y="90789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83566</xdr:rowOff>
    </xdr:from>
    <xdr:to>
      <xdr:col>82</xdr:col>
      <xdr:colOff>107950</xdr:colOff>
      <xdr:row>57</xdr:row>
      <xdr:rowOff>101854</xdr:rowOff>
    </xdr:to>
    <xdr:cxnSp macro="">
      <xdr:nvCxnSpPr>
        <xdr:cNvPr id="246" name="直線コネクタ 245"/>
        <xdr:cNvCxnSpPr/>
      </xdr:nvCxnSpPr>
      <xdr:spPr>
        <a:xfrm>
          <a:off x="14334490" y="9639046"/>
          <a:ext cx="7696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129303</xdr:rowOff>
    </xdr:from>
    <xdr:ext cx="762000" cy="259045"/>
    <xdr:sp macro="" textlink="">
      <xdr:nvSpPr>
        <xdr:cNvPr id="247" name="その他平均値テキスト"/>
        <xdr:cNvSpPr txBox="1"/>
      </xdr:nvSpPr>
      <xdr:spPr>
        <a:xfrm>
          <a:off x="15177770" y="9349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112776</xdr:rowOff>
    </xdr:from>
    <xdr:to>
      <xdr:col>82</xdr:col>
      <xdr:colOff>158750</xdr:colOff>
      <xdr:row>57</xdr:row>
      <xdr:rowOff>42926</xdr:rowOff>
    </xdr:to>
    <xdr:sp macro="" textlink="">
      <xdr:nvSpPr>
        <xdr:cNvPr id="248" name="フローチャート: 判断 247"/>
        <xdr:cNvSpPr/>
      </xdr:nvSpPr>
      <xdr:spPr>
        <a:xfrm>
          <a:off x="15053310" y="9500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10414</xdr:rowOff>
    </xdr:from>
    <xdr:to>
      <xdr:col>78</xdr:col>
      <xdr:colOff>69850</xdr:colOff>
      <xdr:row>57</xdr:row>
      <xdr:rowOff>83566</xdr:rowOff>
    </xdr:to>
    <xdr:cxnSp macro="">
      <xdr:nvCxnSpPr>
        <xdr:cNvPr id="249" name="直線コネクタ 248"/>
        <xdr:cNvCxnSpPr/>
      </xdr:nvCxnSpPr>
      <xdr:spPr>
        <a:xfrm>
          <a:off x="13531215" y="9565894"/>
          <a:ext cx="80327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85344</xdr:rowOff>
    </xdr:from>
    <xdr:to>
      <xdr:col>78</xdr:col>
      <xdr:colOff>120650</xdr:colOff>
      <xdr:row>57</xdr:row>
      <xdr:rowOff>15494</xdr:rowOff>
    </xdr:to>
    <xdr:sp macro="" textlink="">
      <xdr:nvSpPr>
        <xdr:cNvPr id="250" name="フローチャート: 判断 249"/>
        <xdr:cNvSpPr/>
      </xdr:nvSpPr>
      <xdr:spPr>
        <a:xfrm>
          <a:off x="14283690" y="9473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25671</xdr:rowOff>
    </xdr:from>
    <xdr:ext cx="736600" cy="259045"/>
    <xdr:sp macro="" textlink="">
      <xdr:nvSpPr>
        <xdr:cNvPr id="251" name="テキスト ボックス 250"/>
        <xdr:cNvSpPr txBox="1"/>
      </xdr:nvSpPr>
      <xdr:spPr>
        <a:xfrm>
          <a:off x="13987780" y="9245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10414</xdr:rowOff>
    </xdr:from>
    <xdr:to>
      <xdr:col>73</xdr:col>
      <xdr:colOff>180975</xdr:colOff>
      <xdr:row>57</xdr:row>
      <xdr:rowOff>74422</xdr:rowOff>
    </xdr:to>
    <xdr:cxnSp macro="">
      <xdr:nvCxnSpPr>
        <xdr:cNvPr id="252" name="直線コネクタ 251"/>
        <xdr:cNvCxnSpPr/>
      </xdr:nvCxnSpPr>
      <xdr:spPr>
        <a:xfrm flipV="1">
          <a:off x="12710795" y="9565894"/>
          <a:ext cx="82042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108204</xdr:rowOff>
    </xdr:from>
    <xdr:to>
      <xdr:col>74</xdr:col>
      <xdr:colOff>31750</xdr:colOff>
      <xdr:row>57</xdr:row>
      <xdr:rowOff>38354</xdr:rowOff>
    </xdr:to>
    <xdr:sp macro="" textlink="">
      <xdr:nvSpPr>
        <xdr:cNvPr id="253" name="フローチャート: 判断 252"/>
        <xdr:cNvSpPr/>
      </xdr:nvSpPr>
      <xdr:spPr>
        <a:xfrm>
          <a:off x="13480415" y="94960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48531</xdr:rowOff>
    </xdr:from>
    <xdr:ext cx="762000" cy="259045"/>
    <xdr:sp macro="" textlink="">
      <xdr:nvSpPr>
        <xdr:cNvPr id="254" name="テキスト ボックス 253"/>
        <xdr:cNvSpPr txBox="1"/>
      </xdr:nvSpPr>
      <xdr:spPr>
        <a:xfrm>
          <a:off x="13167360" y="926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74422</xdr:rowOff>
    </xdr:to>
    <xdr:cxnSp macro="">
      <xdr:nvCxnSpPr>
        <xdr:cNvPr id="255" name="直線コネクタ 254"/>
        <xdr:cNvCxnSpPr/>
      </xdr:nvCxnSpPr>
      <xdr:spPr>
        <a:xfrm>
          <a:off x="11890375" y="9616186"/>
          <a:ext cx="8204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6" name="フローチャート: 判断 255"/>
        <xdr:cNvSpPr/>
      </xdr:nvSpPr>
      <xdr:spPr>
        <a:xfrm>
          <a:off x="12659995" y="9541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7" name="テキスト ボックス 256"/>
        <xdr:cNvSpPr txBox="1"/>
      </xdr:nvSpPr>
      <xdr:spPr>
        <a:xfrm>
          <a:off x="12364085" y="93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8" name="フローチャート: 判断 257"/>
        <xdr:cNvSpPr/>
      </xdr:nvSpPr>
      <xdr:spPr>
        <a:xfrm>
          <a:off x="11856720" y="94869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9" name="テキスト ボックス 258"/>
        <xdr:cNvSpPr txBox="1"/>
      </xdr:nvSpPr>
      <xdr:spPr>
        <a:xfrm>
          <a:off x="11543665" y="925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51054</xdr:rowOff>
    </xdr:from>
    <xdr:to>
      <xdr:col>82</xdr:col>
      <xdr:colOff>158750</xdr:colOff>
      <xdr:row>57</xdr:row>
      <xdr:rowOff>152654</xdr:rowOff>
    </xdr:to>
    <xdr:sp macro="" textlink="">
      <xdr:nvSpPr>
        <xdr:cNvPr id="265" name="楕円 264"/>
        <xdr:cNvSpPr/>
      </xdr:nvSpPr>
      <xdr:spPr>
        <a:xfrm>
          <a:off x="15053310" y="96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23131</xdr:rowOff>
    </xdr:from>
    <xdr:ext cx="762000" cy="259045"/>
    <xdr:sp macro="" textlink="">
      <xdr:nvSpPr>
        <xdr:cNvPr id="266" name="その他該当値テキスト"/>
        <xdr:cNvSpPr txBox="1"/>
      </xdr:nvSpPr>
      <xdr:spPr>
        <a:xfrm>
          <a:off x="15177770" y="957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32766</xdr:rowOff>
    </xdr:from>
    <xdr:to>
      <xdr:col>78</xdr:col>
      <xdr:colOff>120650</xdr:colOff>
      <xdr:row>57</xdr:row>
      <xdr:rowOff>134366</xdr:rowOff>
    </xdr:to>
    <xdr:sp macro="" textlink="">
      <xdr:nvSpPr>
        <xdr:cNvPr id="267" name="楕円 266"/>
        <xdr:cNvSpPr/>
      </xdr:nvSpPr>
      <xdr:spPr>
        <a:xfrm>
          <a:off x="14283690" y="95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119143</xdr:rowOff>
    </xdr:from>
    <xdr:ext cx="736600" cy="259045"/>
    <xdr:sp macro="" textlink="">
      <xdr:nvSpPr>
        <xdr:cNvPr id="268" name="テキスト ボックス 267"/>
        <xdr:cNvSpPr txBox="1"/>
      </xdr:nvSpPr>
      <xdr:spPr>
        <a:xfrm>
          <a:off x="13987780" y="9674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131064</xdr:rowOff>
    </xdr:from>
    <xdr:to>
      <xdr:col>74</xdr:col>
      <xdr:colOff>31750</xdr:colOff>
      <xdr:row>57</xdr:row>
      <xdr:rowOff>61214</xdr:rowOff>
    </xdr:to>
    <xdr:sp macro="" textlink="">
      <xdr:nvSpPr>
        <xdr:cNvPr id="269" name="楕円 268"/>
        <xdr:cNvSpPr/>
      </xdr:nvSpPr>
      <xdr:spPr>
        <a:xfrm>
          <a:off x="13480415" y="951890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45991</xdr:rowOff>
    </xdr:from>
    <xdr:ext cx="762000" cy="259045"/>
    <xdr:sp macro="" textlink="">
      <xdr:nvSpPr>
        <xdr:cNvPr id="270" name="テキスト ボックス 269"/>
        <xdr:cNvSpPr txBox="1"/>
      </xdr:nvSpPr>
      <xdr:spPr>
        <a:xfrm>
          <a:off x="13167360" y="960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23622</xdr:rowOff>
    </xdr:from>
    <xdr:to>
      <xdr:col>69</xdr:col>
      <xdr:colOff>142875</xdr:colOff>
      <xdr:row>57</xdr:row>
      <xdr:rowOff>125222</xdr:rowOff>
    </xdr:to>
    <xdr:sp macro="" textlink="">
      <xdr:nvSpPr>
        <xdr:cNvPr id="271" name="楕円 270"/>
        <xdr:cNvSpPr/>
      </xdr:nvSpPr>
      <xdr:spPr>
        <a:xfrm>
          <a:off x="12659995" y="95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109999</xdr:rowOff>
    </xdr:from>
    <xdr:ext cx="762000" cy="259045"/>
    <xdr:sp macro="" textlink="">
      <xdr:nvSpPr>
        <xdr:cNvPr id="272" name="テキスト ボックス 271"/>
        <xdr:cNvSpPr txBox="1"/>
      </xdr:nvSpPr>
      <xdr:spPr>
        <a:xfrm>
          <a:off x="12364085" y="966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73" name="楕円 272"/>
        <xdr:cNvSpPr/>
      </xdr:nvSpPr>
      <xdr:spPr>
        <a:xfrm>
          <a:off x="11856720" y="956538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96283</xdr:rowOff>
    </xdr:from>
    <xdr:ext cx="762000" cy="259045"/>
    <xdr:sp macro="" textlink="">
      <xdr:nvSpPr>
        <xdr:cNvPr id="274" name="テキスト ボックス 273"/>
        <xdr:cNvSpPr txBox="1"/>
      </xdr:nvSpPr>
      <xdr:spPr>
        <a:xfrm>
          <a:off x="11543665" y="965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実額ベースで一部事務組合負担金が前年比</a:t>
          </a:r>
          <a:r>
            <a:rPr kumimoji="1" lang="en-US" altLang="ja-JP" sz="1300">
              <a:latin typeface="ＭＳ Ｐゴシック" panose="020B0600070205080204" pitchFamily="50" charset="-128"/>
              <a:ea typeface="ＭＳ Ｐゴシック" panose="020B0600070205080204" pitchFamily="50" charset="-128"/>
            </a:rPr>
            <a:t>23,909</a:t>
          </a:r>
          <a:r>
            <a:rPr kumimoji="1" lang="ja-JP" altLang="en-US" sz="1300">
              <a:latin typeface="ＭＳ Ｐゴシック" panose="020B0600070205080204" pitchFamily="50" charset="-128"/>
              <a:ea typeface="ＭＳ Ｐゴシック" panose="020B0600070205080204" pitchFamily="50" charset="-128"/>
            </a:rPr>
            <a:t>千円増加したため</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ポイント上昇している。</a:t>
          </a: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8" name="テキスト ボックス 297"/>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51562</xdr:rowOff>
    </xdr:to>
    <xdr:cxnSp macro="">
      <xdr:nvCxnSpPr>
        <xdr:cNvPr id="300" name="直線コネクタ 299"/>
        <xdr:cNvCxnSpPr/>
      </xdr:nvCxnSpPr>
      <xdr:spPr>
        <a:xfrm flipV="1">
          <a:off x="15104110" y="5514340"/>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23639</xdr:rowOff>
    </xdr:from>
    <xdr:ext cx="762000" cy="259045"/>
    <xdr:sp macro="" textlink="">
      <xdr:nvSpPr>
        <xdr:cNvPr id="301" name="補助費等最小値テキスト"/>
        <xdr:cNvSpPr txBox="1"/>
      </xdr:nvSpPr>
      <xdr:spPr>
        <a:xfrm>
          <a:off x="15177770" y="6896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51562</xdr:rowOff>
    </xdr:from>
    <xdr:to>
      <xdr:col>82</xdr:col>
      <xdr:colOff>196850</xdr:colOff>
      <xdr:row>41</xdr:row>
      <xdr:rowOff>51562</xdr:rowOff>
    </xdr:to>
    <xdr:cxnSp macro="">
      <xdr:nvCxnSpPr>
        <xdr:cNvPr id="302" name="直線コネクタ 301"/>
        <xdr:cNvCxnSpPr/>
      </xdr:nvCxnSpPr>
      <xdr:spPr>
        <a:xfrm>
          <a:off x="15015210" y="692480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3" name="補助費等最大値テキスト"/>
        <xdr:cNvSpPr txBox="1"/>
      </xdr:nvSpPr>
      <xdr:spPr>
        <a:xfrm>
          <a:off x="15177770" y="526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4" name="直線コネクタ 303"/>
        <xdr:cNvCxnSpPr/>
      </xdr:nvCxnSpPr>
      <xdr:spPr>
        <a:xfrm>
          <a:off x="15015210" y="55143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133858</xdr:rowOff>
    </xdr:to>
    <xdr:cxnSp macro="">
      <xdr:nvCxnSpPr>
        <xdr:cNvPr id="305" name="直線コネクタ 304"/>
        <xdr:cNvCxnSpPr/>
      </xdr:nvCxnSpPr>
      <xdr:spPr>
        <a:xfrm>
          <a:off x="14334490" y="6263386"/>
          <a:ext cx="76962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170451</xdr:rowOff>
    </xdr:from>
    <xdr:ext cx="762000" cy="259045"/>
    <xdr:sp macro="" textlink="">
      <xdr:nvSpPr>
        <xdr:cNvPr id="306" name="補助費等平均値テキスト"/>
        <xdr:cNvSpPr txBox="1"/>
      </xdr:nvSpPr>
      <xdr:spPr>
        <a:xfrm>
          <a:off x="15177770" y="6037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07" name="フローチャート: 判断 306"/>
        <xdr:cNvSpPr/>
      </xdr:nvSpPr>
      <xdr:spPr>
        <a:xfrm>
          <a:off x="15053310"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38</xdr:row>
      <xdr:rowOff>17272</xdr:rowOff>
    </xdr:to>
    <xdr:cxnSp macro="">
      <xdr:nvCxnSpPr>
        <xdr:cNvPr id="308" name="直線コネクタ 307"/>
        <xdr:cNvCxnSpPr/>
      </xdr:nvCxnSpPr>
      <xdr:spPr>
        <a:xfrm flipV="1">
          <a:off x="13531215" y="6263386"/>
          <a:ext cx="803275"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9" name="フローチャート: 判断 308"/>
        <xdr:cNvSpPr/>
      </xdr:nvSpPr>
      <xdr:spPr>
        <a:xfrm>
          <a:off x="14283690" y="6198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10" name="テキスト ボックス 309"/>
        <xdr:cNvSpPr txBox="1"/>
      </xdr:nvSpPr>
      <xdr:spPr>
        <a:xfrm>
          <a:off x="13987780" y="5970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38</xdr:row>
      <xdr:rowOff>17272</xdr:rowOff>
    </xdr:to>
    <xdr:cxnSp macro="">
      <xdr:nvCxnSpPr>
        <xdr:cNvPr id="311" name="直線コネクタ 310"/>
        <xdr:cNvCxnSpPr/>
      </xdr:nvCxnSpPr>
      <xdr:spPr>
        <a:xfrm>
          <a:off x="12710795" y="6148324"/>
          <a:ext cx="820420" cy="23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2" name="フローチャート: 判断 311"/>
        <xdr:cNvSpPr/>
      </xdr:nvSpPr>
      <xdr:spPr>
        <a:xfrm>
          <a:off x="13480415" y="619810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13" name="テキスト ボックス 312"/>
        <xdr:cNvSpPr txBox="1"/>
      </xdr:nvSpPr>
      <xdr:spPr>
        <a:xfrm>
          <a:off x="13167360" y="597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14986</xdr:rowOff>
    </xdr:to>
    <xdr:cxnSp macro="">
      <xdr:nvCxnSpPr>
        <xdr:cNvPr id="314" name="直線コネクタ 313"/>
        <xdr:cNvCxnSpPr/>
      </xdr:nvCxnSpPr>
      <xdr:spPr>
        <a:xfrm flipV="1">
          <a:off x="11890375" y="6148324"/>
          <a:ext cx="82042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64770</xdr:rowOff>
    </xdr:from>
    <xdr:to>
      <xdr:col>69</xdr:col>
      <xdr:colOff>142875</xdr:colOff>
      <xdr:row>37</xdr:row>
      <xdr:rowOff>166370</xdr:rowOff>
    </xdr:to>
    <xdr:sp macro="" textlink="">
      <xdr:nvSpPr>
        <xdr:cNvPr id="315" name="フローチャート: 判断 314"/>
        <xdr:cNvSpPr/>
      </xdr:nvSpPr>
      <xdr:spPr>
        <a:xfrm>
          <a:off x="12659995"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16" name="テキスト ボックス 315"/>
        <xdr:cNvSpPr txBox="1"/>
      </xdr:nvSpPr>
      <xdr:spPr>
        <a:xfrm>
          <a:off x="12364085"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17" name="フローチャート: 判断 316"/>
        <xdr:cNvSpPr/>
      </xdr:nvSpPr>
      <xdr:spPr>
        <a:xfrm>
          <a:off x="11856720" y="628573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18" name="テキスト ボックス 317"/>
        <xdr:cNvSpPr txBox="1"/>
      </xdr:nvSpPr>
      <xdr:spPr>
        <a:xfrm>
          <a:off x="11543665" y="637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24" name="楕円 323"/>
        <xdr:cNvSpPr/>
      </xdr:nvSpPr>
      <xdr:spPr>
        <a:xfrm>
          <a:off x="15053310" y="6285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55135</xdr:rowOff>
    </xdr:from>
    <xdr:ext cx="762000" cy="259045"/>
    <xdr:sp macro="" textlink="">
      <xdr:nvSpPr>
        <xdr:cNvPr id="325" name="補助費等該当値テキスト"/>
        <xdr:cNvSpPr txBox="1"/>
      </xdr:nvSpPr>
      <xdr:spPr>
        <a:xfrm>
          <a:off x="15177770" y="625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26" name="楕円 325"/>
        <xdr:cNvSpPr/>
      </xdr:nvSpPr>
      <xdr:spPr>
        <a:xfrm>
          <a:off x="14283690" y="62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27" name="テキスト ボックス 326"/>
        <xdr:cNvSpPr txBox="1"/>
      </xdr:nvSpPr>
      <xdr:spPr>
        <a:xfrm>
          <a:off x="13987780" y="6298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28" name="楕円 327"/>
        <xdr:cNvSpPr/>
      </xdr:nvSpPr>
      <xdr:spPr>
        <a:xfrm>
          <a:off x="13480415" y="634060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29" name="テキスト ボックス 328"/>
        <xdr:cNvSpPr txBox="1"/>
      </xdr:nvSpPr>
      <xdr:spPr>
        <a:xfrm>
          <a:off x="13167360" y="642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0" name="楕円 329"/>
        <xdr:cNvSpPr/>
      </xdr:nvSpPr>
      <xdr:spPr>
        <a:xfrm>
          <a:off x="12659995"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1" name="テキスト ボックス 330"/>
        <xdr:cNvSpPr txBox="1"/>
      </xdr:nvSpPr>
      <xdr:spPr>
        <a:xfrm>
          <a:off x="12364085" y="587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2" name="楕円 331"/>
        <xdr:cNvSpPr/>
      </xdr:nvSpPr>
      <xdr:spPr>
        <a:xfrm>
          <a:off x="11856720" y="617067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33" name="テキスト ボックス 332"/>
        <xdr:cNvSpPr txBox="1"/>
      </xdr:nvSpPr>
      <xdr:spPr>
        <a:xfrm>
          <a:off x="11543665" y="59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実績ベースで、前年比</a:t>
          </a:r>
          <a:r>
            <a:rPr kumimoji="1" lang="en-US" altLang="ja-JP" sz="1300">
              <a:latin typeface="ＭＳ Ｐゴシック" panose="020B0600070205080204" pitchFamily="50" charset="-128"/>
              <a:ea typeface="ＭＳ Ｐゴシック" panose="020B0600070205080204" pitchFamily="50" charset="-128"/>
            </a:rPr>
            <a:t>11,478</a:t>
          </a:r>
          <a:r>
            <a:rPr kumimoji="1" lang="ja-JP" altLang="en-US" sz="1300">
              <a:latin typeface="ＭＳ Ｐゴシック" panose="020B0600070205080204" pitchFamily="50" charset="-128"/>
              <a:ea typeface="ＭＳ Ｐゴシック" panose="020B0600070205080204" pitchFamily="50" charset="-128"/>
            </a:rPr>
            <a:t>千円増額となっているため</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ポイント上昇している。類似団体平均を下回っているものの、今後は学校建設及び保育所建設等の償還が始まるので、上昇が見込まれる。</a:t>
          </a:r>
        </a:p>
      </xdr:txBody>
    </xdr:sp>
    <xdr:clientData/>
  </xdr:twoCellAnchor>
  <xdr:oneCellAnchor>
    <xdr:from>
      <xdr:col>3</xdr:col>
      <xdr:colOff>123825</xdr:colOff>
      <xdr:row>69</xdr:row>
      <xdr:rowOff>107950</xdr:rowOff>
    </xdr:from>
    <xdr:ext cx="298543" cy="225703"/>
    <xdr:sp macro="" textlink="">
      <xdr:nvSpPr>
        <xdr:cNvPr id="345" name="テキスト ボックス 344"/>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92711</xdr:rowOff>
    </xdr:to>
    <xdr:cxnSp macro="">
      <xdr:nvCxnSpPr>
        <xdr:cNvPr id="358" name="直線コネクタ 357"/>
        <xdr:cNvCxnSpPr/>
      </xdr:nvCxnSpPr>
      <xdr:spPr>
        <a:xfrm flipV="1">
          <a:off x="4414520" y="1230757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64788</xdr:rowOff>
    </xdr:from>
    <xdr:ext cx="762000" cy="259045"/>
    <xdr:sp macro="" textlink="">
      <xdr:nvSpPr>
        <xdr:cNvPr id="359" name="公債費最小値テキスト"/>
        <xdr:cNvSpPr txBox="1"/>
      </xdr:nvSpPr>
      <xdr:spPr>
        <a:xfrm>
          <a:off x="4503420" y="1364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92711</xdr:rowOff>
    </xdr:from>
    <xdr:to>
      <xdr:col>24</xdr:col>
      <xdr:colOff>114300</xdr:colOff>
      <xdr:row>81</xdr:row>
      <xdr:rowOff>92711</xdr:rowOff>
    </xdr:to>
    <xdr:cxnSp macro="">
      <xdr:nvCxnSpPr>
        <xdr:cNvPr id="360" name="直線コネクタ 359"/>
        <xdr:cNvCxnSpPr/>
      </xdr:nvCxnSpPr>
      <xdr:spPr>
        <a:xfrm>
          <a:off x="4342765" y="1367155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1" name="公債費最大値テキスト"/>
        <xdr:cNvSpPr txBox="1"/>
      </xdr:nvSpPr>
      <xdr:spPr>
        <a:xfrm>
          <a:off x="4503420" y="1205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2" name="直線コネクタ 361"/>
        <xdr:cNvCxnSpPr/>
      </xdr:nvCxnSpPr>
      <xdr:spPr>
        <a:xfrm>
          <a:off x="4342765" y="123075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99568</xdr:rowOff>
    </xdr:from>
    <xdr:to>
      <xdr:col>24</xdr:col>
      <xdr:colOff>25400</xdr:colOff>
      <xdr:row>76</xdr:row>
      <xdr:rowOff>131572</xdr:rowOff>
    </xdr:to>
    <xdr:cxnSp macro="">
      <xdr:nvCxnSpPr>
        <xdr:cNvPr id="363" name="直線コネクタ 362"/>
        <xdr:cNvCxnSpPr/>
      </xdr:nvCxnSpPr>
      <xdr:spPr>
        <a:xfrm>
          <a:off x="3654425" y="12840208"/>
          <a:ext cx="76009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4" name="公債費平均値テキスト"/>
        <xdr:cNvSpPr txBox="1"/>
      </xdr:nvSpPr>
      <xdr:spPr>
        <a:xfrm>
          <a:off x="4503420" y="12935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5" name="フローチャート: 判断 364"/>
        <xdr:cNvSpPr/>
      </xdr:nvSpPr>
      <xdr:spPr>
        <a:xfrm>
          <a:off x="4380865" y="1296390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53848</xdr:rowOff>
    </xdr:from>
    <xdr:to>
      <xdr:col>19</xdr:col>
      <xdr:colOff>187325</xdr:colOff>
      <xdr:row>76</xdr:row>
      <xdr:rowOff>99568</xdr:rowOff>
    </xdr:to>
    <xdr:cxnSp macro="">
      <xdr:nvCxnSpPr>
        <xdr:cNvPr id="366" name="直線コネクタ 365"/>
        <xdr:cNvCxnSpPr/>
      </xdr:nvCxnSpPr>
      <xdr:spPr>
        <a:xfrm>
          <a:off x="2841625" y="12794488"/>
          <a:ext cx="8128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7" name="フローチャート: 判断 366"/>
        <xdr:cNvSpPr/>
      </xdr:nvSpPr>
      <xdr:spPr>
        <a:xfrm>
          <a:off x="3611245" y="1297762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8" name="テキスト ボックス 367"/>
        <xdr:cNvSpPr txBox="1"/>
      </xdr:nvSpPr>
      <xdr:spPr>
        <a:xfrm>
          <a:off x="3298190" y="13063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53848</xdr:rowOff>
    </xdr:from>
    <xdr:to>
      <xdr:col>15</xdr:col>
      <xdr:colOff>98425</xdr:colOff>
      <xdr:row>76</xdr:row>
      <xdr:rowOff>104139</xdr:rowOff>
    </xdr:to>
    <xdr:cxnSp macro="">
      <xdr:nvCxnSpPr>
        <xdr:cNvPr id="369" name="直線コネクタ 368"/>
        <xdr:cNvCxnSpPr/>
      </xdr:nvCxnSpPr>
      <xdr:spPr>
        <a:xfrm flipV="1">
          <a:off x="2021205" y="12794488"/>
          <a:ext cx="8204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0" name="フローチャート: 判断 369"/>
        <xdr:cNvSpPr/>
      </xdr:nvSpPr>
      <xdr:spPr>
        <a:xfrm>
          <a:off x="2790825" y="12995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71" name="テキスト ボックス 370"/>
        <xdr:cNvSpPr txBox="1"/>
      </xdr:nvSpPr>
      <xdr:spPr>
        <a:xfrm>
          <a:off x="2494915"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76</xdr:row>
      <xdr:rowOff>122428</xdr:rowOff>
    </xdr:to>
    <xdr:cxnSp macro="">
      <xdr:nvCxnSpPr>
        <xdr:cNvPr id="372" name="直線コネクタ 371"/>
        <xdr:cNvCxnSpPr/>
      </xdr:nvCxnSpPr>
      <xdr:spPr>
        <a:xfrm flipV="1">
          <a:off x="1217930" y="12844779"/>
          <a:ext cx="803275"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73" name="フローチャート: 判断 372"/>
        <xdr:cNvSpPr/>
      </xdr:nvSpPr>
      <xdr:spPr>
        <a:xfrm>
          <a:off x="1987550" y="129959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74" name="テキスト ボックス 373"/>
        <xdr:cNvSpPr txBox="1"/>
      </xdr:nvSpPr>
      <xdr:spPr>
        <a:xfrm>
          <a:off x="1674495"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75" name="フローチャート: 判断 374"/>
        <xdr:cNvSpPr/>
      </xdr:nvSpPr>
      <xdr:spPr>
        <a:xfrm>
          <a:off x="1167130" y="13009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76" name="テキスト ボックス 375"/>
        <xdr:cNvSpPr txBox="1"/>
      </xdr:nvSpPr>
      <xdr:spPr>
        <a:xfrm>
          <a:off x="871220" y="130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80772</xdr:rowOff>
    </xdr:from>
    <xdr:to>
      <xdr:col>24</xdr:col>
      <xdr:colOff>76200</xdr:colOff>
      <xdr:row>77</xdr:row>
      <xdr:rowOff>10922</xdr:rowOff>
    </xdr:to>
    <xdr:sp macro="" textlink="">
      <xdr:nvSpPr>
        <xdr:cNvPr id="382" name="楕円 381"/>
        <xdr:cNvSpPr/>
      </xdr:nvSpPr>
      <xdr:spPr>
        <a:xfrm>
          <a:off x="4380865" y="128214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97299</xdr:rowOff>
    </xdr:from>
    <xdr:ext cx="762000" cy="259045"/>
    <xdr:sp macro="" textlink="">
      <xdr:nvSpPr>
        <xdr:cNvPr id="383" name="公債費該当値テキスト"/>
        <xdr:cNvSpPr txBox="1"/>
      </xdr:nvSpPr>
      <xdr:spPr>
        <a:xfrm>
          <a:off x="4503420" y="1267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48768</xdr:rowOff>
    </xdr:from>
    <xdr:to>
      <xdr:col>20</xdr:col>
      <xdr:colOff>38100</xdr:colOff>
      <xdr:row>76</xdr:row>
      <xdr:rowOff>150368</xdr:rowOff>
    </xdr:to>
    <xdr:sp macro="" textlink="">
      <xdr:nvSpPr>
        <xdr:cNvPr id="384" name="楕円 383"/>
        <xdr:cNvSpPr/>
      </xdr:nvSpPr>
      <xdr:spPr>
        <a:xfrm>
          <a:off x="3611245" y="1278940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160545</xdr:rowOff>
    </xdr:from>
    <xdr:ext cx="736600" cy="259045"/>
    <xdr:sp macro="" textlink="">
      <xdr:nvSpPr>
        <xdr:cNvPr id="385" name="テキスト ボックス 384"/>
        <xdr:cNvSpPr txBox="1"/>
      </xdr:nvSpPr>
      <xdr:spPr>
        <a:xfrm>
          <a:off x="3298190" y="125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xdr:rowOff>
    </xdr:from>
    <xdr:to>
      <xdr:col>15</xdr:col>
      <xdr:colOff>149225</xdr:colOff>
      <xdr:row>76</xdr:row>
      <xdr:rowOff>104648</xdr:rowOff>
    </xdr:to>
    <xdr:sp macro="" textlink="">
      <xdr:nvSpPr>
        <xdr:cNvPr id="386" name="楕円 385"/>
        <xdr:cNvSpPr/>
      </xdr:nvSpPr>
      <xdr:spPr>
        <a:xfrm>
          <a:off x="2790825" y="1274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114825</xdr:rowOff>
    </xdr:from>
    <xdr:ext cx="762000" cy="259045"/>
    <xdr:sp macro="" textlink="">
      <xdr:nvSpPr>
        <xdr:cNvPr id="387" name="テキスト ボックス 386"/>
        <xdr:cNvSpPr txBox="1"/>
      </xdr:nvSpPr>
      <xdr:spPr>
        <a:xfrm>
          <a:off x="2494915" y="1252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88" name="楕円 387"/>
        <xdr:cNvSpPr/>
      </xdr:nvSpPr>
      <xdr:spPr>
        <a:xfrm>
          <a:off x="1987550" y="1279397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165117</xdr:rowOff>
    </xdr:from>
    <xdr:ext cx="762000" cy="259045"/>
    <xdr:sp macro="" textlink="">
      <xdr:nvSpPr>
        <xdr:cNvPr id="389" name="テキスト ボックス 388"/>
        <xdr:cNvSpPr txBox="1"/>
      </xdr:nvSpPr>
      <xdr:spPr>
        <a:xfrm>
          <a:off x="1674495"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390" name="楕円 389"/>
        <xdr:cNvSpPr/>
      </xdr:nvSpPr>
      <xdr:spPr>
        <a:xfrm>
          <a:off x="1167130" y="12812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391" name="テキスト ボックス 390"/>
        <xdr:cNvSpPr txBox="1"/>
      </xdr:nvSpPr>
      <xdr:spPr>
        <a:xfrm>
          <a:off x="871220" y="1258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ポイント並びに類似団体平均を</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ポイント上回っている。公債費以外で経常経費に占める割合が大きいのは、物件費、維持補修費となっている。今後は適正な水準の維持に努める。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145288</xdr:rowOff>
    </xdr:from>
    <xdr:to>
      <xdr:col>82</xdr:col>
      <xdr:colOff>107950</xdr:colOff>
      <xdr:row>81</xdr:row>
      <xdr:rowOff>138430</xdr:rowOff>
    </xdr:to>
    <xdr:cxnSp macro="">
      <xdr:nvCxnSpPr>
        <xdr:cNvPr id="417" name="直線コネクタ 416"/>
        <xdr:cNvCxnSpPr/>
      </xdr:nvCxnSpPr>
      <xdr:spPr>
        <a:xfrm flipV="1">
          <a:off x="15104110" y="12215368"/>
          <a:ext cx="0" cy="1501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110507</xdr:rowOff>
    </xdr:from>
    <xdr:ext cx="762000" cy="259045"/>
    <xdr:sp macro="" textlink="">
      <xdr:nvSpPr>
        <xdr:cNvPr id="418" name="公債費以外最小値テキスト"/>
        <xdr:cNvSpPr txBox="1"/>
      </xdr:nvSpPr>
      <xdr:spPr>
        <a:xfrm>
          <a:off x="15177770" y="1368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138430</xdr:rowOff>
    </xdr:from>
    <xdr:to>
      <xdr:col>82</xdr:col>
      <xdr:colOff>196850</xdr:colOff>
      <xdr:row>81</xdr:row>
      <xdr:rowOff>138430</xdr:rowOff>
    </xdr:to>
    <xdr:cxnSp macro="">
      <xdr:nvCxnSpPr>
        <xdr:cNvPr id="419" name="直線コネクタ 418"/>
        <xdr:cNvCxnSpPr/>
      </xdr:nvCxnSpPr>
      <xdr:spPr>
        <a:xfrm>
          <a:off x="15015210" y="137172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60215</xdr:rowOff>
    </xdr:from>
    <xdr:ext cx="762000" cy="259045"/>
    <xdr:sp macro="" textlink="">
      <xdr:nvSpPr>
        <xdr:cNvPr id="420" name="公債費以外最大値テキスト"/>
        <xdr:cNvSpPr txBox="1"/>
      </xdr:nvSpPr>
      <xdr:spPr>
        <a:xfrm>
          <a:off x="15177770" y="1196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145288</xdr:rowOff>
    </xdr:from>
    <xdr:to>
      <xdr:col>82</xdr:col>
      <xdr:colOff>196850</xdr:colOff>
      <xdr:row>72</xdr:row>
      <xdr:rowOff>145288</xdr:rowOff>
    </xdr:to>
    <xdr:cxnSp macro="">
      <xdr:nvCxnSpPr>
        <xdr:cNvPr id="421" name="直線コネクタ 420"/>
        <xdr:cNvCxnSpPr/>
      </xdr:nvCxnSpPr>
      <xdr:spPr>
        <a:xfrm>
          <a:off x="15015210" y="1221536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90424</xdr:rowOff>
    </xdr:from>
    <xdr:to>
      <xdr:col>82</xdr:col>
      <xdr:colOff>107950</xdr:colOff>
      <xdr:row>79</xdr:row>
      <xdr:rowOff>106426</xdr:rowOff>
    </xdr:to>
    <xdr:cxnSp macro="">
      <xdr:nvCxnSpPr>
        <xdr:cNvPr id="422" name="直線コネクタ 421"/>
        <xdr:cNvCxnSpPr/>
      </xdr:nvCxnSpPr>
      <xdr:spPr>
        <a:xfrm>
          <a:off x="14334490" y="13166344"/>
          <a:ext cx="76962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154449</xdr:rowOff>
    </xdr:from>
    <xdr:ext cx="762000" cy="259045"/>
    <xdr:sp macro="" textlink="">
      <xdr:nvSpPr>
        <xdr:cNvPr id="423" name="公債費以外平均値テキスト"/>
        <xdr:cNvSpPr txBox="1"/>
      </xdr:nvSpPr>
      <xdr:spPr>
        <a:xfrm>
          <a:off x="15177770" y="128950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24" name="フローチャート: 判断 423"/>
        <xdr:cNvSpPr/>
      </xdr:nvSpPr>
      <xdr:spPr>
        <a:xfrm>
          <a:off x="15053310" y="130462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85852</xdr:rowOff>
    </xdr:from>
    <xdr:to>
      <xdr:col>78</xdr:col>
      <xdr:colOff>69850</xdr:colOff>
      <xdr:row>78</xdr:row>
      <xdr:rowOff>90424</xdr:rowOff>
    </xdr:to>
    <xdr:cxnSp macro="">
      <xdr:nvCxnSpPr>
        <xdr:cNvPr id="425" name="直線コネクタ 424"/>
        <xdr:cNvCxnSpPr/>
      </xdr:nvCxnSpPr>
      <xdr:spPr>
        <a:xfrm>
          <a:off x="13531215" y="13161772"/>
          <a:ext cx="8032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26" name="フローチャート: 判断 425"/>
        <xdr:cNvSpPr/>
      </xdr:nvSpPr>
      <xdr:spPr>
        <a:xfrm>
          <a:off x="14283690" y="1293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27" name="テキスト ボックス 426"/>
        <xdr:cNvSpPr txBox="1"/>
      </xdr:nvSpPr>
      <xdr:spPr>
        <a:xfrm>
          <a:off x="13987780" y="12712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81280</xdr:rowOff>
    </xdr:from>
    <xdr:to>
      <xdr:col>73</xdr:col>
      <xdr:colOff>180975</xdr:colOff>
      <xdr:row>78</xdr:row>
      <xdr:rowOff>85852</xdr:rowOff>
    </xdr:to>
    <xdr:cxnSp macro="">
      <xdr:nvCxnSpPr>
        <xdr:cNvPr id="428" name="直線コネクタ 427"/>
        <xdr:cNvCxnSpPr/>
      </xdr:nvCxnSpPr>
      <xdr:spPr>
        <a:xfrm>
          <a:off x="12710795" y="13157200"/>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29" name="フローチャート: 判断 428"/>
        <xdr:cNvSpPr/>
      </xdr:nvSpPr>
      <xdr:spPr>
        <a:xfrm>
          <a:off x="13480415" y="128671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66819</xdr:rowOff>
    </xdr:from>
    <xdr:ext cx="762000" cy="259045"/>
    <xdr:sp macro="" textlink="">
      <xdr:nvSpPr>
        <xdr:cNvPr id="430" name="テキスト ボックス 429"/>
        <xdr:cNvSpPr txBox="1"/>
      </xdr:nvSpPr>
      <xdr:spPr>
        <a:xfrm>
          <a:off x="13167360" y="1263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145287</xdr:rowOff>
    </xdr:to>
    <xdr:cxnSp macro="">
      <xdr:nvCxnSpPr>
        <xdr:cNvPr id="431" name="直線コネクタ 430"/>
        <xdr:cNvCxnSpPr/>
      </xdr:nvCxnSpPr>
      <xdr:spPr>
        <a:xfrm flipV="1">
          <a:off x="11890375" y="13157200"/>
          <a:ext cx="82042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21337</xdr:rowOff>
    </xdr:from>
    <xdr:to>
      <xdr:col>69</xdr:col>
      <xdr:colOff>142875</xdr:colOff>
      <xdr:row>78</xdr:row>
      <xdr:rowOff>122937</xdr:rowOff>
    </xdr:to>
    <xdr:sp macro="" textlink="">
      <xdr:nvSpPr>
        <xdr:cNvPr id="432" name="フローチャート: 判断 431"/>
        <xdr:cNvSpPr/>
      </xdr:nvSpPr>
      <xdr:spPr>
        <a:xfrm>
          <a:off x="12659995" y="1309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133114</xdr:rowOff>
    </xdr:from>
    <xdr:ext cx="762000" cy="259045"/>
    <xdr:sp macro="" textlink="">
      <xdr:nvSpPr>
        <xdr:cNvPr id="433" name="テキスト ボックス 432"/>
        <xdr:cNvSpPr txBox="1"/>
      </xdr:nvSpPr>
      <xdr:spPr>
        <a:xfrm>
          <a:off x="12364085" y="1287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4" name="フローチャート: 判断 433"/>
        <xdr:cNvSpPr/>
      </xdr:nvSpPr>
      <xdr:spPr>
        <a:xfrm>
          <a:off x="11856720" y="1299133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23385</xdr:rowOff>
    </xdr:from>
    <xdr:ext cx="762000" cy="259045"/>
    <xdr:sp macro="" textlink="">
      <xdr:nvSpPr>
        <xdr:cNvPr id="435" name="テキスト ボックス 434"/>
        <xdr:cNvSpPr txBox="1"/>
      </xdr:nvSpPr>
      <xdr:spPr>
        <a:xfrm>
          <a:off x="11543665" y="1276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55626</xdr:rowOff>
    </xdr:from>
    <xdr:to>
      <xdr:col>82</xdr:col>
      <xdr:colOff>158750</xdr:colOff>
      <xdr:row>79</xdr:row>
      <xdr:rowOff>157226</xdr:rowOff>
    </xdr:to>
    <xdr:sp macro="" textlink="">
      <xdr:nvSpPr>
        <xdr:cNvPr id="441" name="楕円 440"/>
        <xdr:cNvSpPr/>
      </xdr:nvSpPr>
      <xdr:spPr>
        <a:xfrm>
          <a:off x="15053310" y="1329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27703</xdr:rowOff>
    </xdr:from>
    <xdr:ext cx="762000" cy="259045"/>
    <xdr:sp macro="" textlink="">
      <xdr:nvSpPr>
        <xdr:cNvPr id="442" name="公債費以外該当値テキスト"/>
        <xdr:cNvSpPr txBox="1"/>
      </xdr:nvSpPr>
      <xdr:spPr>
        <a:xfrm>
          <a:off x="15177770" y="13271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39624</xdr:rowOff>
    </xdr:from>
    <xdr:to>
      <xdr:col>78</xdr:col>
      <xdr:colOff>120650</xdr:colOff>
      <xdr:row>78</xdr:row>
      <xdr:rowOff>141224</xdr:rowOff>
    </xdr:to>
    <xdr:sp macro="" textlink="">
      <xdr:nvSpPr>
        <xdr:cNvPr id="443" name="楕円 442"/>
        <xdr:cNvSpPr/>
      </xdr:nvSpPr>
      <xdr:spPr>
        <a:xfrm>
          <a:off x="1428369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126001</xdr:rowOff>
    </xdr:from>
    <xdr:ext cx="736600" cy="259045"/>
    <xdr:sp macro="" textlink="">
      <xdr:nvSpPr>
        <xdr:cNvPr id="444" name="テキスト ボックス 443"/>
        <xdr:cNvSpPr txBox="1"/>
      </xdr:nvSpPr>
      <xdr:spPr>
        <a:xfrm>
          <a:off x="13987780" y="13201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35052</xdr:rowOff>
    </xdr:from>
    <xdr:to>
      <xdr:col>74</xdr:col>
      <xdr:colOff>31750</xdr:colOff>
      <xdr:row>78</xdr:row>
      <xdr:rowOff>136652</xdr:rowOff>
    </xdr:to>
    <xdr:sp macro="" textlink="">
      <xdr:nvSpPr>
        <xdr:cNvPr id="445" name="楕円 444"/>
        <xdr:cNvSpPr/>
      </xdr:nvSpPr>
      <xdr:spPr>
        <a:xfrm>
          <a:off x="13480415" y="1311097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121429</xdr:rowOff>
    </xdr:from>
    <xdr:ext cx="762000" cy="259045"/>
    <xdr:sp macro="" textlink="">
      <xdr:nvSpPr>
        <xdr:cNvPr id="446" name="テキスト ボックス 445"/>
        <xdr:cNvSpPr txBox="1"/>
      </xdr:nvSpPr>
      <xdr:spPr>
        <a:xfrm>
          <a:off x="1316736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47" name="楕円 446"/>
        <xdr:cNvSpPr/>
      </xdr:nvSpPr>
      <xdr:spPr>
        <a:xfrm>
          <a:off x="12659995"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116857</xdr:rowOff>
    </xdr:from>
    <xdr:ext cx="762000" cy="259045"/>
    <xdr:sp macro="" textlink="">
      <xdr:nvSpPr>
        <xdr:cNvPr id="448" name="テキスト ボックス 447"/>
        <xdr:cNvSpPr txBox="1"/>
      </xdr:nvSpPr>
      <xdr:spPr>
        <a:xfrm>
          <a:off x="12364085"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94487</xdr:rowOff>
    </xdr:from>
    <xdr:to>
      <xdr:col>65</xdr:col>
      <xdr:colOff>53975</xdr:colOff>
      <xdr:row>79</xdr:row>
      <xdr:rowOff>24637</xdr:rowOff>
    </xdr:to>
    <xdr:sp macro="" textlink="">
      <xdr:nvSpPr>
        <xdr:cNvPr id="449" name="楕円 448"/>
        <xdr:cNvSpPr/>
      </xdr:nvSpPr>
      <xdr:spPr>
        <a:xfrm>
          <a:off x="11856720" y="1317040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9414</xdr:rowOff>
    </xdr:from>
    <xdr:ext cx="762000" cy="259045"/>
    <xdr:sp macro="" textlink="">
      <xdr:nvSpPr>
        <xdr:cNvPr id="450" name="テキスト ボックス 449"/>
        <xdr:cNvSpPr txBox="1"/>
      </xdr:nvSpPr>
      <xdr:spPr>
        <a:xfrm>
          <a:off x="11543665" y="1325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1907540" y="33940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22428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1907540" y="294830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224280" y="280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1907540" y="250253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224280" y="236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1907540" y="20529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22428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96366</xdr:rowOff>
    </xdr:from>
    <xdr:to>
      <xdr:col>29</xdr:col>
      <xdr:colOff>127000</xdr:colOff>
      <xdr:row>18</xdr:row>
      <xdr:rowOff>73362</xdr:rowOff>
    </xdr:to>
    <xdr:cxnSp macro="">
      <xdr:nvCxnSpPr>
        <xdr:cNvPr id="42" name="直線コネクタ 41"/>
        <xdr:cNvCxnSpPr/>
      </xdr:nvCxnSpPr>
      <xdr:spPr bwMode="auto">
        <a:xfrm flipV="1">
          <a:off x="4988560" y="1978506"/>
          <a:ext cx="0" cy="11504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45439</xdr:rowOff>
    </xdr:from>
    <xdr:ext cx="762000" cy="259045"/>
    <xdr:sp macro="" textlink="">
      <xdr:nvSpPr>
        <xdr:cNvPr id="43" name="人口1人当たり決算額の推移最小値テキスト130"/>
        <xdr:cNvSpPr txBox="1"/>
      </xdr:nvSpPr>
      <xdr:spPr>
        <a:xfrm>
          <a:off x="5054600" y="310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73362</xdr:rowOff>
    </xdr:from>
    <xdr:to>
      <xdr:col>30</xdr:col>
      <xdr:colOff>25400</xdr:colOff>
      <xdr:row>18</xdr:row>
      <xdr:rowOff>73362</xdr:rowOff>
    </xdr:to>
    <xdr:cxnSp macro="">
      <xdr:nvCxnSpPr>
        <xdr:cNvPr id="44" name="直線コネクタ 43"/>
        <xdr:cNvCxnSpPr/>
      </xdr:nvCxnSpPr>
      <xdr:spPr bwMode="auto">
        <a:xfrm>
          <a:off x="4899660" y="312898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xdr:rowOff>
    </xdr:from>
    <xdr:ext cx="762000" cy="259045"/>
    <xdr:sp macro="" textlink="">
      <xdr:nvSpPr>
        <xdr:cNvPr id="45" name="人口1人当たり決算額の推移最大値テキスト130"/>
        <xdr:cNvSpPr txBox="1"/>
      </xdr:nvSpPr>
      <xdr:spPr>
        <a:xfrm>
          <a:off x="5054600" y="172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96366</xdr:rowOff>
    </xdr:from>
    <xdr:to>
      <xdr:col>30</xdr:col>
      <xdr:colOff>25400</xdr:colOff>
      <xdr:row>11</xdr:row>
      <xdr:rowOff>96366</xdr:rowOff>
    </xdr:to>
    <xdr:cxnSp macro="">
      <xdr:nvCxnSpPr>
        <xdr:cNvPr id="46" name="直線コネクタ 45"/>
        <xdr:cNvCxnSpPr/>
      </xdr:nvCxnSpPr>
      <xdr:spPr bwMode="auto">
        <a:xfrm>
          <a:off x="4899660" y="197850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60174</xdr:rowOff>
    </xdr:from>
    <xdr:to>
      <xdr:col>29</xdr:col>
      <xdr:colOff>127000</xdr:colOff>
      <xdr:row>17</xdr:row>
      <xdr:rowOff>84675</xdr:rowOff>
    </xdr:to>
    <xdr:cxnSp macro="">
      <xdr:nvCxnSpPr>
        <xdr:cNvPr id="47" name="直線コネクタ 46"/>
        <xdr:cNvCxnSpPr/>
      </xdr:nvCxnSpPr>
      <xdr:spPr bwMode="auto">
        <a:xfrm flipV="1">
          <a:off x="4409440" y="2948154"/>
          <a:ext cx="579120" cy="24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9821</xdr:rowOff>
    </xdr:from>
    <xdr:ext cx="762000" cy="259045"/>
    <xdr:sp macro="" textlink="">
      <xdr:nvSpPr>
        <xdr:cNvPr id="48" name="人口1人当たり決算額の推移平均値テキスト130"/>
        <xdr:cNvSpPr txBox="1"/>
      </xdr:nvSpPr>
      <xdr:spPr>
        <a:xfrm>
          <a:off x="5054600" y="2730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164744</xdr:rowOff>
    </xdr:from>
    <xdr:to>
      <xdr:col>29</xdr:col>
      <xdr:colOff>177800</xdr:colOff>
      <xdr:row>17</xdr:row>
      <xdr:rowOff>94894</xdr:rowOff>
    </xdr:to>
    <xdr:sp macro="" textlink="">
      <xdr:nvSpPr>
        <xdr:cNvPr id="49" name="フローチャート: 判断 48"/>
        <xdr:cNvSpPr/>
      </xdr:nvSpPr>
      <xdr:spPr bwMode="auto">
        <a:xfrm>
          <a:off x="4937760" y="2885084"/>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84675</xdr:rowOff>
    </xdr:from>
    <xdr:to>
      <xdr:col>26</xdr:col>
      <xdr:colOff>50800</xdr:colOff>
      <xdr:row>17</xdr:row>
      <xdr:rowOff>90726</xdr:rowOff>
    </xdr:to>
    <xdr:cxnSp macro="">
      <xdr:nvCxnSpPr>
        <xdr:cNvPr id="50" name="直線コネクタ 49"/>
        <xdr:cNvCxnSpPr/>
      </xdr:nvCxnSpPr>
      <xdr:spPr bwMode="auto">
        <a:xfrm flipV="1">
          <a:off x="3802380" y="2972655"/>
          <a:ext cx="607060" cy="6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4740</xdr:rowOff>
    </xdr:from>
    <xdr:to>
      <xdr:col>26</xdr:col>
      <xdr:colOff>101600</xdr:colOff>
      <xdr:row>17</xdr:row>
      <xdr:rowOff>106340</xdr:rowOff>
    </xdr:to>
    <xdr:sp macro="" textlink="">
      <xdr:nvSpPr>
        <xdr:cNvPr id="51" name="フローチャート: 判断 50"/>
        <xdr:cNvSpPr/>
      </xdr:nvSpPr>
      <xdr:spPr bwMode="auto">
        <a:xfrm>
          <a:off x="4358640" y="2892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116517</xdr:rowOff>
    </xdr:from>
    <xdr:ext cx="736600" cy="259045"/>
    <xdr:sp macro="" textlink="">
      <xdr:nvSpPr>
        <xdr:cNvPr id="52" name="テキスト ボックス 51"/>
        <xdr:cNvSpPr txBox="1"/>
      </xdr:nvSpPr>
      <xdr:spPr>
        <a:xfrm>
          <a:off x="4074160" y="266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90726</xdr:rowOff>
    </xdr:from>
    <xdr:to>
      <xdr:col>22</xdr:col>
      <xdr:colOff>114300</xdr:colOff>
      <xdr:row>17</xdr:row>
      <xdr:rowOff>94926</xdr:rowOff>
    </xdr:to>
    <xdr:cxnSp macro="">
      <xdr:nvCxnSpPr>
        <xdr:cNvPr id="53" name="直線コネクタ 52"/>
        <xdr:cNvCxnSpPr/>
      </xdr:nvCxnSpPr>
      <xdr:spPr bwMode="auto">
        <a:xfrm flipV="1">
          <a:off x="3187700" y="2978706"/>
          <a:ext cx="614680" cy="4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33551</xdr:rowOff>
    </xdr:from>
    <xdr:to>
      <xdr:col>22</xdr:col>
      <xdr:colOff>165100</xdr:colOff>
      <xdr:row>17</xdr:row>
      <xdr:rowOff>135151</xdr:rowOff>
    </xdr:to>
    <xdr:sp macro="" textlink="">
      <xdr:nvSpPr>
        <xdr:cNvPr id="54" name="フローチャート: 判断 53"/>
        <xdr:cNvSpPr/>
      </xdr:nvSpPr>
      <xdr:spPr bwMode="auto">
        <a:xfrm>
          <a:off x="3751580" y="29215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145328</xdr:rowOff>
    </xdr:from>
    <xdr:ext cx="762000" cy="259045"/>
    <xdr:sp macro="" textlink="">
      <xdr:nvSpPr>
        <xdr:cNvPr id="55" name="テキスト ボックス 54"/>
        <xdr:cNvSpPr txBox="1"/>
      </xdr:nvSpPr>
      <xdr:spPr>
        <a:xfrm>
          <a:off x="3467100" y="2698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94926</xdr:rowOff>
    </xdr:from>
    <xdr:to>
      <xdr:col>18</xdr:col>
      <xdr:colOff>177800</xdr:colOff>
      <xdr:row>17</xdr:row>
      <xdr:rowOff>111792</xdr:rowOff>
    </xdr:to>
    <xdr:cxnSp macro="">
      <xdr:nvCxnSpPr>
        <xdr:cNvPr id="56" name="直線コネクタ 55"/>
        <xdr:cNvCxnSpPr/>
      </xdr:nvCxnSpPr>
      <xdr:spPr bwMode="auto">
        <a:xfrm flipV="1">
          <a:off x="2565400" y="2982906"/>
          <a:ext cx="622300" cy="16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166324</xdr:rowOff>
    </xdr:from>
    <xdr:to>
      <xdr:col>19</xdr:col>
      <xdr:colOff>38100</xdr:colOff>
      <xdr:row>18</xdr:row>
      <xdr:rowOff>96474</xdr:rowOff>
    </xdr:to>
    <xdr:sp macro="" textlink="">
      <xdr:nvSpPr>
        <xdr:cNvPr id="57" name="フローチャート: 判断 56"/>
        <xdr:cNvSpPr/>
      </xdr:nvSpPr>
      <xdr:spPr bwMode="auto">
        <a:xfrm>
          <a:off x="3144520" y="3054304"/>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81251</xdr:rowOff>
    </xdr:from>
    <xdr:ext cx="762000" cy="259045"/>
    <xdr:sp macro="" textlink="">
      <xdr:nvSpPr>
        <xdr:cNvPr id="58" name="テキスト ボックス 57"/>
        <xdr:cNvSpPr txBox="1"/>
      </xdr:nvSpPr>
      <xdr:spPr>
        <a:xfrm>
          <a:off x="2852420" y="313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916</xdr:rowOff>
    </xdr:from>
    <xdr:to>
      <xdr:col>15</xdr:col>
      <xdr:colOff>101600</xdr:colOff>
      <xdr:row>18</xdr:row>
      <xdr:rowOff>102516</xdr:rowOff>
    </xdr:to>
    <xdr:sp macro="" textlink="">
      <xdr:nvSpPr>
        <xdr:cNvPr id="59" name="フローチャート: 判断 58"/>
        <xdr:cNvSpPr/>
      </xdr:nvSpPr>
      <xdr:spPr bwMode="auto">
        <a:xfrm>
          <a:off x="2514600" y="3056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87293</xdr:rowOff>
    </xdr:from>
    <xdr:ext cx="762000" cy="259045"/>
    <xdr:sp macro="" textlink="">
      <xdr:nvSpPr>
        <xdr:cNvPr id="60" name="テキスト ボックス 59"/>
        <xdr:cNvSpPr txBox="1"/>
      </xdr:nvSpPr>
      <xdr:spPr>
        <a:xfrm>
          <a:off x="2230120" y="314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9374</xdr:rowOff>
    </xdr:from>
    <xdr:to>
      <xdr:col>29</xdr:col>
      <xdr:colOff>177800</xdr:colOff>
      <xdr:row>17</xdr:row>
      <xdr:rowOff>110974</xdr:rowOff>
    </xdr:to>
    <xdr:sp macro="" textlink="">
      <xdr:nvSpPr>
        <xdr:cNvPr id="66" name="楕円 65"/>
        <xdr:cNvSpPr/>
      </xdr:nvSpPr>
      <xdr:spPr bwMode="auto">
        <a:xfrm>
          <a:off x="4937760" y="289735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152901</xdr:rowOff>
    </xdr:from>
    <xdr:ext cx="762000" cy="259045"/>
    <xdr:sp macro="" textlink="">
      <xdr:nvSpPr>
        <xdr:cNvPr id="67" name="人口1人当たり決算額の推移該当値テキスト130"/>
        <xdr:cNvSpPr txBox="1"/>
      </xdr:nvSpPr>
      <xdr:spPr>
        <a:xfrm>
          <a:off x="5054600" y="287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33875</xdr:rowOff>
    </xdr:from>
    <xdr:to>
      <xdr:col>26</xdr:col>
      <xdr:colOff>101600</xdr:colOff>
      <xdr:row>17</xdr:row>
      <xdr:rowOff>135475</xdr:rowOff>
    </xdr:to>
    <xdr:sp macro="" textlink="">
      <xdr:nvSpPr>
        <xdr:cNvPr id="68" name="楕円 67"/>
        <xdr:cNvSpPr/>
      </xdr:nvSpPr>
      <xdr:spPr bwMode="auto">
        <a:xfrm>
          <a:off x="4358640" y="2921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120252</xdr:rowOff>
    </xdr:from>
    <xdr:ext cx="736600" cy="259045"/>
    <xdr:sp macro="" textlink="">
      <xdr:nvSpPr>
        <xdr:cNvPr id="69" name="テキスト ボックス 68"/>
        <xdr:cNvSpPr txBox="1"/>
      </xdr:nvSpPr>
      <xdr:spPr>
        <a:xfrm>
          <a:off x="4074160" y="3008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39926</xdr:rowOff>
    </xdr:from>
    <xdr:to>
      <xdr:col>22</xdr:col>
      <xdr:colOff>165100</xdr:colOff>
      <xdr:row>17</xdr:row>
      <xdr:rowOff>141526</xdr:rowOff>
    </xdr:to>
    <xdr:sp macro="" textlink="">
      <xdr:nvSpPr>
        <xdr:cNvPr id="70" name="楕円 69"/>
        <xdr:cNvSpPr/>
      </xdr:nvSpPr>
      <xdr:spPr bwMode="auto">
        <a:xfrm>
          <a:off x="3751580" y="2927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126303</xdr:rowOff>
    </xdr:from>
    <xdr:ext cx="762000" cy="259045"/>
    <xdr:sp macro="" textlink="">
      <xdr:nvSpPr>
        <xdr:cNvPr id="71" name="テキスト ボックス 70"/>
        <xdr:cNvSpPr txBox="1"/>
      </xdr:nvSpPr>
      <xdr:spPr>
        <a:xfrm>
          <a:off x="3467100" y="3014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44126</xdr:rowOff>
    </xdr:from>
    <xdr:to>
      <xdr:col>19</xdr:col>
      <xdr:colOff>38100</xdr:colOff>
      <xdr:row>17</xdr:row>
      <xdr:rowOff>145726</xdr:rowOff>
    </xdr:to>
    <xdr:sp macro="" textlink="">
      <xdr:nvSpPr>
        <xdr:cNvPr id="72" name="楕円 71"/>
        <xdr:cNvSpPr/>
      </xdr:nvSpPr>
      <xdr:spPr bwMode="auto">
        <a:xfrm>
          <a:off x="3144520" y="2932106"/>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155903</xdr:rowOff>
    </xdr:from>
    <xdr:ext cx="762000" cy="259045"/>
    <xdr:sp macro="" textlink="">
      <xdr:nvSpPr>
        <xdr:cNvPr id="73" name="テキスト ボックス 72"/>
        <xdr:cNvSpPr txBox="1"/>
      </xdr:nvSpPr>
      <xdr:spPr>
        <a:xfrm>
          <a:off x="2852420" y="2708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60992</xdr:rowOff>
    </xdr:from>
    <xdr:to>
      <xdr:col>15</xdr:col>
      <xdr:colOff>101600</xdr:colOff>
      <xdr:row>17</xdr:row>
      <xdr:rowOff>162592</xdr:rowOff>
    </xdr:to>
    <xdr:sp macro="" textlink="">
      <xdr:nvSpPr>
        <xdr:cNvPr id="74" name="楕円 73"/>
        <xdr:cNvSpPr/>
      </xdr:nvSpPr>
      <xdr:spPr bwMode="auto">
        <a:xfrm>
          <a:off x="2514600" y="2948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1319</xdr:rowOff>
    </xdr:from>
    <xdr:ext cx="762000" cy="259045"/>
    <xdr:sp macro="" textlink="">
      <xdr:nvSpPr>
        <xdr:cNvPr id="75" name="テキスト ボックス 74"/>
        <xdr:cNvSpPr txBox="1"/>
      </xdr:nvSpPr>
      <xdr:spPr>
        <a:xfrm>
          <a:off x="2230120" y="272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232568</xdr:rowOff>
    </xdr:from>
    <xdr:to>
      <xdr:col>29</xdr:col>
      <xdr:colOff>127000</xdr:colOff>
      <xdr:row>37</xdr:row>
      <xdr:rowOff>200632</xdr:rowOff>
    </xdr:to>
    <xdr:cxnSp macro="">
      <xdr:nvCxnSpPr>
        <xdr:cNvPr id="103" name="直線コネクタ 102"/>
        <xdr:cNvCxnSpPr/>
      </xdr:nvCxnSpPr>
      <xdr:spPr bwMode="auto">
        <a:xfrm flipV="1">
          <a:off x="4988560" y="6016148"/>
          <a:ext cx="0" cy="11644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172709</xdr:rowOff>
    </xdr:from>
    <xdr:ext cx="762000" cy="259045"/>
    <xdr:sp macro="" textlink="">
      <xdr:nvSpPr>
        <xdr:cNvPr id="104" name="人口1人当たり決算額の推移最小値テキスト445"/>
        <xdr:cNvSpPr txBox="1"/>
      </xdr:nvSpPr>
      <xdr:spPr>
        <a:xfrm>
          <a:off x="5054600" y="715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200632</xdr:rowOff>
    </xdr:from>
    <xdr:to>
      <xdr:col>30</xdr:col>
      <xdr:colOff>25400</xdr:colOff>
      <xdr:row>37</xdr:row>
      <xdr:rowOff>200632</xdr:rowOff>
    </xdr:to>
    <xdr:cxnSp macro="">
      <xdr:nvCxnSpPr>
        <xdr:cNvPr id="105" name="直線コネクタ 104"/>
        <xdr:cNvCxnSpPr/>
      </xdr:nvCxnSpPr>
      <xdr:spPr bwMode="auto">
        <a:xfrm>
          <a:off x="4899660" y="718055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147495</xdr:rowOff>
    </xdr:from>
    <xdr:ext cx="762000" cy="259045"/>
    <xdr:sp macro="" textlink="">
      <xdr:nvSpPr>
        <xdr:cNvPr id="106" name="人口1人当たり決算額の推移最大値テキスト445"/>
        <xdr:cNvSpPr txBox="1"/>
      </xdr:nvSpPr>
      <xdr:spPr>
        <a:xfrm>
          <a:off x="5054600" y="576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232568</xdr:rowOff>
    </xdr:from>
    <xdr:to>
      <xdr:col>30</xdr:col>
      <xdr:colOff>25400</xdr:colOff>
      <xdr:row>33</xdr:row>
      <xdr:rowOff>232568</xdr:rowOff>
    </xdr:to>
    <xdr:cxnSp macro="">
      <xdr:nvCxnSpPr>
        <xdr:cNvPr id="107" name="直線コネクタ 106"/>
        <xdr:cNvCxnSpPr/>
      </xdr:nvCxnSpPr>
      <xdr:spPr bwMode="auto">
        <a:xfrm>
          <a:off x="4899660" y="601614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304165</xdr:rowOff>
    </xdr:from>
    <xdr:to>
      <xdr:col>29</xdr:col>
      <xdr:colOff>127000</xdr:colOff>
      <xdr:row>35</xdr:row>
      <xdr:rowOff>316860</xdr:rowOff>
    </xdr:to>
    <xdr:cxnSp macro="">
      <xdr:nvCxnSpPr>
        <xdr:cNvPr id="108" name="直線コネクタ 107"/>
        <xdr:cNvCxnSpPr/>
      </xdr:nvCxnSpPr>
      <xdr:spPr bwMode="auto">
        <a:xfrm flipV="1">
          <a:off x="4409440" y="6773545"/>
          <a:ext cx="579120" cy="12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288942</xdr:rowOff>
    </xdr:from>
    <xdr:ext cx="762000" cy="259045"/>
    <xdr:sp macro="" textlink="">
      <xdr:nvSpPr>
        <xdr:cNvPr id="109" name="人口1人当たり決算額の推移平均値テキスト445"/>
        <xdr:cNvSpPr txBox="1"/>
      </xdr:nvSpPr>
      <xdr:spPr>
        <a:xfrm>
          <a:off x="5054600" y="67583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288394</xdr:rowOff>
    </xdr:from>
    <xdr:to>
      <xdr:col>29</xdr:col>
      <xdr:colOff>177800</xdr:colOff>
      <xdr:row>36</xdr:row>
      <xdr:rowOff>47094</xdr:rowOff>
    </xdr:to>
    <xdr:sp macro="" textlink="">
      <xdr:nvSpPr>
        <xdr:cNvPr id="110" name="フローチャート: 判断 109"/>
        <xdr:cNvSpPr/>
      </xdr:nvSpPr>
      <xdr:spPr bwMode="auto">
        <a:xfrm>
          <a:off x="4937760" y="6757774"/>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316860</xdr:rowOff>
    </xdr:from>
    <xdr:to>
      <xdr:col>26</xdr:col>
      <xdr:colOff>50800</xdr:colOff>
      <xdr:row>36</xdr:row>
      <xdr:rowOff>21440</xdr:rowOff>
    </xdr:to>
    <xdr:cxnSp macro="">
      <xdr:nvCxnSpPr>
        <xdr:cNvPr id="111" name="直線コネクタ 110"/>
        <xdr:cNvCxnSpPr/>
      </xdr:nvCxnSpPr>
      <xdr:spPr bwMode="auto">
        <a:xfrm flipV="1">
          <a:off x="3802380" y="6786240"/>
          <a:ext cx="607060" cy="47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281856</xdr:rowOff>
    </xdr:from>
    <xdr:to>
      <xdr:col>26</xdr:col>
      <xdr:colOff>101600</xdr:colOff>
      <xdr:row>36</xdr:row>
      <xdr:rowOff>40556</xdr:rowOff>
    </xdr:to>
    <xdr:sp macro="" textlink="">
      <xdr:nvSpPr>
        <xdr:cNvPr id="112" name="フローチャート: 判断 111"/>
        <xdr:cNvSpPr/>
      </xdr:nvSpPr>
      <xdr:spPr bwMode="auto">
        <a:xfrm>
          <a:off x="4358640" y="675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25333</xdr:rowOff>
    </xdr:from>
    <xdr:ext cx="736600" cy="259045"/>
    <xdr:sp macro="" textlink="">
      <xdr:nvSpPr>
        <xdr:cNvPr id="113" name="テキスト ボックス 112"/>
        <xdr:cNvSpPr txBox="1"/>
      </xdr:nvSpPr>
      <xdr:spPr>
        <a:xfrm>
          <a:off x="4074160" y="6837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21440</xdr:rowOff>
    </xdr:from>
    <xdr:to>
      <xdr:col>22</xdr:col>
      <xdr:colOff>114300</xdr:colOff>
      <xdr:row>36</xdr:row>
      <xdr:rowOff>30287</xdr:rowOff>
    </xdr:to>
    <xdr:cxnSp macro="">
      <xdr:nvCxnSpPr>
        <xdr:cNvPr id="114" name="直線コネクタ 113"/>
        <xdr:cNvCxnSpPr/>
      </xdr:nvCxnSpPr>
      <xdr:spPr bwMode="auto">
        <a:xfrm flipV="1">
          <a:off x="3187700" y="6833720"/>
          <a:ext cx="614680" cy="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265260</xdr:rowOff>
    </xdr:from>
    <xdr:to>
      <xdr:col>22</xdr:col>
      <xdr:colOff>165100</xdr:colOff>
      <xdr:row>36</xdr:row>
      <xdr:rowOff>23960</xdr:rowOff>
    </xdr:to>
    <xdr:sp macro="" textlink="">
      <xdr:nvSpPr>
        <xdr:cNvPr id="115" name="フローチャート: 判断 114"/>
        <xdr:cNvSpPr/>
      </xdr:nvSpPr>
      <xdr:spPr bwMode="auto">
        <a:xfrm>
          <a:off x="3751580" y="6734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34137</xdr:rowOff>
    </xdr:from>
    <xdr:ext cx="762000" cy="259045"/>
    <xdr:sp macro="" textlink="">
      <xdr:nvSpPr>
        <xdr:cNvPr id="116" name="テキスト ボックス 115"/>
        <xdr:cNvSpPr txBox="1"/>
      </xdr:nvSpPr>
      <xdr:spPr>
        <a:xfrm>
          <a:off x="3467100" y="65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314208</xdr:rowOff>
    </xdr:from>
    <xdr:to>
      <xdr:col>18</xdr:col>
      <xdr:colOff>177800</xdr:colOff>
      <xdr:row>36</xdr:row>
      <xdr:rowOff>30287</xdr:rowOff>
    </xdr:to>
    <xdr:cxnSp macro="">
      <xdr:nvCxnSpPr>
        <xdr:cNvPr id="117" name="直線コネクタ 116"/>
        <xdr:cNvCxnSpPr/>
      </xdr:nvCxnSpPr>
      <xdr:spPr bwMode="auto">
        <a:xfrm>
          <a:off x="2565400" y="6783588"/>
          <a:ext cx="622300" cy="589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297935</xdr:rowOff>
    </xdr:from>
    <xdr:to>
      <xdr:col>19</xdr:col>
      <xdr:colOff>38100</xdr:colOff>
      <xdr:row>36</xdr:row>
      <xdr:rowOff>56635</xdr:rowOff>
    </xdr:to>
    <xdr:sp macro="" textlink="">
      <xdr:nvSpPr>
        <xdr:cNvPr id="118" name="フローチャート: 判断 117"/>
        <xdr:cNvSpPr/>
      </xdr:nvSpPr>
      <xdr:spPr bwMode="auto">
        <a:xfrm>
          <a:off x="3144520" y="676731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66812</xdr:rowOff>
    </xdr:from>
    <xdr:ext cx="762000" cy="259045"/>
    <xdr:sp macro="" textlink="">
      <xdr:nvSpPr>
        <xdr:cNvPr id="119" name="テキスト ボックス 118"/>
        <xdr:cNvSpPr txBox="1"/>
      </xdr:nvSpPr>
      <xdr:spPr>
        <a:xfrm>
          <a:off x="2852420" y="653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271409</xdr:rowOff>
    </xdr:from>
    <xdr:to>
      <xdr:col>15</xdr:col>
      <xdr:colOff>101600</xdr:colOff>
      <xdr:row>36</xdr:row>
      <xdr:rowOff>30109</xdr:rowOff>
    </xdr:to>
    <xdr:sp macro="" textlink="">
      <xdr:nvSpPr>
        <xdr:cNvPr id="120" name="フローチャート: 判断 119"/>
        <xdr:cNvSpPr/>
      </xdr:nvSpPr>
      <xdr:spPr bwMode="auto">
        <a:xfrm>
          <a:off x="2514600" y="674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14886</xdr:rowOff>
    </xdr:from>
    <xdr:ext cx="762000" cy="259045"/>
    <xdr:sp macro="" textlink="">
      <xdr:nvSpPr>
        <xdr:cNvPr id="121" name="テキスト ボックス 120"/>
        <xdr:cNvSpPr txBox="1"/>
      </xdr:nvSpPr>
      <xdr:spPr>
        <a:xfrm>
          <a:off x="2230120" y="682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253365</xdr:rowOff>
    </xdr:from>
    <xdr:to>
      <xdr:col>29</xdr:col>
      <xdr:colOff>177800</xdr:colOff>
      <xdr:row>36</xdr:row>
      <xdr:rowOff>12065</xdr:rowOff>
    </xdr:to>
    <xdr:sp macro="" textlink="">
      <xdr:nvSpPr>
        <xdr:cNvPr id="127" name="楕円 126"/>
        <xdr:cNvSpPr/>
      </xdr:nvSpPr>
      <xdr:spPr bwMode="auto">
        <a:xfrm>
          <a:off x="4937760" y="672274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98442</xdr:rowOff>
    </xdr:from>
    <xdr:ext cx="762000" cy="259045"/>
    <xdr:sp macro="" textlink="">
      <xdr:nvSpPr>
        <xdr:cNvPr id="128" name="人口1人当たり決算額の推移該当値テキスト445"/>
        <xdr:cNvSpPr txBox="1"/>
      </xdr:nvSpPr>
      <xdr:spPr>
        <a:xfrm>
          <a:off x="5054600" y="656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266060</xdr:rowOff>
    </xdr:from>
    <xdr:to>
      <xdr:col>26</xdr:col>
      <xdr:colOff>101600</xdr:colOff>
      <xdr:row>36</xdr:row>
      <xdr:rowOff>24760</xdr:rowOff>
    </xdr:to>
    <xdr:sp macro="" textlink="">
      <xdr:nvSpPr>
        <xdr:cNvPr id="129" name="楕円 128"/>
        <xdr:cNvSpPr/>
      </xdr:nvSpPr>
      <xdr:spPr bwMode="auto">
        <a:xfrm>
          <a:off x="4358640" y="6735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34937</xdr:rowOff>
    </xdr:from>
    <xdr:ext cx="736600" cy="259045"/>
    <xdr:sp macro="" textlink="">
      <xdr:nvSpPr>
        <xdr:cNvPr id="130" name="テキスト ボックス 129"/>
        <xdr:cNvSpPr txBox="1"/>
      </xdr:nvSpPr>
      <xdr:spPr>
        <a:xfrm>
          <a:off x="4074160" y="650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313540</xdr:rowOff>
    </xdr:from>
    <xdr:to>
      <xdr:col>22</xdr:col>
      <xdr:colOff>165100</xdr:colOff>
      <xdr:row>36</xdr:row>
      <xdr:rowOff>72240</xdr:rowOff>
    </xdr:to>
    <xdr:sp macro="" textlink="">
      <xdr:nvSpPr>
        <xdr:cNvPr id="131" name="楕円 130"/>
        <xdr:cNvSpPr/>
      </xdr:nvSpPr>
      <xdr:spPr bwMode="auto">
        <a:xfrm>
          <a:off x="3751580" y="6782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57017</xdr:rowOff>
    </xdr:from>
    <xdr:ext cx="762000" cy="259045"/>
    <xdr:sp macro="" textlink="">
      <xdr:nvSpPr>
        <xdr:cNvPr id="132" name="テキスト ボックス 131"/>
        <xdr:cNvSpPr txBox="1"/>
      </xdr:nvSpPr>
      <xdr:spPr>
        <a:xfrm>
          <a:off x="3467100" y="686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322387</xdr:rowOff>
    </xdr:from>
    <xdr:to>
      <xdr:col>19</xdr:col>
      <xdr:colOff>38100</xdr:colOff>
      <xdr:row>36</xdr:row>
      <xdr:rowOff>81087</xdr:rowOff>
    </xdr:to>
    <xdr:sp macro="" textlink="">
      <xdr:nvSpPr>
        <xdr:cNvPr id="133" name="楕円 132"/>
        <xdr:cNvSpPr/>
      </xdr:nvSpPr>
      <xdr:spPr bwMode="auto">
        <a:xfrm>
          <a:off x="3144520" y="679176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65864</xdr:rowOff>
    </xdr:from>
    <xdr:ext cx="762000" cy="259045"/>
    <xdr:sp macro="" textlink="">
      <xdr:nvSpPr>
        <xdr:cNvPr id="134" name="テキスト ボックス 133"/>
        <xdr:cNvSpPr txBox="1"/>
      </xdr:nvSpPr>
      <xdr:spPr>
        <a:xfrm>
          <a:off x="2852420" y="6878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263408</xdr:rowOff>
    </xdr:from>
    <xdr:to>
      <xdr:col>15</xdr:col>
      <xdr:colOff>101600</xdr:colOff>
      <xdr:row>36</xdr:row>
      <xdr:rowOff>22108</xdr:rowOff>
    </xdr:to>
    <xdr:sp macro="" textlink="">
      <xdr:nvSpPr>
        <xdr:cNvPr id="135" name="楕円 134"/>
        <xdr:cNvSpPr/>
      </xdr:nvSpPr>
      <xdr:spPr bwMode="auto">
        <a:xfrm>
          <a:off x="2514600" y="6732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32285</xdr:rowOff>
    </xdr:from>
    <xdr:ext cx="762000" cy="259045"/>
    <xdr:sp macro="" textlink="">
      <xdr:nvSpPr>
        <xdr:cNvPr id="136" name="テキスト ボックス 135"/>
        <xdr:cNvSpPr txBox="1"/>
      </xdr:nvSpPr>
      <xdr:spPr>
        <a:xfrm>
          <a:off x="2230120" y="650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49842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23499</xdr:rowOff>
    </xdr:from>
    <xdr:to>
      <xdr:col>24</xdr:col>
      <xdr:colOff>62865</xdr:colOff>
      <xdr:row>39</xdr:row>
      <xdr:rowOff>148923</xdr:rowOff>
    </xdr:to>
    <xdr:cxnSp macro="">
      <xdr:nvCxnSpPr>
        <xdr:cNvPr id="58" name="直線コネクタ 57"/>
        <xdr:cNvCxnSpPr/>
      </xdr:nvCxnSpPr>
      <xdr:spPr>
        <a:xfrm flipV="1">
          <a:off x="4084955" y="5220339"/>
          <a:ext cx="1270" cy="1466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152750</xdr:rowOff>
    </xdr:from>
    <xdr:ext cx="534377" cy="259045"/>
    <xdr:sp macro="" textlink="">
      <xdr:nvSpPr>
        <xdr:cNvPr id="59" name="人件費最小値テキスト"/>
        <xdr:cNvSpPr txBox="1"/>
      </xdr:nvSpPr>
      <xdr:spPr>
        <a:xfrm>
          <a:off x="4137660" y="669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148923</xdr:rowOff>
    </xdr:from>
    <xdr:to>
      <xdr:col>24</xdr:col>
      <xdr:colOff>152400</xdr:colOff>
      <xdr:row>39</xdr:row>
      <xdr:rowOff>148923</xdr:rowOff>
    </xdr:to>
    <xdr:cxnSp macro="">
      <xdr:nvCxnSpPr>
        <xdr:cNvPr id="60" name="直線コネクタ 59"/>
        <xdr:cNvCxnSpPr/>
      </xdr:nvCxnSpPr>
      <xdr:spPr>
        <a:xfrm>
          <a:off x="4020820" y="6686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141626</xdr:rowOff>
    </xdr:from>
    <xdr:ext cx="599010" cy="259045"/>
    <xdr:sp macro="" textlink="">
      <xdr:nvSpPr>
        <xdr:cNvPr id="61" name="人件費最大値テキスト"/>
        <xdr:cNvSpPr txBox="1"/>
      </xdr:nvSpPr>
      <xdr:spPr>
        <a:xfrm>
          <a:off x="4137660" y="500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23499</xdr:rowOff>
    </xdr:from>
    <xdr:to>
      <xdr:col>24</xdr:col>
      <xdr:colOff>152400</xdr:colOff>
      <xdr:row>31</xdr:row>
      <xdr:rowOff>23499</xdr:rowOff>
    </xdr:to>
    <xdr:cxnSp macro="">
      <xdr:nvCxnSpPr>
        <xdr:cNvPr id="62" name="直線コネクタ 61"/>
        <xdr:cNvCxnSpPr/>
      </xdr:nvCxnSpPr>
      <xdr:spPr>
        <a:xfrm>
          <a:off x="4020820" y="5220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85538</xdr:rowOff>
    </xdr:from>
    <xdr:to>
      <xdr:col>24</xdr:col>
      <xdr:colOff>63500</xdr:colOff>
      <xdr:row>38</xdr:row>
      <xdr:rowOff>117438</xdr:rowOff>
    </xdr:to>
    <xdr:cxnSp macro="">
      <xdr:nvCxnSpPr>
        <xdr:cNvPr id="63" name="直線コネクタ 62"/>
        <xdr:cNvCxnSpPr/>
      </xdr:nvCxnSpPr>
      <xdr:spPr>
        <a:xfrm flipV="1">
          <a:off x="3355340" y="6455858"/>
          <a:ext cx="731520" cy="3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34157</xdr:rowOff>
    </xdr:from>
    <xdr:ext cx="599010" cy="259045"/>
    <xdr:sp macro="" textlink="">
      <xdr:nvSpPr>
        <xdr:cNvPr id="64" name="人件費平均値テキスト"/>
        <xdr:cNvSpPr txBox="1"/>
      </xdr:nvSpPr>
      <xdr:spPr>
        <a:xfrm>
          <a:off x="4137660" y="6236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11281</xdr:rowOff>
    </xdr:from>
    <xdr:to>
      <xdr:col>24</xdr:col>
      <xdr:colOff>114300</xdr:colOff>
      <xdr:row>38</xdr:row>
      <xdr:rowOff>112881</xdr:rowOff>
    </xdr:to>
    <xdr:sp macro="" textlink="">
      <xdr:nvSpPr>
        <xdr:cNvPr id="65" name="フローチャート: 判断 64"/>
        <xdr:cNvSpPr/>
      </xdr:nvSpPr>
      <xdr:spPr>
        <a:xfrm>
          <a:off x="4036060" y="6381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108555</xdr:rowOff>
    </xdr:from>
    <xdr:to>
      <xdr:col>19</xdr:col>
      <xdr:colOff>177800</xdr:colOff>
      <xdr:row>38</xdr:row>
      <xdr:rowOff>117438</xdr:rowOff>
    </xdr:to>
    <xdr:cxnSp macro="">
      <xdr:nvCxnSpPr>
        <xdr:cNvPr id="66" name="直線コネクタ 65"/>
        <xdr:cNvCxnSpPr/>
      </xdr:nvCxnSpPr>
      <xdr:spPr>
        <a:xfrm>
          <a:off x="2565400" y="6478875"/>
          <a:ext cx="78994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22623</xdr:rowOff>
    </xdr:from>
    <xdr:to>
      <xdr:col>20</xdr:col>
      <xdr:colOff>38100</xdr:colOff>
      <xdr:row>38</xdr:row>
      <xdr:rowOff>124223</xdr:rowOff>
    </xdr:to>
    <xdr:sp macro="" textlink="">
      <xdr:nvSpPr>
        <xdr:cNvPr id="67" name="フローチャート: 判断 66"/>
        <xdr:cNvSpPr/>
      </xdr:nvSpPr>
      <xdr:spPr>
        <a:xfrm>
          <a:off x="3312160" y="63929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140749</xdr:rowOff>
    </xdr:from>
    <xdr:ext cx="599010" cy="259045"/>
    <xdr:sp macro="" textlink="">
      <xdr:nvSpPr>
        <xdr:cNvPr id="68" name="テキスト ボックス 67"/>
        <xdr:cNvSpPr txBox="1"/>
      </xdr:nvSpPr>
      <xdr:spPr>
        <a:xfrm>
          <a:off x="3086315" y="617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108555</xdr:rowOff>
    </xdr:from>
    <xdr:to>
      <xdr:col>15</xdr:col>
      <xdr:colOff>50800</xdr:colOff>
      <xdr:row>38</xdr:row>
      <xdr:rowOff>113091</xdr:rowOff>
    </xdr:to>
    <xdr:cxnSp macro="">
      <xdr:nvCxnSpPr>
        <xdr:cNvPr id="69" name="直線コネクタ 68"/>
        <xdr:cNvCxnSpPr/>
      </xdr:nvCxnSpPr>
      <xdr:spPr>
        <a:xfrm flipV="1">
          <a:off x="1790700" y="6478875"/>
          <a:ext cx="7747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59143</xdr:rowOff>
    </xdr:from>
    <xdr:to>
      <xdr:col>15</xdr:col>
      <xdr:colOff>101600</xdr:colOff>
      <xdr:row>38</xdr:row>
      <xdr:rowOff>160743</xdr:rowOff>
    </xdr:to>
    <xdr:sp macro="" textlink="">
      <xdr:nvSpPr>
        <xdr:cNvPr id="70" name="フローチャート: 判断 69"/>
        <xdr:cNvSpPr/>
      </xdr:nvSpPr>
      <xdr:spPr>
        <a:xfrm>
          <a:off x="2514600" y="642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151870</xdr:rowOff>
    </xdr:from>
    <xdr:ext cx="599010" cy="259045"/>
    <xdr:sp macro="" textlink="">
      <xdr:nvSpPr>
        <xdr:cNvPr id="71" name="テキスト ボックス 70"/>
        <xdr:cNvSpPr txBox="1"/>
      </xdr:nvSpPr>
      <xdr:spPr>
        <a:xfrm>
          <a:off x="2311615" y="652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113091</xdr:rowOff>
    </xdr:from>
    <xdr:to>
      <xdr:col>10</xdr:col>
      <xdr:colOff>114300</xdr:colOff>
      <xdr:row>38</xdr:row>
      <xdr:rowOff>130654</xdr:rowOff>
    </xdr:to>
    <xdr:cxnSp macro="">
      <xdr:nvCxnSpPr>
        <xdr:cNvPr id="72" name="直線コネクタ 71"/>
        <xdr:cNvCxnSpPr/>
      </xdr:nvCxnSpPr>
      <xdr:spPr>
        <a:xfrm flipV="1">
          <a:off x="1008380" y="6483411"/>
          <a:ext cx="782320" cy="1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22864</xdr:rowOff>
    </xdr:from>
    <xdr:to>
      <xdr:col>10</xdr:col>
      <xdr:colOff>165100</xdr:colOff>
      <xdr:row>39</xdr:row>
      <xdr:rowOff>124464</xdr:rowOff>
    </xdr:to>
    <xdr:sp macro="" textlink="">
      <xdr:nvSpPr>
        <xdr:cNvPr id="73" name="フローチャート: 判断 72"/>
        <xdr:cNvSpPr/>
      </xdr:nvSpPr>
      <xdr:spPr>
        <a:xfrm>
          <a:off x="1739900" y="656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39</xdr:row>
      <xdr:rowOff>115591</xdr:rowOff>
    </xdr:from>
    <xdr:ext cx="599010" cy="259045"/>
    <xdr:sp macro="" textlink="">
      <xdr:nvSpPr>
        <xdr:cNvPr id="74" name="テキスト ボックス 73"/>
        <xdr:cNvSpPr txBox="1"/>
      </xdr:nvSpPr>
      <xdr:spPr>
        <a:xfrm>
          <a:off x="1514055" y="6653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30404</xdr:rowOff>
    </xdr:from>
    <xdr:to>
      <xdr:col>6</xdr:col>
      <xdr:colOff>38100</xdr:colOff>
      <xdr:row>39</xdr:row>
      <xdr:rowOff>132004</xdr:rowOff>
    </xdr:to>
    <xdr:sp macro="" textlink="">
      <xdr:nvSpPr>
        <xdr:cNvPr id="75" name="フローチャート: 判断 74"/>
        <xdr:cNvSpPr/>
      </xdr:nvSpPr>
      <xdr:spPr>
        <a:xfrm>
          <a:off x="965200" y="6568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123131</xdr:rowOff>
    </xdr:from>
    <xdr:ext cx="599010" cy="259045"/>
    <xdr:sp macro="" textlink="">
      <xdr:nvSpPr>
        <xdr:cNvPr id="76" name="テキスト ボックス 75"/>
        <xdr:cNvSpPr txBox="1"/>
      </xdr:nvSpPr>
      <xdr:spPr>
        <a:xfrm>
          <a:off x="739355" y="66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34738</xdr:rowOff>
    </xdr:from>
    <xdr:to>
      <xdr:col>24</xdr:col>
      <xdr:colOff>114300</xdr:colOff>
      <xdr:row>38</xdr:row>
      <xdr:rowOff>136338</xdr:rowOff>
    </xdr:to>
    <xdr:sp macro="" textlink="">
      <xdr:nvSpPr>
        <xdr:cNvPr id="82" name="楕円 81"/>
        <xdr:cNvSpPr/>
      </xdr:nvSpPr>
      <xdr:spPr>
        <a:xfrm>
          <a:off x="4036060" y="640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13165</xdr:rowOff>
    </xdr:from>
    <xdr:ext cx="599010" cy="259045"/>
    <xdr:sp macro="" textlink="">
      <xdr:nvSpPr>
        <xdr:cNvPr id="83" name="人件費該当値テキスト"/>
        <xdr:cNvSpPr txBox="1"/>
      </xdr:nvSpPr>
      <xdr:spPr>
        <a:xfrm>
          <a:off x="4137660" y="638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66638</xdr:rowOff>
    </xdr:from>
    <xdr:to>
      <xdr:col>20</xdr:col>
      <xdr:colOff>38100</xdr:colOff>
      <xdr:row>38</xdr:row>
      <xdr:rowOff>168238</xdr:rowOff>
    </xdr:to>
    <xdr:sp macro="" textlink="">
      <xdr:nvSpPr>
        <xdr:cNvPr id="84" name="楕円 83"/>
        <xdr:cNvSpPr/>
      </xdr:nvSpPr>
      <xdr:spPr>
        <a:xfrm>
          <a:off x="3312160" y="6436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159365</xdr:rowOff>
    </xdr:from>
    <xdr:ext cx="599010" cy="259045"/>
    <xdr:sp macro="" textlink="">
      <xdr:nvSpPr>
        <xdr:cNvPr id="85" name="テキスト ボックス 84"/>
        <xdr:cNvSpPr txBox="1"/>
      </xdr:nvSpPr>
      <xdr:spPr>
        <a:xfrm>
          <a:off x="3086315" y="652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57755</xdr:rowOff>
    </xdr:from>
    <xdr:to>
      <xdr:col>15</xdr:col>
      <xdr:colOff>101600</xdr:colOff>
      <xdr:row>38</xdr:row>
      <xdr:rowOff>159355</xdr:rowOff>
    </xdr:to>
    <xdr:sp macro="" textlink="">
      <xdr:nvSpPr>
        <xdr:cNvPr id="86" name="楕円 85"/>
        <xdr:cNvSpPr/>
      </xdr:nvSpPr>
      <xdr:spPr>
        <a:xfrm>
          <a:off x="2514600" y="642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4432</xdr:rowOff>
    </xdr:from>
    <xdr:ext cx="599010" cy="259045"/>
    <xdr:sp macro="" textlink="">
      <xdr:nvSpPr>
        <xdr:cNvPr id="87" name="テキスト ボックス 86"/>
        <xdr:cNvSpPr txBox="1"/>
      </xdr:nvSpPr>
      <xdr:spPr>
        <a:xfrm>
          <a:off x="2311615" y="6207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62291</xdr:rowOff>
    </xdr:from>
    <xdr:to>
      <xdr:col>10</xdr:col>
      <xdr:colOff>165100</xdr:colOff>
      <xdr:row>38</xdr:row>
      <xdr:rowOff>163891</xdr:rowOff>
    </xdr:to>
    <xdr:sp macro="" textlink="">
      <xdr:nvSpPr>
        <xdr:cNvPr id="88" name="楕円 87"/>
        <xdr:cNvSpPr/>
      </xdr:nvSpPr>
      <xdr:spPr>
        <a:xfrm>
          <a:off x="1739900" y="643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8968</xdr:rowOff>
    </xdr:from>
    <xdr:ext cx="599010" cy="259045"/>
    <xdr:sp macro="" textlink="">
      <xdr:nvSpPr>
        <xdr:cNvPr id="89" name="テキスト ボックス 88"/>
        <xdr:cNvSpPr txBox="1"/>
      </xdr:nvSpPr>
      <xdr:spPr>
        <a:xfrm>
          <a:off x="1514055" y="621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79854</xdr:rowOff>
    </xdr:from>
    <xdr:to>
      <xdr:col>6</xdr:col>
      <xdr:colOff>38100</xdr:colOff>
      <xdr:row>39</xdr:row>
      <xdr:rowOff>10004</xdr:rowOff>
    </xdr:to>
    <xdr:sp macro="" textlink="">
      <xdr:nvSpPr>
        <xdr:cNvPr id="90" name="楕円 89"/>
        <xdr:cNvSpPr/>
      </xdr:nvSpPr>
      <xdr:spPr>
        <a:xfrm>
          <a:off x="965200" y="64501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26531</xdr:rowOff>
    </xdr:from>
    <xdr:ext cx="599010" cy="259045"/>
    <xdr:sp macro="" textlink="">
      <xdr:nvSpPr>
        <xdr:cNvPr id="91" name="テキスト ボックス 90"/>
        <xdr:cNvSpPr txBox="1"/>
      </xdr:nvSpPr>
      <xdr:spPr>
        <a:xfrm>
          <a:off x="739355" y="6229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103968</xdr:rowOff>
    </xdr:from>
    <xdr:to>
      <xdr:col>24</xdr:col>
      <xdr:colOff>62865</xdr:colOff>
      <xdr:row>58</xdr:row>
      <xdr:rowOff>134297</xdr:rowOff>
    </xdr:to>
    <xdr:cxnSp macro="">
      <xdr:nvCxnSpPr>
        <xdr:cNvPr id="117" name="直線コネクタ 116"/>
        <xdr:cNvCxnSpPr/>
      </xdr:nvCxnSpPr>
      <xdr:spPr>
        <a:xfrm flipV="1">
          <a:off x="4084955" y="8485968"/>
          <a:ext cx="1270" cy="1371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138124</xdr:rowOff>
    </xdr:from>
    <xdr:ext cx="534377" cy="259045"/>
    <xdr:sp macro="" textlink="">
      <xdr:nvSpPr>
        <xdr:cNvPr id="118" name="物件費最小値テキスト"/>
        <xdr:cNvSpPr txBox="1"/>
      </xdr:nvSpPr>
      <xdr:spPr>
        <a:xfrm>
          <a:off x="4137660" y="98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134297</xdr:rowOff>
    </xdr:from>
    <xdr:to>
      <xdr:col>24</xdr:col>
      <xdr:colOff>152400</xdr:colOff>
      <xdr:row>58</xdr:row>
      <xdr:rowOff>134297</xdr:rowOff>
    </xdr:to>
    <xdr:cxnSp macro="">
      <xdr:nvCxnSpPr>
        <xdr:cNvPr id="119" name="直線コネクタ 118"/>
        <xdr:cNvCxnSpPr/>
      </xdr:nvCxnSpPr>
      <xdr:spPr>
        <a:xfrm>
          <a:off x="4020820" y="9857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50645</xdr:rowOff>
    </xdr:from>
    <xdr:ext cx="599010" cy="259045"/>
    <xdr:sp macro="" textlink="">
      <xdr:nvSpPr>
        <xdr:cNvPr id="120" name="物件費最大値テキスト"/>
        <xdr:cNvSpPr txBox="1"/>
      </xdr:nvSpPr>
      <xdr:spPr>
        <a:xfrm>
          <a:off x="4137660" y="826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103968</xdr:rowOff>
    </xdr:from>
    <xdr:to>
      <xdr:col>24</xdr:col>
      <xdr:colOff>152400</xdr:colOff>
      <xdr:row>50</xdr:row>
      <xdr:rowOff>103968</xdr:rowOff>
    </xdr:to>
    <xdr:cxnSp macro="">
      <xdr:nvCxnSpPr>
        <xdr:cNvPr id="121" name="直線コネクタ 120"/>
        <xdr:cNvCxnSpPr/>
      </xdr:nvCxnSpPr>
      <xdr:spPr>
        <a:xfrm>
          <a:off x="4020820" y="8485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35109</xdr:rowOff>
    </xdr:from>
    <xdr:to>
      <xdr:col>24</xdr:col>
      <xdr:colOff>63500</xdr:colOff>
      <xdr:row>58</xdr:row>
      <xdr:rowOff>53818</xdr:rowOff>
    </xdr:to>
    <xdr:cxnSp macro="">
      <xdr:nvCxnSpPr>
        <xdr:cNvPr id="122" name="直線コネクタ 121"/>
        <xdr:cNvCxnSpPr/>
      </xdr:nvCxnSpPr>
      <xdr:spPr>
        <a:xfrm flipV="1">
          <a:off x="3355340" y="9758229"/>
          <a:ext cx="731520"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120632</xdr:rowOff>
    </xdr:from>
    <xdr:ext cx="599010" cy="259045"/>
    <xdr:sp macro="" textlink="">
      <xdr:nvSpPr>
        <xdr:cNvPr id="123" name="物件費平均値テキスト"/>
        <xdr:cNvSpPr txBox="1"/>
      </xdr:nvSpPr>
      <xdr:spPr>
        <a:xfrm>
          <a:off x="4137660" y="95084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97755</xdr:rowOff>
    </xdr:from>
    <xdr:to>
      <xdr:col>24</xdr:col>
      <xdr:colOff>114300</xdr:colOff>
      <xdr:row>58</xdr:row>
      <xdr:rowOff>27905</xdr:rowOff>
    </xdr:to>
    <xdr:sp macro="" textlink="">
      <xdr:nvSpPr>
        <xdr:cNvPr id="124" name="フローチャート: 判断 123"/>
        <xdr:cNvSpPr/>
      </xdr:nvSpPr>
      <xdr:spPr>
        <a:xfrm>
          <a:off x="4036060" y="9653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53818</xdr:rowOff>
    </xdr:from>
    <xdr:to>
      <xdr:col>19</xdr:col>
      <xdr:colOff>177800</xdr:colOff>
      <xdr:row>58</xdr:row>
      <xdr:rowOff>71217</xdr:rowOff>
    </xdr:to>
    <xdr:cxnSp macro="">
      <xdr:nvCxnSpPr>
        <xdr:cNvPr id="125" name="直線コネクタ 124"/>
        <xdr:cNvCxnSpPr/>
      </xdr:nvCxnSpPr>
      <xdr:spPr>
        <a:xfrm flipV="1">
          <a:off x="2565400" y="9776938"/>
          <a:ext cx="78994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111714</xdr:rowOff>
    </xdr:from>
    <xdr:to>
      <xdr:col>20</xdr:col>
      <xdr:colOff>38100</xdr:colOff>
      <xdr:row>58</xdr:row>
      <xdr:rowOff>41864</xdr:rowOff>
    </xdr:to>
    <xdr:sp macro="" textlink="">
      <xdr:nvSpPr>
        <xdr:cNvPr id="126" name="フローチャート: 判断 125"/>
        <xdr:cNvSpPr/>
      </xdr:nvSpPr>
      <xdr:spPr>
        <a:xfrm>
          <a:off x="3312160" y="96671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58391</xdr:rowOff>
    </xdr:from>
    <xdr:ext cx="599010" cy="259045"/>
    <xdr:sp macro="" textlink="">
      <xdr:nvSpPr>
        <xdr:cNvPr id="127" name="テキスト ボックス 126"/>
        <xdr:cNvSpPr txBox="1"/>
      </xdr:nvSpPr>
      <xdr:spPr>
        <a:xfrm>
          <a:off x="3086315" y="944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71217</xdr:rowOff>
    </xdr:from>
    <xdr:to>
      <xdr:col>15</xdr:col>
      <xdr:colOff>50800</xdr:colOff>
      <xdr:row>58</xdr:row>
      <xdr:rowOff>86778</xdr:rowOff>
    </xdr:to>
    <xdr:cxnSp macro="">
      <xdr:nvCxnSpPr>
        <xdr:cNvPr id="128" name="直線コネクタ 127"/>
        <xdr:cNvCxnSpPr/>
      </xdr:nvCxnSpPr>
      <xdr:spPr>
        <a:xfrm flipV="1">
          <a:off x="1790700" y="9794337"/>
          <a:ext cx="774700" cy="1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122988</xdr:rowOff>
    </xdr:from>
    <xdr:to>
      <xdr:col>15</xdr:col>
      <xdr:colOff>101600</xdr:colOff>
      <xdr:row>58</xdr:row>
      <xdr:rowOff>53138</xdr:rowOff>
    </xdr:to>
    <xdr:sp macro="" textlink="">
      <xdr:nvSpPr>
        <xdr:cNvPr id="129" name="フローチャート: 判断 128"/>
        <xdr:cNvSpPr/>
      </xdr:nvSpPr>
      <xdr:spPr>
        <a:xfrm>
          <a:off x="2514600" y="9678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69665</xdr:rowOff>
    </xdr:from>
    <xdr:ext cx="599010" cy="259045"/>
    <xdr:sp macro="" textlink="">
      <xdr:nvSpPr>
        <xdr:cNvPr id="130" name="テキスト ボックス 129"/>
        <xdr:cNvSpPr txBox="1"/>
      </xdr:nvSpPr>
      <xdr:spPr>
        <a:xfrm>
          <a:off x="2311615" y="9457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86778</xdr:rowOff>
    </xdr:from>
    <xdr:to>
      <xdr:col>10</xdr:col>
      <xdr:colOff>114300</xdr:colOff>
      <xdr:row>58</xdr:row>
      <xdr:rowOff>91816</xdr:rowOff>
    </xdr:to>
    <xdr:cxnSp macro="">
      <xdr:nvCxnSpPr>
        <xdr:cNvPr id="131" name="直線コネクタ 130"/>
        <xdr:cNvCxnSpPr/>
      </xdr:nvCxnSpPr>
      <xdr:spPr>
        <a:xfrm flipV="1">
          <a:off x="1008380" y="9809898"/>
          <a:ext cx="78232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41673</xdr:rowOff>
    </xdr:from>
    <xdr:to>
      <xdr:col>10</xdr:col>
      <xdr:colOff>165100</xdr:colOff>
      <xdr:row>58</xdr:row>
      <xdr:rowOff>143273</xdr:rowOff>
    </xdr:to>
    <xdr:sp macro="" textlink="">
      <xdr:nvSpPr>
        <xdr:cNvPr id="132" name="フローチャート: 判断 131"/>
        <xdr:cNvSpPr/>
      </xdr:nvSpPr>
      <xdr:spPr>
        <a:xfrm>
          <a:off x="1739900" y="9764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134400</xdr:rowOff>
    </xdr:from>
    <xdr:ext cx="599010" cy="259045"/>
    <xdr:sp macro="" textlink="">
      <xdr:nvSpPr>
        <xdr:cNvPr id="133" name="テキスト ボックス 132"/>
        <xdr:cNvSpPr txBox="1"/>
      </xdr:nvSpPr>
      <xdr:spPr>
        <a:xfrm>
          <a:off x="1514055" y="98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55637</xdr:rowOff>
    </xdr:from>
    <xdr:to>
      <xdr:col>6</xdr:col>
      <xdr:colOff>38100</xdr:colOff>
      <xdr:row>58</xdr:row>
      <xdr:rowOff>157237</xdr:rowOff>
    </xdr:to>
    <xdr:sp macro="" textlink="">
      <xdr:nvSpPr>
        <xdr:cNvPr id="134" name="フローチャート: 判断 133"/>
        <xdr:cNvSpPr/>
      </xdr:nvSpPr>
      <xdr:spPr>
        <a:xfrm>
          <a:off x="965200" y="97787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148364</xdr:rowOff>
    </xdr:from>
    <xdr:ext cx="599010" cy="259045"/>
    <xdr:sp macro="" textlink="">
      <xdr:nvSpPr>
        <xdr:cNvPr id="135" name="テキスト ボックス 134"/>
        <xdr:cNvSpPr txBox="1"/>
      </xdr:nvSpPr>
      <xdr:spPr>
        <a:xfrm>
          <a:off x="739355" y="987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155759</xdr:rowOff>
    </xdr:from>
    <xdr:to>
      <xdr:col>24</xdr:col>
      <xdr:colOff>114300</xdr:colOff>
      <xdr:row>58</xdr:row>
      <xdr:rowOff>85909</xdr:rowOff>
    </xdr:to>
    <xdr:sp macro="" textlink="">
      <xdr:nvSpPr>
        <xdr:cNvPr id="141" name="楕円 140"/>
        <xdr:cNvSpPr/>
      </xdr:nvSpPr>
      <xdr:spPr>
        <a:xfrm>
          <a:off x="4036060" y="9711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76182</xdr:rowOff>
    </xdr:from>
    <xdr:ext cx="599010" cy="259045"/>
    <xdr:sp macro="" textlink="">
      <xdr:nvSpPr>
        <xdr:cNvPr id="142" name="物件費該当値テキスト"/>
        <xdr:cNvSpPr txBox="1"/>
      </xdr:nvSpPr>
      <xdr:spPr>
        <a:xfrm>
          <a:off x="4137660" y="963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3018</xdr:rowOff>
    </xdr:from>
    <xdr:to>
      <xdr:col>20</xdr:col>
      <xdr:colOff>38100</xdr:colOff>
      <xdr:row>58</xdr:row>
      <xdr:rowOff>104618</xdr:rowOff>
    </xdr:to>
    <xdr:sp macro="" textlink="">
      <xdr:nvSpPr>
        <xdr:cNvPr id="143" name="楕円 142"/>
        <xdr:cNvSpPr/>
      </xdr:nvSpPr>
      <xdr:spPr>
        <a:xfrm>
          <a:off x="3312160" y="9726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95745</xdr:rowOff>
    </xdr:from>
    <xdr:ext cx="599010" cy="259045"/>
    <xdr:sp macro="" textlink="">
      <xdr:nvSpPr>
        <xdr:cNvPr id="144" name="テキスト ボックス 143"/>
        <xdr:cNvSpPr txBox="1"/>
      </xdr:nvSpPr>
      <xdr:spPr>
        <a:xfrm>
          <a:off x="3086315" y="981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20417</xdr:rowOff>
    </xdr:from>
    <xdr:to>
      <xdr:col>15</xdr:col>
      <xdr:colOff>101600</xdr:colOff>
      <xdr:row>58</xdr:row>
      <xdr:rowOff>122017</xdr:rowOff>
    </xdr:to>
    <xdr:sp macro="" textlink="">
      <xdr:nvSpPr>
        <xdr:cNvPr id="145" name="楕円 144"/>
        <xdr:cNvSpPr/>
      </xdr:nvSpPr>
      <xdr:spPr>
        <a:xfrm>
          <a:off x="2514600" y="974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113144</xdr:rowOff>
    </xdr:from>
    <xdr:ext cx="599010" cy="259045"/>
    <xdr:sp macro="" textlink="">
      <xdr:nvSpPr>
        <xdr:cNvPr id="146" name="テキスト ボックス 145"/>
        <xdr:cNvSpPr txBox="1"/>
      </xdr:nvSpPr>
      <xdr:spPr>
        <a:xfrm>
          <a:off x="2311615" y="9836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35978</xdr:rowOff>
    </xdr:from>
    <xdr:to>
      <xdr:col>10</xdr:col>
      <xdr:colOff>165100</xdr:colOff>
      <xdr:row>58</xdr:row>
      <xdr:rowOff>137578</xdr:rowOff>
    </xdr:to>
    <xdr:sp macro="" textlink="">
      <xdr:nvSpPr>
        <xdr:cNvPr id="147" name="楕円 146"/>
        <xdr:cNvSpPr/>
      </xdr:nvSpPr>
      <xdr:spPr>
        <a:xfrm>
          <a:off x="1739900" y="975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154105</xdr:rowOff>
    </xdr:from>
    <xdr:ext cx="599010" cy="259045"/>
    <xdr:sp macro="" textlink="">
      <xdr:nvSpPr>
        <xdr:cNvPr id="148" name="テキスト ボックス 147"/>
        <xdr:cNvSpPr txBox="1"/>
      </xdr:nvSpPr>
      <xdr:spPr>
        <a:xfrm>
          <a:off x="1514055" y="954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41016</xdr:rowOff>
    </xdr:from>
    <xdr:to>
      <xdr:col>6</xdr:col>
      <xdr:colOff>38100</xdr:colOff>
      <xdr:row>58</xdr:row>
      <xdr:rowOff>142616</xdr:rowOff>
    </xdr:to>
    <xdr:sp macro="" textlink="">
      <xdr:nvSpPr>
        <xdr:cNvPr id="149" name="楕円 148"/>
        <xdr:cNvSpPr/>
      </xdr:nvSpPr>
      <xdr:spPr>
        <a:xfrm>
          <a:off x="965200" y="9764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159143</xdr:rowOff>
    </xdr:from>
    <xdr:ext cx="599010" cy="259045"/>
    <xdr:sp macro="" textlink="">
      <xdr:nvSpPr>
        <xdr:cNvPr id="150" name="テキスト ボックス 149"/>
        <xdr:cNvSpPr txBox="1"/>
      </xdr:nvSpPr>
      <xdr:spPr>
        <a:xfrm>
          <a:off x="739355" y="954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164059</xdr:rowOff>
    </xdr:from>
    <xdr:to>
      <xdr:col>24</xdr:col>
      <xdr:colOff>62865</xdr:colOff>
      <xdr:row>79</xdr:row>
      <xdr:rowOff>30327</xdr:rowOff>
    </xdr:to>
    <xdr:cxnSp macro="">
      <xdr:nvCxnSpPr>
        <xdr:cNvPr id="174" name="直線コネクタ 173"/>
        <xdr:cNvCxnSpPr/>
      </xdr:nvCxnSpPr>
      <xdr:spPr>
        <a:xfrm flipV="1">
          <a:off x="4084955" y="11731219"/>
          <a:ext cx="1270" cy="154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34154</xdr:rowOff>
    </xdr:from>
    <xdr:ext cx="469744" cy="259045"/>
    <xdr:sp macro="" textlink="">
      <xdr:nvSpPr>
        <xdr:cNvPr id="175" name="維持補修費最小値テキスト"/>
        <xdr:cNvSpPr txBox="1"/>
      </xdr:nvSpPr>
      <xdr:spPr>
        <a:xfrm>
          <a:off x="4137660" y="1327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30327</xdr:rowOff>
    </xdr:from>
    <xdr:to>
      <xdr:col>24</xdr:col>
      <xdr:colOff>152400</xdr:colOff>
      <xdr:row>79</xdr:row>
      <xdr:rowOff>30327</xdr:rowOff>
    </xdr:to>
    <xdr:cxnSp macro="">
      <xdr:nvCxnSpPr>
        <xdr:cNvPr id="176" name="直線コネクタ 175"/>
        <xdr:cNvCxnSpPr/>
      </xdr:nvCxnSpPr>
      <xdr:spPr>
        <a:xfrm>
          <a:off x="4020820" y="13273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110736</xdr:rowOff>
    </xdr:from>
    <xdr:ext cx="599010" cy="259045"/>
    <xdr:sp macro="" textlink="">
      <xdr:nvSpPr>
        <xdr:cNvPr id="177" name="維持補修費最大値テキスト"/>
        <xdr:cNvSpPr txBox="1"/>
      </xdr:nvSpPr>
      <xdr:spPr>
        <a:xfrm>
          <a:off x="4137660" y="1151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164059</xdr:rowOff>
    </xdr:from>
    <xdr:to>
      <xdr:col>24</xdr:col>
      <xdr:colOff>152400</xdr:colOff>
      <xdr:row>69</xdr:row>
      <xdr:rowOff>164059</xdr:rowOff>
    </xdr:to>
    <xdr:cxnSp macro="">
      <xdr:nvCxnSpPr>
        <xdr:cNvPr id="178" name="直線コネクタ 177"/>
        <xdr:cNvCxnSpPr/>
      </xdr:nvCxnSpPr>
      <xdr:spPr>
        <a:xfrm>
          <a:off x="4020820" y="11731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88658</xdr:rowOff>
    </xdr:from>
    <xdr:to>
      <xdr:col>24</xdr:col>
      <xdr:colOff>63500</xdr:colOff>
      <xdr:row>77</xdr:row>
      <xdr:rowOff>103493</xdr:rowOff>
    </xdr:to>
    <xdr:cxnSp macro="">
      <xdr:nvCxnSpPr>
        <xdr:cNvPr id="179" name="直線コネクタ 178"/>
        <xdr:cNvCxnSpPr/>
      </xdr:nvCxnSpPr>
      <xdr:spPr>
        <a:xfrm flipV="1">
          <a:off x="3355340" y="12829298"/>
          <a:ext cx="731520" cy="18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534377" cy="259045"/>
    <xdr:sp macro="" textlink="">
      <xdr:nvSpPr>
        <xdr:cNvPr id="180" name="維持補修費平均値テキスト"/>
        <xdr:cNvSpPr txBox="1"/>
      </xdr:nvSpPr>
      <xdr:spPr>
        <a:xfrm>
          <a:off x="4137660" y="1292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41275</xdr:rowOff>
    </xdr:from>
    <xdr:to>
      <xdr:col>24</xdr:col>
      <xdr:colOff>114300</xdr:colOff>
      <xdr:row>77</xdr:row>
      <xdr:rowOff>142875</xdr:rowOff>
    </xdr:to>
    <xdr:sp macro="" textlink="">
      <xdr:nvSpPr>
        <xdr:cNvPr id="181" name="フローチャート: 判断 180"/>
        <xdr:cNvSpPr/>
      </xdr:nvSpPr>
      <xdr:spPr>
        <a:xfrm>
          <a:off x="4036060" y="1294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103493</xdr:rowOff>
    </xdr:from>
    <xdr:to>
      <xdr:col>19</xdr:col>
      <xdr:colOff>177800</xdr:colOff>
      <xdr:row>77</xdr:row>
      <xdr:rowOff>140666</xdr:rowOff>
    </xdr:to>
    <xdr:cxnSp macro="">
      <xdr:nvCxnSpPr>
        <xdr:cNvPr id="182" name="直線コネクタ 181"/>
        <xdr:cNvCxnSpPr/>
      </xdr:nvCxnSpPr>
      <xdr:spPr>
        <a:xfrm flipV="1">
          <a:off x="2565400" y="13011773"/>
          <a:ext cx="789940" cy="3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88646</xdr:rowOff>
    </xdr:from>
    <xdr:to>
      <xdr:col>20</xdr:col>
      <xdr:colOff>38100</xdr:colOff>
      <xdr:row>78</xdr:row>
      <xdr:rowOff>18796</xdr:rowOff>
    </xdr:to>
    <xdr:sp macro="" textlink="">
      <xdr:nvSpPr>
        <xdr:cNvPr id="183" name="フローチャート: 判断 182"/>
        <xdr:cNvSpPr/>
      </xdr:nvSpPr>
      <xdr:spPr>
        <a:xfrm>
          <a:off x="3312160" y="129969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9923</xdr:rowOff>
    </xdr:from>
    <xdr:ext cx="534377" cy="259045"/>
    <xdr:sp macro="" textlink="">
      <xdr:nvSpPr>
        <xdr:cNvPr id="184" name="テキスト ボックス 183"/>
        <xdr:cNvSpPr txBox="1"/>
      </xdr:nvSpPr>
      <xdr:spPr>
        <a:xfrm>
          <a:off x="3118631" y="1308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85928</xdr:rowOff>
    </xdr:from>
    <xdr:to>
      <xdr:col>15</xdr:col>
      <xdr:colOff>50800</xdr:colOff>
      <xdr:row>77</xdr:row>
      <xdr:rowOff>140666</xdr:rowOff>
    </xdr:to>
    <xdr:cxnSp macro="">
      <xdr:nvCxnSpPr>
        <xdr:cNvPr id="185" name="直線コネクタ 184"/>
        <xdr:cNvCxnSpPr/>
      </xdr:nvCxnSpPr>
      <xdr:spPr>
        <a:xfrm>
          <a:off x="1790700" y="12994208"/>
          <a:ext cx="774700" cy="5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137464</xdr:rowOff>
    </xdr:from>
    <xdr:to>
      <xdr:col>15</xdr:col>
      <xdr:colOff>101600</xdr:colOff>
      <xdr:row>78</xdr:row>
      <xdr:rowOff>67614</xdr:rowOff>
    </xdr:to>
    <xdr:sp macro="" textlink="">
      <xdr:nvSpPr>
        <xdr:cNvPr id="186" name="フローチャート: 判断 185"/>
        <xdr:cNvSpPr/>
      </xdr:nvSpPr>
      <xdr:spPr>
        <a:xfrm>
          <a:off x="2514600" y="130457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58741</xdr:rowOff>
    </xdr:from>
    <xdr:ext cx="534377" cy="259045"/>
    <xdr:sp macro="" textlink="">
      <xdr:nvSpPr>
        <xdr:cNvPr id="187" name="テキスト ボックス 186"/>
        <xdr:cNvSpPr txBox="1"/>
      </xdr:nvSpPr>
      <xdr:spPr>
        <a:xfrm>
          <a:off x="2343931" y="1313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85928</xdr:rowOff>
    </xdr:from>
    <xdr:to>
      <xdr:col>10</xdr:col>
      <xdr:colOff>114300</xdr:colOff>
      <xdr:row>77</xdr:row>
      <xdr:rowOff>117894</xdr:rowOff>
    </xdr:to>
    <xdr:cxnSp macro="">
      <xdr:nvCxnSpPr>
        <xdr:cNvPr id="188" name="直線コネクタ 187"/>
        <xdr:cNvCxnSpPr/>
      </xdr:nvCxnSpPr>
      <xdr:spPr>
        <a:xfrm flipV="1">
          <a:off x="1008380" y="12994208"/>
          <a:ext cx="78232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6680</xdr:rowOff>
    </xdr:from>
    <xdr:to>
      <xdr:col>10</xdr:col>
      <xdr:colOff>165100</xdr:colOff>
      <xdr:row>78</xdr:row>
      <xdr:rowOff>108280</xdr:rowOff>
    </xdr:to>
    <xdr:sp macro="" textlink="">
      <xdr:nvSpPr>
        <xdr:cNvPr id="189" name="フローチャート: 判断 188"/>
        <xdr:cNvSpPr/>
      </xdr:nvSpPr>
      <xdr:spPr>
        <a:xfrm>
          <a:off x="1739900" y="130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99407</xdr:rowOff>
    </xdr:from>
    <xdr:ext cx="534377" cy="259045"/>
    <xdr:sp macro="" textlink="">
      <xdr:nvSpPr>
        <xdr:cNvPr id="190" name="テキスト ボックス 189"/>
        <xdr:cNvSpPr txBox="1"/>
      </xdr:nvSpPr>
      <xdr:spPr>
        <a:xfrm>
          <a:off x="1546371" y="1317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19762</xdr:rowOff>
    </xdr:from>
    <xdr:to>
      <xdr:col>6</xdr:col>
      <xdr:colOff>38100</xdr:colOff>
      <xdr:row>78</xdr:row>
      <xdr:rowOff>121362</xdr:rowOff>
    </xdr:to>
    <xdr:sp macro="" textlink="">
      <xdr:nvSpPr>
        <xdr:cNvPr id="191" name="フローチャート: 判断 190"/>
        <xdr:cNvSpPr/>
      </xdr:nvSpPr>
      <xdr:spPr>
        <a:xfrm>
          <a:off x="965200" y="13095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112489</xdr:rowOff>
    </xdr:from>
    <xdr:ext cx="534377" cy="259045"/>
    <xdr:sp macro="" textlink="">
      <xdr:nvSpPr>
        <xdr:cNvPr id="192" name="テキスト ボックス 191"/>
        <xdr:cNvSpPr txBox="1"/>
      </xdr:nvSpPr>
      <xdr:spPr>
        <a:xfrm>
          <a:off x="771671" y="1318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37858</xdr:rowOff>
    </xdr:from>
    <xdr:to>
      <xdr:col>24</xdr:col>
      <xdr:colOff>114300</xdr:colOff>
      <xdr:row>76</xdr:row>
      <xdr:rowOff>139458</xdr:rowOff>
    </xdr:to>
    <xdr:sp macro="" textlink="">
      <xdr:nvSpPr>
        <xdr:cNvPr id="198" name="楕円 197"/>
        <xdr:cNvSpPr/>
      </xdr:nvSpPr>
      <xdr:spPr>
        <a:xfrm>
          <a:off x="4036060" y="1277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60736</xdr:rowOff>
    </xdr:from>
    <xdr:ext cx="534377" cy="259045"/>
    <xdr:sp macro="" textlink="">
      <xdr:nvSpPr>
        <xdr:cNvPr id="199" name="維持補修費該当値テキスト"/>
        <xdr:cNvSpPr txBox="1"/>
      </xdr:nvSpPr>
      <xdr:spPr>
        <a:xfrm>
          <a:off x="4137660" y="1263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52693</xdr:rowOff>
    </xdr:from>
    <xdr:to>
      <xdr:col>20</xdr:col>
      <xdr:colOff>38100</xdr:colOff>
      <xdr:row>77</xdr:row>
      <xdr:rowOff>154293</xdr:rowOff>
    </xdr:to>
    <xdr:sp macro="" textlink="">
      <xdr:nvSpPr>
        <xdr:cNvPr id="200" name="楕円 199"/>
        <xdr:cNvSpPr/>
      </xdr:nvSpPr>
      <xdr:spPr>
        <a:xfrm>
          <a:off x="3312160" y="129609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170820</xdr:rowOff>
    </xdr:from>
    <xdr:ext cx="534377" cy="259045"/>
    <xdr:sp macro="" textlink="">
      <xdr:nvSpPr>
        <xdr:cNvPr id="201" name="テキスト ボックス 200"/>
        <xdr:cNvSpPr txBox="1"/>
      </xdr:nvSpPr>
      <xdr:spPr>
        <a:xfrm>
          <a:off x="3118631" y="1274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89866</xdr:rowOff>
    </xdr:from>
    <xdr:to>
      <xdr:col>15</xdr:col>
      <xdr:colOff>101600</xdr:colOff>
      <xdr:row>78</xdr:row>
      <xdr:rowOff>20016</xdr:rowOff>
    </xdr:to>
    <xdr:sp macro="" textlink="">
      <xdr:nvSpPr>
        <xdr:cNvPr id="202" name="楕円 201"/>
        <xdr:cNvSpPr/>
      </xdr:nvSpPr>
      <xdr:spPr>
        <a:xfrm>
          <a:off x="2514600" y="12998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36543</xdr:rowOff>
    </xdr:from>
    <xdr:ext cx="534377" cy="259045"/>
    <xdr:sp macro="" textlink="">
      <xdr:nvSpPr>
        <xdr:cNvPr id="203" name="テキスト ボックス 202"/>
        <xdr:cNvSpPr txBox="1"/>
      </xdr:nvSpPr>
      <xdr:spPr>
        <a:xfrm>
          <a:off x="2343931" y="1277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35128</xdr:rowOff>
    </xdr:from>
    <xdr:to>
      <xdr:col>10</xdr:col>
      <xdr:colOff>165100</xdr:colOff>
      <xdr:row>77</xdr:row>
      <xdr:rowOff>136728</xdr:rowOff>
    </xdr:to>
    <xdr:sp macro="" textlink="">
      <xdr:nvSpPr>
        <xdr:cNvPr id="204" name="楕円 203"/>
        <xdr:cNvSpPr/>
      </xdr:nvSpPr>
      <xdr:spPr>
        <a:xfrm>
          <a:off x="1739900" y="1294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153255</xdr:rowOff>
    </xdr:from>
    <xdr:ext cx="534377" cy="259045"/>
    <xdr:sp macro="" textlink="">
      <xdr:nvSpPr>
        <xdr:cNvPr id="205" name="テキスト ボックス 204"/>
        <xdr:cNvSpPr txBox="1"/>
      </xdr:nvSpPr>
      <xdr:spPr>
        <a:xfrm>
          <a:off x="1546371" y="1272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67094</xdr:rowOff>
    </xdr:from>
    <xdr:to>
      <xdr:col>6</xdr:col>
      <xdr:colOff>38100</xdr:colOff>
      <xdr:row>77</xdr:row>
      <xdr:rowOff>168694</xdr:rowOff>
    </xdr:to>
    <xdr:sp macro="" textlink="">
      <xdr:nvSpPr>
        <xdr:cNvPr id="206" name="楕円 205"/>
        <xdr:cNvSpPr/>
      </xdr:nvSpPr>
      <xdr:spPr>
        <a:xfrm>
          <a:off x="965200" y="129753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13771</xdr:rowOff>
    </xdr:from>
    <xdr:ext cx="534377" cy="259045"/>
    <xdr:sp macro="" textlink="">
      <xdr:nvSpPr>
        <xdr:cNvPr id="207" name="テキスト ボックス 206"/>
        <xdr:cNvSpPr txBox="1"/>
      </xdr:nvSpPr>
      <xdr:spPr>
        <a:xfrm>
          <a:off x="771671" y="127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75667</xdr:rowOff>
    </xdr:from>
    <xdr:to>
      <xdr:col>24</xdr:col>
      <xdr:colOff>62865</xdr:colOff>
      <xdr:row>99</xdr:row>
      <xdr:rowOff>58776</xdr:rowOff>
    </xdr:to>
    <xdr:cxnSp macro="">
      <xdr:nvCxnSpPr>
        <xdr:cNvPr id="232" name="直線コネクタ 231"/>
        <xdr:cNvCxnSpPr/>
      </xdr:nvCxnSpPr>
      <xdr:spPr>
        <a:xfrm flipV="1">
          <a:off x="4084955" y="15163267"/>
          <a:ext cx="1270" cy="14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62603</xdr:rowOff>
    </xdr:from>
    <xdr:ext cx="534377" cy="259045"/>
    <xdr:sp macro="" textlink="">
      <xdr:nvSpPr>
        <xdr:cNvPr id="233" name="扶助費最小値テキスト"/>
        <xdr:cNvSpPr txBox="1"/>
      </xdr:nvSpPr>
      <xdr:spPr>
        <a:xfrm>
          <a:off x="4137660" y="1665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58776</xdr:rowOff>
    </xdr:from>
    <xdr:to>
      <xdr:col>24</xdr:col>
      <xdr:colOff>152400</xdr:colOff>
      <xdr:row>99</xdr:row>
      <xdr:rowOff>58776</xdr:rowOff>
    </xdr:to>
    <xdr:cxnSp macro="">
      <xdr:nvCxnSpPr>
        <xdr:cNvPr id="234" name="直線コネクタ 233"/>
        <xdr:cNvCxnSpPr/>
      </xdr:nvCxnSpPr>
      <xdr:spPr>
        <a:xfrm>
          <a:off x="4020820" y="16655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22344</xdr:rowOff>
    </xdr:from>
    <xdr:ext cx="599010" cy="259045"/>
    <xdr:sp macro="" textlink="">
      <xdr:nvSpPr>
        <xdr:cNvPr id="235" name="扶助費最大値テキスト"/>
        <xdr:cNvSpPr txBox="1"/>
      </xdr:nvSpPr>
      <xdr:spPr>
        <a:xfrm>
          <a:off x="4137660" y="1494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75667</xdr:rowOff>
    </xdr:from>
    <xdr:to>
      <xdr:col>24</xdr:col>
      <xdr:colOff>152400</xdr:colOff>
      <xdr:row>90</xdr:row>
      <xdr:rowOff>75667</xdr:rowOff>
    </xdr:to>
    <xdr:cxnSp macro="">
      <xdr:nvCxnSpPr>
        <xdr:cNvPr id="236" name="直線コネクタ 235"/>
        <xdr:cNvCxnSpPr/>
      </xdr:nvCxnSpPr>
      <xdr:spPr>
        <a:xfrm>
          <a:off x="4020820" y="151632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106135</xdr:rowOff>
    </xdr:from>
    <xdr:to>
      <xdr:col>24</xdr:col>
      <xdr:colOff>63500</xdr:colOff>
      <xdr:row>97</xdr:row>
      <xdr:rowOff>123534</xdr:rowOff>
    </xdr:to>
    <xdr:cxnSp macro="">
      <xdr:nvCxnSpPr>
        <xdr:cNvPr id="237" name="直線コネクタ 236"/>
        <xdr:cNvCxnSpPr/>
      </xdr:nvCxnSpPr>
      <xdr:spPr>
        <a:xfrm flipV="1">
          <a:off x="3355340" y="16367215"/>
          <a:ext cx="73152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135323</xdr:rowOff>
    </xdr:from>
    <xdr:ext cx="534377" cy="259045"/>
    <xdr:sp macro="" textlink="">
      <xdr:nvSpPr>
        <xdr:cNvPr id="238" name="扶助費平均値テキスト"/>
        <xdr:cNvSpPr txBox="1"/>
      </xdr:nvSpPr>
      <xdr:spPr>
        <a:xfrm>
          <a:off x="4137660" y="16061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112446</xdr:rowOff>
    </xdr:from>
    <xdr:to>
      <xdr:col>24</xdr:col>
      <xdr:colOff>114300</xdr:colOff>
      <xdr:row>97</xdr:row>
      <xdr:rowOff>42596</xdr:rowOff>
    </xdr:to>
    <xdr:sp macro="" textlink="">
      <xdr:nvSpPr>
        <xdr:cNvPr id="239" name="フローチャート: 判断 238"/>
        <xdr:cNvSpPr/>
      </xdr:nvSpPr>
      <xdr:spPr>
        <a:xfrm>
          <a:off x="4036060" y="16205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123534</xdr:rowOff>
    </xdr:from>
    <xdr:to>
      <xdr:col>19</xdr:col>
      <xdr:colOff>177800</xdr:colOff>
      <xdr:row>98</xdr:row>
      <xdr:rowOff>18111</xdr:rowOff>
    </xdr:to>
    <xdr:cxnSp macro="">
      <xdr:nvCxnSpPr>
        <xdr:cNvPr id="240" name="直線コネクタ 239"/>
        <xdr:cNvCxnSpPr/>
      </xdr:nvCxnSpPr>
      <xdr:spPr>
        <a:xfrm flipV="1">
          <a:off x="2565400" y="16384614"/>
          <a:ext cx="789940" cy="6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58026</xdr:rowOff>
    </xdr:from>
    <xdr:to>
      <xdr:col>20</xdr:col>
      <xdr:colOff>38100</xdr:colOff>
      <xdr:row>96</xdr:row>
      <xdr:rowOff>159626</xdr:rowOff>
    </xdr:to>
    <xdr:sp macro="" textlink="">
      <xdr:nvSpPr>
        <xdr:cNvPr id="241" name="フローチャート: 判断 240"/>
        <xdr:cNvSpPr/>
      </xdr:nvSpPr>
      <xdr:spPr>
        <a:xfrm>
          <a:off x="3312160" y="161514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4703</xdr:rowOff>
    </xdr:from>
    <xdr:ext cx="534377" cy="259045"/>
    <xdr:sp macro="" textlink="">
      <xdr:nvSpPr>
        <xdr:cNvPr id="242" name="テキスト ボックス 241"/>
        <xdr:cNvSpPr txBox="1"/>
      </xdr:nvSpPr>
      <xdr:spPr>
        <a:xfrm>
          <a:off x="3118631" y="1593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18111</xdr:rowOff>
    </xdr:from>
    <xdr:to>
      <xdr:col>15</xdr:col>
      <xdr:colOff>50800</xdr:colOff>
      <xdr:row>98</xdr:row>
      <xdr:rowOff>61037</xdr:rowOff>
    </xdr:to>
    <xdr:cxnSp macro="">
      <xdr:nvCxnSpPr>
        <xdr:cNvPr id="243" name="直線コネクタ 242"/>
        <xdr:cNvCxnSpPr/>
      </xdr:nvCxnSpPr>
      <xdr:spPr>
        <a:xfrm flipV="1">
          <a:off x="1790700" y="16446831"/>
          <a:ext cx="7747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131775</xdr:rowOff>
    </xdr:from>
    <xdr:to>
      <xdr:col>15</xdr:col>
      <xdr:colOff>101600</xdr:colOff>
      <xdr:row>97</xdr:row>
      <xdr:rowOff>61925</xdr:rowOff>
    </xdr:to>
    <xdr:sp macro="" textlink="">
      <xdr:nvSpPr>
        <xdr:cNvPr id="244" name="フローチャート: 判断 243"/>
        <xdr:cNvSpPr/>
      </xdr:nvSpPr>
      <xdr:spPr>
        <a:xfrm>
          <a:off x="2514600" y="1622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78452</xdr:rowOff>
    </xdr:from>
    <xdr:ext cx="534377" cy="259045"/>
    <xdr:sp macro="" textlink="">
      <xdr:nvSpPr>
        <xdr:cNvPr id="245" name="テキスト ボックス 244"/>
        <xdr:cNvSpPr txBox="1"/>
      </xdr:nvSpPr>
      <xdr:spPr>
        <a:xfrm>
          <a:off x="2343931" y="1600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61037</xdr:rowOff>
    </xdr:from>
    <xdr:to>
      <xdr:col>10</xdr:col>
      <xdr:colOff>114300</xdr:colOff>
      <xdr:row>98</xdr:row>
      <xdr:rowOff>137161</xdr:rowOff>
    </xdr:to>
    <xdr:cxnSp macro="">
      <xdr:nvCxnSpPr>
        <xdr:cNvPr id="246" name="直線コネクタ 245"/>
        <xdr:cNvCxnSpPr/>
      </xdr:nvCxnSpPr>
      <xdr:spPr>
        <a:xfrm flipV="1">
          <a:off x="1008380" y="16489757"/>
          <a:ext cx="78232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7" name="フローチャート: 判断 246"/>
        <xdr:cNvSpPr/>
      </xdr:nvSpPr>
      <xdr:spPr>
        <a:xfrm>
          <a:off x="1739900" y="1629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152976</xdr:rowOff>
    </xdr:from>
    <xdr:ext cx="534377" cy="259045"/>
    <xdr:sp macro="" textlink="">
      <xdr:nvSpPr>
        <xdr:cNvPr id="248" name="テキスト ボックス 247"/>
        <xdr:cNvSpPr txBox="1"/>
      </xdr:nvSpPr>
      <xdr:spPr>
        <a:xfrm>
          <a:off x="1546371" y="1607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9" name="フローチャート: 判断 248"/>
        <xdr:cNvSpPr/>
      </xdr:nvSpPr>
      <xdr:spPr>
        <a:xfrm>
          <a:off x="965200" y="16356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41966</xdr:rowOff>
    </xdr:from>
    <xdr:ext cx="534377" cy="259045"/>
    <xdr:sp macro="" textlink="">
      <xdr:nvSpPr>
        <xdr:cNvPr id="250" name="テキスト ボックス 249"/>
        <xdr:cNvSpPr txBox="1"/>
      </xdr:nvSpPr>
      <xdr:spPr>
        <a:xfrm>
          <a:off x="771671" y="161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55335</xdr:rowOff>
    </xdr:from>
    <xdr:to>
      <xdr:col>24</xdr:col>
      <xdr:colOff>114300</xdr:colOff>
      <xdr:row>97</xdr:row>
      <xdr:rowOff>156935</xdr:rowOff>
    </xdr:to>
    <xdr:sp macro="" textlink="">
      <xdr:nvSpPr>
        <xdr:cNvPr id="256" name="楕円 255"/>
        <xdr:cNvSpPr/>
      </xdr:nvSpPr>
      <xdr:spPr>
        <a:xfrm>
          <a:off x="4036060" y="163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33762</xdr:rowOff>
    </xdr:from>
    <xdr:ext cx="534377" cy="259045"/>
    <xdr:sp macro="" textlink="">
      <xdr:nvSpPr>
        <xdr:cNvPr id="257" name="扶助費該当値テキスト"/>
        <xdr:cNvSpPr txBox="1"/>
      </xdr:nvSpPr>
      <xdr:spPr>
        <a:xfrm>
          <a:off x="4137660" y="1629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72734</xdr:rowOff>
    </xdr:from>
    <xdr:to>
      <xdr:col>20</xdr:col>
      <xdr:colOff>38100</xdr:colOff>
      <xdr:row>98</xdr:row>
      <xdr:rowOff>2884</xdr:rowOff>
    </xdr:to>
    <xdr:sp macro="" textlink="">
      <xdr:nvSpPr>
        <xdr:cNvPr id="258" name="楕円 257"/>
        <xdr:cNvSpPr/>
      </xdr:nvSpPr>
      <xdr:spPr>
        <a:xfrm>
          <a:off x="3312160" y="16333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165461</xdr:rowOff>
    </xdr:from>
    <xdr:ext cx="534377" cy="259045"/>
    <xdr:sp macro="" textlink="">
      <xdr:nvSpPr>
        <xdr:cNvPr id="259" name="テキスト ボックス 258"/>
        <xdr:cNvSpPr txBox="1"/>
      </xdr:nvSpPr>
      <xdr:spPr>
        <a:xfrm>
          <a:off x="3118631" y="1642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138761</xdr:rowOff>
    </xdr:from>
    <xdr:to>
      <xdr:col>15</xdr:col>
      <xdr:colOff>101600</xdr:colOff>
      <xdr:row>98</xdr:row>
      <xdr:rowOff>68911</xdr:rowOff>
    </xdr:to>
    <xdr:sp macro="" textlink="">
      <xdr:nvSpPr>
        <xdr:cNvPr id="260" name="楕円 259"/>
        <xdr:cNvSpPr/>
      </xdr:nvSpPr>
      <xdr:spPr>
        <a:xfrm>
          <a:off x="2514600" y="16399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60038</xdr:rowOff>
    </xdr:from>
    <xdr:ext cx="534377" cy="259045"/>
    <xdr:sp macro="" textlink="">
      <xdr:nvSpPr>
        <xdr:cNvPr id="261" name="テキスト ボックス 260"/>
        <xdr:cNvSpPr txBox="1"/>
      </xdr:nvSpPr>
      <xdr:spPr>
        <a:xfrm>
          <a:off x="2343931" y="1648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10237</xdr:rowOff>
    </xdr:from>
    <xdr:to>
      <xdr:col>10</xdr:col>
      <xdr:colOff>165100</xdr:colOff>
      <xdr:row>98</xdr:row>
      <xdr:rowOff>111837</xdr:rowOff>
    </xdr:to>
    <xdr:sp macro="" textlink="">
      <xdr:nvSpPr>
        <xdr:cNvPr id="262" name="楕円 261"/>
        <xdr:cNvSpPr/>
      </xdr:nvSpPr>
      <xdr:spPr>
        <a:xfrm>
          <a:off x="1739900" y="1643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102964</xdr:rowOff>
    </xdr:from>
    <xdr:ext cx="534377" cy="259045"/>
    <xdr:sp macro="" textlink="">
      <xdr:nvSpPr>
        <xdr:cNvPr id="263" name="テキスト ボックス 262"/>
        <xdr:cNvSpPr txBox="1"/>
      </xdr:nvSpPr>
      <xdr:spPr>
        <a:xfrm>
          <a:off x="1546371" y="1653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86361</xdr:rowOff>
    </xdr:from>
    <xdr:to>
      <xdr:col>6</xdr:col>
      <xdr:colOff>38100</xdr:colOff>
      <xdr:row>99</xdr:row>
      <xdr:rowOff>16511</xdr:rowOff>
    </xdr:to>
    <xdr:sp macro="" textlink="">
      <xdr:nvSpPr>
        <xdr:cNvPr id="264" name="楕円 263"/>
        <xdr:cNvSpPr/>
      </xdr:nvSpPr>
      <xdr:spPr>
        <a:xfrm>
          <a:off x="965200" y="16515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7638</xdr:rowOff>
    </xdr:from>
    <xdr:ext cx="534377" cy="259045"/>
    <xdr:sp macro="" textlink="">
      <xdr:nvSpPr>
        <xdr:cNvPr id="265" name="テキスト ボックス 264"/>
        <xdr:cNvSpPr txBox="1"/>
      </xdr:nvSpPr>
      <xdr:spPr>
        <a:xfrm>
          <a:off x="771671" y="166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xdr:cNvSpPr txBox="1"/>
      </xdr:nvSpPr>
      <xdr:spPr>
        <a:xfrm>
          <a:off x="529992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xdr:cNvSpPr txBox="1"/>
      </xdr:nvSpPr>
      <xdr:spPr>
        <a:xfrm>
          <a:off x="529992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10828</xdr:rowOff>
    </xdr:from>
    <xdr:to>
      <xdr:col>54</xdr:col>
      <xdr:colOff>189865</xdr:colOff>
      <xdr:row>38</xdr:row>
      <xdr:rowOff>82971</xdr:rowOff>
    </xdr:to>
    <xdr:cxnSp macro="">
      <xdr:nvCxnSpPr>
        <xdr:cNvPr id="291" name="直線コネクタ 290"/>
        <xdr:cNvCxnSpPr/>
      </xdr:nvCxnSpPr>
      <xdr:spPr>
        <a:xfrm flipV="1">
          <a:off x="9218295" y="5207668"/>
          <a:ext cx="1270" cy="124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86798</xdr:rowOff>
    </xdr:from>
    <xdr:ext cx="534377" cy="259045"/>
    <xdr:sp macro="" textlink="">
      <xdr:nvSpPr>
        <xdr:cNvPr id="292" name="補助費等最小値テキスト"/>
        <xdr:cNvSpPr txBox="1"/>
      </xdr:nvSpPr>
      <xdr:spPr>
        <a:xfrm>
          <a:off x="9271000" y="645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82971</xdr:rowOff>
    </xdr:from>
    <xdr:to>
      <xdr:col>55</xdr:col>
      <xdr:colOff>88900</xdr:colOff>
      <xdr:row>38</xdr:row>
      <xdr:rowOff>82971</xdr:rowOff>
    </xdr:to>
    <xdr:cxnSp macro="">
      <xdr:nvCxnSpPr>
        <xdr:cNvPr id="293" name="直線コネクタ 292"/>
        <xdr:cNvCxnSpPr/>
      </xdr:nvCxnSpPr>
      <xdr:spPr>
        <a:xfrm>
          <a:off x="9154160" y="645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128955</xdr:rowOff>
    </xdr:from>
    <xdr:ext cx="599010" cy="259045"/>
    <xdr:sp macro="" textlink="">
      <xdr:nvSpPr>
        <xdr:cNvPr id="294" name="補助費等最大値テキスト"/>
        <xdr:cNvSpPr txBox="1"/>
      </xdr:nvSpPr>
      <xdr:spPr>
        <a:xfrm>
          <a:off x="9271000" y="499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10828</xdr:rowOff>
    </xdr:from>
    <xdr:to>
      <xdr:col>55</xdr:col>
      <xdr:colOff>88900</xdr:colOff>
      <xdr:row>31</xdr:row>
      <xdr:rowOff>10828</xdr:rowOff>
    </xdr:to>
    <xdr:cxnSp macro="">
      <xdr:nvCxnSpPr>
        <xdr:cNvPr id="295" name="直線コネクタ 294"/>
        <xdr:cNvCxnSpPr/>
      </xdr:nvCxnSpPr>
      <xdr:spPr>
        <a:xfrm>
          <a:off x="9154160" y="5207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112105</xdr:rowOff>
    </xdr:from>
    <xdr:to>
      <xdr:col>55</xdr:col>
      <xdr:colOff>0</xdr:colOff>
      <xdr:row>37</xdr:row>
      <xdr:rowOff>130791</xdr:rowOff>
    </xdr:to>
    <xdr:cxnSp macro="">
      <xdr:nvCxnSpPr>
        <xdr:cNvPr id="296" name="直線コネクタ 295"/>
        <xdr:cNvCxnSpPr/>
      </xdr:nvCxnSpPr>
      <xdr:spPr>
        <a:xfrm flipV="1">
          <a:off x="8496300" y="6314785"/>
          <a:ext cx="723900" cy="1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122521</xdr:rowOff>
    </xdr:from>
    <xdr:ext cx="599010" cy="259045"/>
    <xdr:sp macro="" textlink="">
      <xdr:nvSpPr>
        <xdr:cNvPr id="297" name="補助費等平均値テキスト"/>
        <xdr:cNvSpPr txBox="1"/>
      </xdr:nvSpPr>
      <xdr:spPr>
        <a:xfrm>
          <a:off x="9271000" y="5989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99644</xdr:rowOff>
    </xdr:from>
    <xdr:to>
      <xdr:col>55</xdr:col>
      <xdr:colOff>50800</xdr:colOff>
      <xdr:row>37</xdr:row>
      <xdr:rowOff>29794</xdr:rowOff>
    </xdr:to>
    <xdr:sp macro="" textlink="">
      <xdr:nvSpPr>
        <xdr:cNvPr id="298" name="フローチャート: 判断 297"/>
        <xdr:cNvSpPr/>
      </xdr:nvSpPr>
      <xdr:spPr>
        <a:xfrm>
          <a:off x="9192260" y="61346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37731</xdr:rowOff>
    </xdr:from>
    <xdr:to>
      <xdr:col>50</xdr:col>
      <xdr:colOff>114300</xdr:colOff>
      <xdr:row>37</xdr:row>
      <xdr:rowOff>130791</xdr:rowOff>
    </xdr:to>
    <xdr:cxnSp macro="">
      <xdr:nvCxnSpPr>
        <xdr:cNvPr id="299" name="直線コネクタ 298"/>
        <xdr:cNvCxnSpPr/>
      </xdr:nvCxnSpPr>
      <xdr:spPr>
        <a:xfrm>
          <a:off x="7713980" y="6240411"/>
          <a:ext cx="782320" cy="9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132282</xdr:rowOff>
    </xdr:from>
    <xdr:to>
      <xdr:col>50</xdr:col>
      <xdr:colOff>165100</xdr:colOff>
      <xdr:row>37</xdr:row>
      <xdr:rowOff>62432</xdr:rowOff>
    </xdr:to>
    <xdr:sp macro="" textlink="">
      <xdr:nvSpPr>
        <xdr:cNvPr id="300" name="フローチャート: 判断 299"/>
        <xdr:cNvSpPr/>
      </xdr:nvSpPr>
      <xdr:spPr>
        <a:xfrm>
          <a:off x="8445500" y="6167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78959</xdr:rowOff>
    </xdr:from>
    <xdr:ext cx="599010" cy="259045"/>
    <xdr:sp macro="" textlink="">
      <xdr:nvSpPr>
        <xdr:cNvPr id="301" name="テキスト ボックス 300"/>
        <xdr:cNvSpPr txBox="1"/>
      </xdr:nvSpPr>
      <xdr:spPr>
        <a:xfrm>
          <a:off x="8219655" y="594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37731</xdr:rowOff>
    </xdr:from>
    <xdr:to>
      <xdr:col>45</xdr:col>
      <xdr:colOff>177800</xdr:colOff>
      <xdr:row>37</xdr:row>
      <xdr:rowOff>148798</xdr:rowOff>
    </xdr:to>
    <xdr:cxnSp macro="">
      <xdr:nvCxnSpPr>
        <xdr:cNvPr id="302" name="直線コネクタ 301"/>
        <xdr:cNvCxnSpPr/>
      </xdr:nvCxnSpPr>
      <xdr:spPr>
        <a:xfrm flipV="1">
          <a:off x="6924040" y="6240411"/>
          <a:ext cx="789940" cy="1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142053</xdr:rowOff>
    </xdr:from>
    <xdr:to>
      <xdr:col>46</xdr:col>
      <xdr:colOff>38100</xdr:colOff>
      <xdr:row>37</xdr:row>
      <xdr:rowOff>72203</xdr:rowOff>
    </xdr:to>
    <xdr:sp macro="" textlink="">
      <xdr:nvSpPr>
        <xdr:cNvPr id="303" name="フローチャート: 判断 302"/>
        <xdr:cNvSpPr/>
      </xdr:nvSpPr>
      <xdr:spPr>
        <a:xfrm>
          <a:off x="7670800" y="61770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88730</xdr:rowOff>
    </xdr:from>
    <xdr:ext cx="599010" cy="259045"/>
    <xdr:sp macro="" textlink="">
      <xdr:nvSpPr>
        <xdr:cNvPr id="304" name="テキスト ボックス 303"/>
        <xdr:cNvSpPr txBox="1"/>
      </xdr:nvSpPr>
      <xdr:spPr>
        <a:xfrm>
          <a:off x="7444955" y="595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148798</xdr:rowOff>
    </xdr:from>
    <xdr:to>
      <xdr:col>41</xdr:col>
      <xdr:colOff>50800</xdr:colOff>
      <xdr:row>38</xdr:row>
      <xdr:rowOff>20335</xdr:rowOff>
    </xdr:to>
    <xdr:cxnSp macro="">
      <xdr:nvCxnSpPr>
        <xdr:cNvPr id="305" name="直線コネクタ 304"/>
        <xdr:cNvCxnSpPr/>
      </xdr:nvCxnSpPr>
      <xdr:spPr>
        <a:xfrm flipV="1">
          <a:off x="6149340" y="6351478"/>
          <a:ext cx="774700" cy="3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101519</xdr:rowOff>
    </xdr:from>
    <xdr:to>
      <xdr:col>41</xdr:col>
      <xdr:colOff>101600</xdr:colOff>
      <xdr:row>38</xdr:row>
      <xdr:rowOff>31669</xdr:rowOff>
    </xdr:to>
    <xdr:sp macro="" textlink="">
      <xdr:nvSpPr>
        <xdr:cNvPr id="306" name="フローチャート: 判断 305"/>
        <xdr:cNvSpPr/>
      </xdr:nvSpPr>
      <xdr:spPr>
        <a:xfrm>
          <a:off x="6873240" y="63041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22796</xdr:rowOff>
    </xdr:from>
    <xdr:ext cx="534377" cy="259045"/>
    <xdr:sp macro="" textlink="">
      <xdr:nvSpPr>
        <xdr:cNvPr id="307" name="テキスト ボックス 306"/>
        <xdr:cNvSpPr txBox="1"/>
      </xdr:nvSpPr>
      <xdr:spPr>
        <a:xfrm>
          <a:off x="6702571" y="639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121965</xdr:rowOff>
    </xdr:from>
    <xdr:to>
      <xdr:col>36</xdr:col>
      <xdr:colOff>165100</xdr:colOff>
      <xdr:row>38</xdr:row>
      <xdr:rowOff>52115</xdr:rowOff>
    </xdr:to>
    <xdr:sp macro="" textlink="">
      <xdr:nvSpPr>
        <xdr:cNvPr id="308" name="フローチャート: 判断 307"/>
        <xdr:cNvSpPr/>
      </xdr:nvSpPr>
      <xdr:spPr>
        <a:xfrm>
          <a:off x="6098540" y="6324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68642</xdr:rowOff>
    </xdr:from>
    <xdr:ext cx="534377" cy="259045"/>
    <xdr:sp macro="" textlink="">
      <xdr:nvSpPr>
        <xdr:cNvPr id="309" name="テキスト ボックス 308"/>
        <xdr:cNvSpPr txBox="1"/>
      </xdr:nvSpPr>
      <xdr:spPr>
        <a:xfrm>
          <a:off x="5905011" y="610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315" name="楕円 314"/>
        <xdr:cNvSpPr/>
      </xdr:nvSpPr>
      <xdr:spPr>
        <a:xfrm>
          <a:off x="9192260" y="6263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39732</xdr:rowOff>
    </xdr:from>
    <xdr:ext cx="599010" cy="259045"/>
    <xdr:sp macro="" textlink="">
      <xdr:nvSpPr>
        <xdr:cNvPr id="316" name="補助費等該当値テキスト"/>
        <xdr:cNvSpPr txBox="1"/>
      </xdr:nvSpPr>
      <xdr:spPr>
        <a:xfrm>
          <a:off x="9271000" y="6242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79991</xdr:rowOff>
    </xdr:from>
    <xdr:to>
      <xdr:col>50</xdr:col>
      <xdr:colOff>165100</xdr:colOff>
      <xdr:row>38</xdr:row>
      <xdr:rowOff>10141</xdr:rowOff>
    </xdr:to>
    <xdr:sp macro="" textlink="">
      <xdr:nvSpPr>
        <xdr:cNvPr id="317" name="楕円 316"/>
        <xdr:cNvSpPr/>
      </xdr:nvSpPr>
      <xdr:spPr>
        <a:xfrm>
          <a:off x="8445500" y="62826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1268</xdr:rowOff>
    </xdr:from>
    <xdr:ext cx="534377" cy="259045"/>
    <xdr:sp macro="" textlink="">
      <xdr:nvSpPr>
        <xdr:cNvPr id="318" name="テキスト ボックス 317"/>
        <xdr:cNvSpPr txBox="1"/>
      </xdr:nvSpPr>
      <xdr:spPr>
        <a:xfrm>
          <a:off x="8251971" y="637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158381</xdr:rowOff>
    </xdr:from>
    <xdr:to>
      <xdr:col>46</xdr:col>
      <xdr:colOff>38100</xdr:colOff>
      <xdr:row>37</xdr:row>
      <xdr:rowOff>88531</xdr:rowOff>
    </xdr:to>
    <xdr:sp macro="" textlink="">
      <xdr:nvSpPr>
        <xdr:cNvPr id="319" name="楕円 318"/>
        <xdr:cNvSpPr/>
      </xdr:nvSpPr>
      <xdr:spPr>
        <a:xfrm>
          <a:off x="7670800" y="61934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79658</xdr:rowOff>
    </xdr:from>
    <xdr:ext cx="599010" cy="259045"/>
    <xdr:sp macro="" textlink="">
      <xdr:nvSpPr>
        <xdr:cNvPr id="320" name="テキスト ボックス 319"/>
        <xdr:cNvSpPr txBox="1"/>
      </xdr:nvSpPr>
      <xdr:spPr>
        <a:xfrm>
          <a:off x="7444955" y="628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97998</xdr:rowOff>
    </xdr:from>
    <xdr:to>
      <xdr:col>41</xdr:col>
      <xdr:colOff>101600</xdr:colOff>
      <xdr:row>38</xdr:row>
      <xdr:rowOff>28149</xdr:rowOff>
    </xdr:to>
    <xdr:sp macro="" textlink="">
      <xdr:nvSpPr>
        <xdr:cNvPr id="321" name="楕円 320"/>
        <xdr:cNvSpPr/>
      </xdr:nvSpPr>
      <xdr:spPr>
        <a:xfrm>
          <a:off x="6873240" y="6300678"/>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44675</xdr:rowOff>
    </xdr:from>
    <xdr:ext cx="534377" cy="259045"/>
    <xdr:sp macro="" textlink="">
      <xdr:nvSpPr>
        <xdr:cNvPr id="322" name="テキスト ボックス 321"/>
        <xdr:cNvSpPr txBox="1"/>
      </xdr:nvSpPr>
      <xdr:spPr>
        <a:xfrm>
          <a:off x="6702571" y="607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140985</xdr:rowOff>
    </xdr:from>
    <xdr:to>
      <xdr:col>36</xdr:col>
      <xdr:colOff>165100</xdr:colOff>
      <xdr:row>38</xdr:row>
      <xdr:rowOff>71135</xdr:rowOff>
    </xdr:to>
    <xdr:sp macro="" textlink="">
      <xdr:nvSpPr>
        <xdr:cNvPr id="323" name="楕円 322"/>
        <xdr:cNvSpPr/>
      </xdr:nvSpPr>
      <xdr:spPr>
        <a:xfrm>
          <a:off x="6098540" y="6343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62262</xdr:rowOff>
    </xdr:from>
    <xdr:ext cx="534377" cy="259045"/>
    <xdr:sp macro="" textlink="">
      <xdr:nvSpPr>
        <xdr:cNvPr id="324" name="テキスト ボックス 323"/>
        <xdr:cNvSpPr txBox="1"/>
      </xdr:nvSpPr>
      <xdr:spPr>
        <a:xfrm>
          <a:off x="5905011" y="643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8" name="テキスト ボックス 337"/>
        <xdr:cNvSpPr txBox="1"/>
      </xdr:nvSpPr>
      <xdr:spPr>
        <a:xfrm>
          <a:off x="520976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40" name="テキスト ボックス 339"/>
        <xdr:cNvSpPr txBox="1"/>
      </xdr:nvSpPr>
      <xdr:spPr>
        <a:xfrm>
          <a:off x="520976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2" name="テキスト ボックス 341"/>
        <xdr:cNvSpPr txBox="1"/>
      </xdr:nvSpPr>
      <xdr:spPr>
        <a:xfrm>
          <a:off x="520976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53169</xdr:rowOff>
    </xdr:from>
    <xdr:to>
      <xdr:col>54</xdr:col>
      <xdr:colOff>189865</xdr:colOff>
      <xdr:row>58</xdr:row>
      <xdr:rowOff>114040</xdr:rowOff>
    </xdr:to>
    <xdr:cxnSp macro="">
      <xdr:nvCxnSpPr>
        <xdr:cNvPr id="346" name="直線コネクタ 345"/>
        <xdr:cNvCxnSpPr/>
      </xdr:nvCxnSpPr>
      <xdr:spPr>
        <a:xfrm flipV="1">
          <a:off x="9218295" y="8770449"/>
          <a:ext cx="1270" cy="106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117867</xdr:rowOff>
    </xdr:from>
    <xdr:ext cx="534377" cy="259045"/>
    <xdr:sp macro="" textlink="">
      <xdr:nvSpPr>
        <xdr:cNvPr id="347" name="普通建設事業費最小値テキスト"/>
        <xdr:cNvSpPr txBox="1"/>
      </xdr:nvSpPr>
      <xdr:spPr>
        <a:xfrm>
          <a:off x="9271000" y="984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114040</xdr:rowOff>
    </xdr:from>
    <xdr:to>
      <xdr:col>55</xdr:col>
      <xdr:colOff>88900</xdr:colOff>
      <xdr:row>58</xdr:row>
      <xdr:rowOff>114040</xdr:rowOff>
    </xdr:to>
    <xdr:cxnSp macro="">
      <xdr:nvCxnSpPr>
        <xdr:cNvPr id="348" name="直線コネクタ 347"/>
        <xdr:cNvCxnSpPr/>
      </xdr:nvCxnSpPr>
      <xdr:spPr>
        <a:xfrm>
          <a:off x="9154160" y="9837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171296</xdr:rowOff>
    </xdr:from>
    <xdr:ext cx="690189" cy="259045"/>
    <xdr:sp macro="" textlink="">
      <xdr:nvSpPr>
        <xdr:cNvPr id="349" name="普通建設事業費最大値テキスト"/>
        <xdr:cNvSpPr txBox="1"/>
      </xdr:nvSpPr>
      <xdr:spPr>
        <a:xfrm>
          <a:off x="9271000" y="8553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53169</xdr:rowOff>
    </xdr:from>
    <xdr:to>
      <xdr:col>55</xdr:col>
      <xdr:colOff>88900</xdr:colOff>
      <xdr:row>52</xdr:row>
      <xdr:rowOff>53169</xdr:rowOff>
    </xdr:to>
    <xdr:cxnSp macro="">
      <xdr:nvCxnSpPr>
        <xdr:cNvPr id="350" name="直線コネクタ 349"/>
        <xdr:cNvCxnSpPr/>
      </xdr:nvCxnSpPr>
      <xdr:spPr>
        <a:xfrm>
          <a:off x="9154160" y="8770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3610</xdr:rowOff>
    </xdr:from>
    <xdr:to>
      <xdr:col>55</xdr:col>
      <xdr:colOff>0</xdr:colOff>
      <xdr:row>58</xdr:row>
      <xdr:rowOff>49254</xdr:rowOff>
    </xdr:to>
    <xdr:cxnSp macro="">
      <xdr:nvCxnSpPr>
        <xdr:cNvPr id="351" name="直線コネクタ 350"/>
        <xdr:cNvCxnSpPr/>
      </xdr:nvCxnSpPr>
      <xdr:spPr>
        <a:xfrm>
          <a:off x="8496300" y="9726730"/>
          <a:ext cx="723900" cy="4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160738</xdr:rowOff>
    </xdr:from>
    <xdr:ext cx="599010" cy="259045"/>
    <xdr:sp macro="" textlink="">
      <xdr:nvSpPr>
        <xdr:cNvPr id="352" name="普通建設事業費平均値テキスト"/>
        <xdr:cNvSpPr txBox="1"/>
      </xdr:nvSpPr>
      <xdr:spPr>
        <a:xfrm>
          <a:off x="9271000" y="95485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137861</xdr:rowOff>
    </xdr:from>
    <xdr:to>
      <xdr:col>55</xdr:col>
      <xdr:colOff>50800</xdr:colOff>
      <xdr:row>58</xdr:row>
      <xdr:rowOff>68011</xdr:rowOff>
    </xdr:to>
    <xdr:sp macro="" textlink="">
      <xdr:nvSpPr>
        <xdr:cNvPr id="353" name="フローチャート: 判断 352"/>
        <xdr:cNvSpPr/>
      </xdr:nvSpPr>
      <xdr:spPr>
        <a:xfrm>
          <a:off x="9192260" y="96933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3610</xdr:rowOff>
    </xdr:from>
    <xdr:to>
      <xdr:col>50</xdr:col>
      <xdr:colOff>114300</xdr:colOff>
      <xdr:row>58</xdr:row>
      <xdr:rowOff>63510</xdr:rowOff>
    </xdr:to>
    <xdr:cxnSp macro="">
      <xdr:nvCxnSpPr>
        <xdr:cNvPr id="354" name="直線コネクタ 353"/>
        <xdr:cNvCxnSpPr/>
      </xdr:nvCxnSpPr>
      <xdr:spPr>
        <a:xfrm flipV="1">
          <a:off x="7713980" y="9726730"/>
          <a:ext cx="782320" cy="5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151539</xdr:rowOff>
    </xdr:from>
    <xdr:to>
      <xdr:col>50</xdr:col>
      <xdr:colOff>165100</xdr:colOff>
      <xdr:row>58</xdr:row>
      <xdr:rowOff>81689</xdr:rowOff>
    </xdr:to>
    <xdr:sp macro="" textlink="">
      <xdr:nvSpPr>
        <xdr:cNvPr id="355" name="フローチャート: 判断 354"/>
        <xdr:cNvSpPr/>
      </xdr:nvSpPr>
      <xdr:spPr>
        <a:xfrm>
          <a:off x="8445500" y="9707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72816</xdr:rowOff>
    </xdr:from>
    <xdr:ext cx="599010" cy="259045"/>
    <xdr:sp macro="" textlink="">
      <xdr:nvSpPr>
        <xdr:cNvPr id="356" name="テキスト ボックス 355"/>
        <xdr:cNvSpPr txBox="1"/>
      </xdr:nvSpPr>
      <xdr:spPr>
        <a:xfrm>
          <a:off x="8219655" y="979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63510</xdr:rowOff>
    </xdr:from>
    <xdr:to>
      <xdr:col>45</xdr:col>
      <xdr:colOff>177800</xdr:colOff>
      <xdr:row>58</xdr:row>
      <xdr:rowOff>82386</xdr:rowOff>
    </xdr:to>
    <xdr:cxnSp macro="">
      <xdr:nvCxnSpPr>
        <xdr:cNvPr id="357" name="直線コネクタ 356"/>
        <xdr:cNvCxnSpPr/>
      </xdr:nvCxnSpPr>
      <xdr:spPr>
        <a:xfrm flipV="1">
          <a:off x="6924040" y="9786630"/>
          <a:ext cx="789940" cy="1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148318</xdr:rowOff>
    </xdr:from>
    <xdr:to>
      <xdr:col>46</xdr:col>
      <xdr:colOff>38100</xdr:colOff>
      <xdr:row>58</xdr:row>
      <xdr:rowOff>78468</xdr:rowOff>
    </xdr:to>
    <xdr:sp macro="" textlink="">
      <xdr:nvSpPr>
        <xdr:cNvPr id="358" name="フローチャート: 判断 357"/>
        <xdr:cNvSpPr/>
      </xdr:nvSpPr>
      <xdr:spPr>
        <a:xfrm>
          <a:off x="7670800" y="9703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94995</xdr:rowOff>
    </xdr:from>
    <xdr:ext cx="599010" cy="259045"/>
    <xdr:sp macro="" textlink="">
      <xdr:nvSpPr>
        <xdr:cNvPr id="359" name="テキスト ボックス 358"/>
        <xdr:cNvSpPr txBox="1"/>
      </xdr:nvSpPr>
      <xdr:spPr>
        <a:xfrm>
          <a:off x="7444955" y="948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54787</xdr:rowOff>
    </xdr:from>
    <xdr:to>
      <xdr:col>41</xdr:col>
      <xdr:colOff>50800</xdr:colOff>
      <xdr:row>58</xdr:row>
      <xdr:rowOff>82386</xdr:rowOff>
    </xdr:to>
    <xdr:cxnSp macro="">
      <xdr:nvCxnSpPr>
        <xdr:cNvPr id="360" name="直線コネクタ 359"/>
        <xdr:cNvCxnSpPr/>
      </xdr:nvCxnSpPr>
      <xdr:spPr>
        <a:xfrm>
          <a:off x="6149340" y="9777907"/>
          <a:ext cx="774700" cy="2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30156</xdr:rowOff>
    </xdr:from>
    <xdr:to>
      <xdr:col>41</xdr:col>
      <xdr:colOff>101600</xdr:colOff>
      <xdr:row>58</xdr:row>
      <xdr:rowOff>131756</xdr:rowOff>
    </xdr:to>
    <xdr:sp macro="" textlink="">
      <xdr:nvSpPr>
        <xdr:cNvPr id="361" name="フローチャート: 判断 360"/>
        <xdr:cNvSpPr/>
      </xdr:nvSpPr>
      <xdr:spPr>
        <a:xfrm>
          <a:off x="6873240" y="975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148283</xdr:rowOff>
    </xdr:from>
    <xdr:ext cx="599010" cy="259045"/>
    <xdr:sp macro="" textlink="">
      <xdr:nvSpPr>
        <xdr:cNvPr id="362" name="テキスト ボックス 361"/>
        <xdr:cNvSpPr txBox="1"/>
      </xdr:nvSpPr>
      <xdr:spPr>
        <a:xfrm>
          <a:off x="6670255" y="9536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34848</xdr:rowOff>
    </xdr:from>
    <xdr:to>
      <xdr:col>36</xdr:col>
      <xdr:colOff>165100</xdr:colOff>
      <xdr:row>58</xdr:row>
      <xdr:rowOff>136448</xdr:rowOff>
    </xdr:to>
    <xdr:sp macro="" textlink="">
      <xdr:nvSpPr>
        <xdr:cNvPr id="363" name="フローチャート: 判断 362"/>
        <xdr:cNvSpPr/>
      </xdr:nvSpPr>
      <xdr:spPr>
        <a:xfrm>
          <a:off x="6098540" y="975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127575</xdr:rowOff>
    </xdr:from>
    <xdr:ext cx="599010" cy="259045"/>
    <xdr:sp macro="" textlink="">
      <xdr:nvSpPr>
        <xdr:cNvPr id="364" name="テキスト ボックス 363"/>
        <xdr:cNvSpPr txBox="1"/>
      </xdr:nvSpPr>
      <xdr:spPr>
        <a:xfrm>
          <a:off x="5872695" y="985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169904</xdr:rowOff>
    </xdr:from>
    <xdr:to>
      <xdr:col>55</xdr:col>
      <xdr:colOff>50800</xdr:colOff>
      <xdr:row>58</xdr:row>
      <xdr:rowOff>100054</xdr:rowOff>
    </xdr:to>
    <xdr:sp macro="" textlink="">
      <xdr:nvSpPr>
        <xdr:cNvPr id="370" name="楕円 369"/>
        <xdr:cNvSpPr/>
      </xdr:nvSpPr>
      <xdr:spPr>
        <a:xfrm>
          <a:off x="9192260" y="97253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116288</xdr:rowOff>
    </xdr:from>
    <xdr:ext cx="599010" cy="259045"/>
    <xdr:sp macro="" textlink="">
      <xdr:nvSpPr>
        <xdr:cNvPr id="371" name="普通建設事業費該当値テキスト"/>
        <xdr:cNvSpPr txBox="1"/>
      </xdr:nvSpPr>
      <xdr:spPr>
        <a:xfrm>
          <a:off x="9271000" y="967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124260</xdr:rowOff>
    </xdr:from>
    <xdr:to>
      <xdr:col>50</xdr:col>
      <xdr:colOff>165100</xdr:colOff>
      <xdr:row>58</xdr:row>
      <xdr:rowOff>54410</xdr:rowOff>
    </xdr:to>
    <xdr:sp macro="" textlink="">
      <xdr:nvSpPr>
        <xdr:cNvPr id="372" name="楕円 371"/>
        <xdr:cNvSpPr/>
      </xdr:nvSpPr>
      <xdr:spPr>
        <a:xfrm>
          <a:off x="8445500" y="9679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70937</xdr:rowOff>
    </xdr:from>
    <xdr:ext cx="599010" cy="259045"/>
    <xdr:sp macro="" textlink="">
      <xdr:nvSpPr>
        <xdr:cNvPr id="373" name="テキスト ボックス 372"/>
        <xdr:cNvSpPr txBox="1"/>
      </xdr:nvSpPr>
      <xdr:spPr>
        <a:xfrm>
          <a:off x="8219655" y="945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12710</xdr:rowOff>
    </xdr:from>
    <xdr:to>
      <xdr:col>46</xdr:col>
      <xdr:colOff>38100</xdr:colOff>
      <xdr:row>58</xdr:row>
      <xdr:rowOff>114310</xdr:rowOff>
    </xdr:to>
    <xdr:sp macro="" textlink="">
      <xdr:nvSpPr>
        <xdr:cNvPr id="374" name="楕円 373"/>
        <xdr:cNvSpPr/>
      </xdr:nvSpPr>
      <xdr:spPr>
        <a:xfrm>
          <a:off x="7670800" y="9735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105437</xdr:rowOff>
    </xdr:from>
    <xdr:ext cx="599010" cy="259045"/>
    <xdr:sp macro="" textlink="">
      <xdr:nvSpPr>
        <xdr:cNvPr id="375" name="テキスト ボックス 374"/>
        <xdr:cNvSpPr txBox="1"/>
      </xdr:nvSpPr>
      <xdr:spPr>
        <a:xfrm>
          <a:off x="7444955" y="982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31586</xdr:rowOff>
    </xdr:from>
    <xdr:to>
      <xdr:col>41</xdr:col>
      <xdr:colOff>101600</xdr:colOff>
      <xdr:row>58</xdr:row>
      <xdr:rowOff>133186</xdr:rowOff>
    </xdr:to>
    <xdr:sp macro="" textlink="">
      <xdr:nvSpPr>
        <xdr:cNvPr id="376" name="楕円 375"/>
        <xdr:cNvSpPr/>
      </xdr:nvSpPr>
      <xdr:spPr>
        <a:xfrm>
          <a:off x="6873240" y="97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124313</xdr:rowOff>
    </xdr:from>
    <xdr:ext cx="599010" cy="259045"/>
    <xdr:sp macro="" textlink="">
      <xdr:nvSpPr>
        <xdr:cNvPr id="377" name="テキスト ボックス 376"/>
        <xdr:cNvSpPr txBox="1"/>
      </xdr:nvSpPr>
      <xdr:spPr>
        <a:xfrm>
          <a:off x="6670255" y="984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3987</xdr:rowOff>
    </xdr:from>
    <xdr:to>
      <xdr:col>36</xdr:col>
      <xdr:colOff>165100</xdr:colOff>
      <xdr:row>58</xdr:row>
      <xdr:rowOff>105587</xdr:rowOff>
    </xdr:to>
    <xdr:sp macro="" textlink="">
      <xdr:nvSpPr>
        <xdr:cNvPr id="378" name="楕円 377"/>
        <xdr:cNvSpPr/>
      </xdr:nvSpPr>
      <xdr:spPr>
        <a:xfrm>
          <a:off x="6098540" y="972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122114</xdr:rowOff>
    </xdr:from>
    <xdr:ext cx="599010" cy="259045"/>
    <xdr:sp macro="" textlink="">
      <xdr:nvSpPr>
        <xdr:cNvPr id="379" name="テキスト ボックス 378"/>
        <xdr:cNvSpPr txBox="1"/>
      </xdr:nvSpPr>
      <xdr:spPr>
        <a:xfrm>
          <a:off x="5872695" y="950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9" name="テキスト ボックス 398"/>
        <xdr:cNvSpPr txBox="1"/>
      </xdr:nvSpPr>
      <xdr:spPr>
        <a:xfrm>
          <a:off x="5209768" y="116598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156845</xdr:rowOff>
    </xdr:from>
    <xdr:to>
      <xdr:col>54</xdr:col>
      <xdr:colOff>189865</xdr:colOff>
      <xdr:row>79</xdr:row>
      <xdr:rowOff>44450</xdr:rowOff>
    </xdr:to>
    <xdr:cxnSp macro="">
      <xdr:nvCxnSpPr>
        <xdr:cNvPr id="403" name="直線コネクタ 402"/>
        <xdr:cNvCxnSpPr/>
      </xdr:nvCxnSpPr>
      <xdr:spPr>
        <a:xfrm flipV="1">
          <a:off x="9218295" y="11724005"/>
          <a:ext cx="127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103522</xdr:rowOff>
    </xdr:from>
    <xdr:ext cx="690189" cy="259045"/>
    <xdr:sp macro="" textlink="">
      <xdr:nvSpPr>
        <xdr:cNvPr id="406" name="普通建設事業費 （ うち新規整備　）最大値テキスト"/>
        <xdr:cNvSpPr txBox="1"/>
      </xdr:nvSpPr>
      <xdr:spPr>
        <a:xfrm>
          <a:off x="9271000" y="115030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156845</xdr:rowOff>
    </xdr:from>
    <xdr:to>
      <xdr:col>55</xdr:col>
      <xdr:colOff>88900</xdr:colOff>
      <xdr:row>69</xdr:row>
      <xdr:rowOff>156845</xdr:rowOff>
    </xdr:to>
    <xdr:cxnSp macro="">
      <xdr:nvCxnSpPr>
        <xdr:cNvPr id="407" name="直線コネクタ 406"/>
        <xdr:cNvCxnSpPr/>
      </xdr:nvCxnSpPr>
      <xdr:spPr>
        <a:xfrm>
          <a:off x="9154160" y="1172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10911</xdr:rowOff>
    </xdr:from>
    <xdr:to>
      <xdr:col>55</xdr:col>
      <xdr:colOff>0</xdr:colOff>
      <xdr:row>79</xdr:row>
      <xdr:rowOff>28377</xdr:rowOff>
    </xdr:to>
    <xdr:cxnSp macro="">
      <xdr:nvCxnSpPr>
        <xdr:cNvPr id="408" name="直線コネクタ 407"/>
        <xdr:cNvCxnSpPr/>
      </xdr:nvCxnSpPr>
      <xdr:spPr>
        <a:xfrm flipV="1">
          <a:off x="8496300" y="13254471"/>
          <a:ext cx="7239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56064</xdr:rowOff>
    </xdr:from>
    <xdr:ext cx="599010" cy="259045"/>
    <xdr:sp macro="" textlink="">
      <xdr:nvSpPr>
        <xdr:cNvPr id="409" name="普通建設事業費 （ うち新規整備　）平均値テキスト"/>
        <xdr:cNvSpPr txBox="1"/>
      </xdr:nvSpPr>
      <xdr:spPr>
        <a:xfrm>
          <a:off x="9271000" y="129643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33187</xdr:rowOff>
    </xdr:from>
    <xdr:to>
      <xdr:col>55</xdr:col>
      <xdr:colOff>50800</xdr:colOff>
      <xdr:row>78</xdr:row>
      <xdr:rowOff>134787</xdr:rowOff>
    </xdr:to>
    <xdr:sp macro="" textlink="">
      <xdr:nvSpPr>
        <xdr:cNvPr id="410" name="フローチャート: 判断 409"/>
        <xdr:cNvSpPr/>
      </xdr:nvSpPr>
      <xdr:spPr>
        <a:xfrm>
          <a:off x="9192260" y="13109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155663</xdr:rowOff>
    </xdr:from>
    <xdr:to>
      <xdr:col>50</xdr:col>
      <xdr:colOff>114300</xdr:colOff>
      <xdr:row>79</xdr:row>
      <xdr:rowOff>28377</xdr:rowOff>
    </xdr:to>
    <xdr:cxnSp macro="">
      <xdr:nvCxnSpPr>
        <xdr:cNvPr id="411" name="直線コネクタ 410"/>
        <xdr:cNvCxnSpPr/>
      </xdr:nvCxnSpPr>
      <xdr:spPr>
        <a:xfrm>
          <a:off x="7713980" y="13231583"/>
          <a:ext cx="782320" cy="4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76558</xdr:rowOff>
    </xdr:from>
    <xdr:to>
      <xdr:col>50</xdr:col>
      <xdr:colOff>165100</xdr:colOff>
      <xdr:row>79</xdr:row>
      <xdr:rowOff>6708</xdr:rowOff>
    </xdr:to>
    <xdr:sp macro="" textlink="">
      <xdr:nvSpPr>
        <xdr:cNvPr id="412" name="フローチャート: 判断 411"/>
        <xdr:cNvSpPr/>
      </xdr:nvSpPr>
      <xdr:spPr>
        <a:xfrm>
          <a:off x="8445500" y="13152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23235</xdr:rowOff>
    </xdr:from>
    <xdr:ext cx="534377" cy="259045"/>
    <xdr:sp macro="" textlink="">
      <xdr:nvSpPr>
        <xdr:cNvPr id="413" name="テキスト ボックス 412"/>
        <xdr:cNvSpPr txBox="1"/>
      </xdr:nvSpPr>
      <xdr:spPr>
        <a:xfrm>
          <a:off x="8251971" y="1293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155663</xdr:rowOff>
    </xdr:from>
    <xdr:to>
      <xdr:col>45</xdr:col>
      <xdr:colOff>177800</xdr:colOff>
      <xdr:row>78</xdr:row>
      <xdr:rowOff>159569</xdr:rowOff>
    </xdr:to>
    <xdr:cxnSp macro="">
      <xdr:nvCxnSpPr>
        <xdr:cNvPr id="414" name="直線コネクタ 413"/>
        <xdr:cNvCxnSpPr/>
      </xdr:nvCxnSpPr>
      <xdr:spPr>
        <a:xfrm flipV="1">
          <a:off x="6924040" y="13231583"/>
          <a:ext cx="78994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33424</xdr:rowOff>
    </xdr:from>
    <xdr:to>
      <xdr:col>46</xdr:col>
      <xdr:colOff>38100</xdr:colOff>
      <xdr:row>78</xdr:row>
      <xdr:rowOff>135024</xdr:rowOff>
    </xdr:to>
    <xdr:sp macro="" textlink="">
      <xdr:nvSpPr>
        <xdr:cNvPr id="415" name="フローチャート: 判断 414"/>
        <xdr:cNvSpPr/>
      </xdr:nvSpPr>
      <xdr:spPr>
        <a:xfrm>
          <a:off x="7670800" y="131093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151551</xdr:rowOff>
    </xdr:from>
    <xdr:ext cx="599010" cy="259045"/>
    <xdr:sp macro="" textlink="">
      <xdr:nvSpPr>
        <xdr:cNvPr id="416" name="テキスト ボックス 415"/>
        <xdr:cNvSpPr txBox="1"/>
      </xdr:nvSpPr>
      <xdr:spPr>
        <a:xfrm>
          <a:off x="7444955" y="1289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107694</xdr:rowOff>
    </xdr:from>
    <xdr:to>
      <xdr:col>41</xdr:col>
      <xdr:colOff>101600</xdr:colOff>
      <xdr:row>79</xdr:row>
      <xdr:rowOff>37844</xdr:rowOff>
    </xdr:to>
    <xdr:sp macro="" textlink="">
      <xdr:nvSpPr>
        <xdr:cNvPr id="417" name="フローチャート: 判断 416"/>
        <xdr:cNvSpPr/>
      </xdr:nvSpPr>
      <xdr:spPr>
        <a:xfrm>
          <a:off x="6873240" y="13183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54371</xdr:rowOff>
    </xdr:from>
    <xdr:ext cx="534377" cy="259045"/>
    <xdr:sp macro="" textlink="">
      <xdr:nvSpPr>
        <xdr:cNvPr id="418" name="テキスト ボックス 417"/>
        <xdr:cNvSpPr txBox="1"/>
      </xdr:nvSpPr>
      <xdr:spPr>
        <a:xfrm>
          <a:off x="6702571" y="1296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131561</xdr:rowOff>
    </xdr:from>
    <xdr:to>
      <xdr:col>55</xdr:col>
      <xdr:colOff>50800</xdr:colOff>
      <xdr:row>79</xdr:row>
      <xdr:rowOff>61711</xdr:rowOff>
    </xdr:to>
    <xdr:sp macro="" textlink="">
      <xdr:nvSpPr>
        <xdr:cNvPr id="424" name="楕円 423"/>
        <xdr:cNvSpPr/>
      </xdr:nvSpPr>
      <xdr:spPr>
        <a:xfrm>
          <a:off x="9192260" y="13207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46488</xdr:rowOff>
    </xdr:from>
    <xdr:ext cx="534377" cy="259045"/>
    <xdr:sp macro="" textlink="">
      <xdr:nvSpPr>
        <xdr:cNvPr id="425" name="普通建設事業費 （ うち新規整備　）該当値テキスト"/>
        <xdr:cNvSpPr txBox="1"/>
      </xdr:nvSpPr>
      <xdr:spPr>
        <a:xfrm>
          <a:off x="9271000" y="1312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149027</xdr:rowOff>
    </xdr:from>
    <xdr:to>
      <xdr:col>50</xdr:col>
      <xdr:colOff>165100</xdr:colOff>
      <xdr:row>79</xdr:row>
      <xdr:rowOff>79177</xdr:rowOff>
    </xdr:to>
    <xdr:sp macro="" textlink="">
      <xdr:nvSpPr>
        <xdr:cNvPr id="426" name="楕円 425"/>
        <xdr:cNvSpPr/>
      </xdr:nvSpPr>
      <xdr:spPr>
        <a:xfrm>
          <a:off x="8445500" y="13224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70304</xdr:rowOff>
    </xdr:from>
    <xdr:ext cx="534377" cy="259045"/>
    <xdr:sp macro="" textlink="">
      <xdr:nvSpPr>
        <xdr:cNvPr id="427" name="テキスト ボックス 426"/>
        <xdr:cNvSpPr txBox="1"/>
      </xdr:nvSpPr>
      <xdr:spPr>
        <a:xfrm>
          <a:off x="8251971" y="1331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104863</xdr:rowOff>
    </xdr:from>
    <xdr:to>
      <xdr:col>46</xdr:col>
      <xdr:colOff>38100</xdr:colOff>
      <xdr:row>79</xdr:row>
      <xdr:rowOff>35013</xdr:rowOff>
    </xdr:to>
    <xdr:sp macro="" textlink="">
      <xdr:nvSpPr>
        <xdr:cNvPr id="428" name="楕円 427"/>
        <xdr:cNvSpPr/>
      </xdr:nvSpPr>
      <xdr:spPr>
        <a:xfrm>
          <a:off x="7670800" y="13180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26140</xdr:rowOff>
    </xdr:from>
    <xdr:ext cx="534377" cy="259045"/>
    <xdr:sp macro="" textlink="">
      <xdr:nvSpPr>
        <xdr:cNvPr id="429" name="テキスト ボックス 428"/>
        <xdr:cNvSpPr txBox="1"/>
      </xdr:nvSpPr>
      <xdr:spPr>
        <a:xfrm>
          <a:off x="7477271" y="13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108769</xdr:rowOff>
    </xdr:from>
    <xdr:to>
      <xdr:col>41</xdr:col>
      <xdr:colOff>101600</xdr:colOff>
      <xdr:row>79</xdr:row>
      <xdr:rowOff>38919</xdr:rowOff>
    </xdr:to>
    <xdr:sp macro="" textlink="">
      <xdr:nvSpPr>
        <xdr:cNvPr id="430" name="楕円 429"/>
        <xdr:cNvSpPr/>
      </xdr:nvSpPr>
      <xdr:spPr>
        <a:xfrm>
          <a:off x="6873240" y="13184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30046</xdr:rowOff>
    </xdr:from>
    <xdr:ext cx="534377" cy="259045"/>
    <xdr:sp macro="" textlink="">
      <xdr:nvSpPr>
        <xdr:cNvPr id="431" name="テキスト ボックス 430"/>
        <xdr:cNvSpPr txBox="1"/>
      </xdr:nvSpPr>
      <xdr:spPr>
        <a:xfrm>
          <a:off x="6702571" y="1327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1" name="テキスト ボックス 450"/>
        <xdr:cNvSpPr txBox="1"/>
      </xdr:nvSpPr>
      <xdr:spPr>
        <a:xfrm>
          <a:off x="5209768" y="150126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133124</xdr:rowOff>
    </xdr:from>
    <xdr:to>
      <xdr:col>54</xdr:col>
      <xdr:colOff>189865</xdr:colOff>
      <xdr:row>99</xdr:row>
      <xdr:rowOff>44154</xdr:rowOff>
    </xdr:to>
    <xdr:cxnSp macro="">
      <xdr:nvCxnSpPr>
        <xdr:cNvPr id="455" name="直線コネクタ 454"/>
        <xdr:cNvCxnSpPr/>
      </xdr:nvCxnSpPr>
      <xdr:spPr>
        <a:xfrm flipV="1">
          <a:off x="9218295" y="15388364"/>
          <a:ext cx="1270" cy="1252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47981</xdr:rowOff>
    </xdr:from>
    <xdr:ext cx="378565" cy="259045"/>
    <xdr:sp macro="" textlink="">
      <xdr:nvSpPr>
        <xdr:cNvPr id="456" name="普通建設事業費 （ うち更新整備　）最小値テキスト"/>
        <xdr:cNvSpPr txBox="1"/>
      </xdr:nvSpPr>
      <xdr:spPr>
        <a:xfrm>
          <a:off x="9271000" y="16644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44154</xdr:rowOff>
    </xdr:from>
    <xdr:to>
      <xdr:col>55</xdr:col>
      <xdr:colOff>88900</xdr:colOff>
      <xdr:row>99</xdr:row>
      <xdr:rowOff>44154</xdr:rowOff>
    </xdr:to>
    <xdr:cxnSp macro="">
      <xdr:nvCxnSpPr>
        <xdr:cNvPr id="457" name="直線コネクタ 456"/>
        <xdr:cNvCxnSpPr/>
      </xdr:nvCxnSpPr>
      <xdr:spPr>
        <a:xfrm>
          <a:off x="9154160" y="16640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79801</xdr:rowOff>
    </xdr:from>
    <xdr:ext cx="690189" cy="259045"/>
    <xdr:sp macro="" textlink="">
      <xdr:nvSpPr>
        <xdr:cNvPr id="458" name="普通建設事業費 （ うち更新整備　）最大値テキスト"/>
        <xdr:cNvSpPr txBox="1"/>
      </xdr:nvSpPr>
      <xdr:spPr>
        <a:xfrm>
          <a:off x="9271000" y="15167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133124</xdr:rowOff>
    </xdr:from>
    <xdr:to>
      <xdr:col>55</xdr:col>
      <xdr:colOff>88900</xdr:colOff>
      <xdr:row>91</xdr:row>
      <xdr:rowOff>133124</xdr:rowOff>
    </xdr:to>
    <xdr:cxnSp macro="">
      <xdr:nvCxnSpPr>
        <xdr:cNvPr id="459" name="直線コネクタ 458"/>
        <xdr:cNvCxnSpPr/>
      </xdr:nvCxnSpPr>
      <xdr:spPr>
        <a:xfrm>
          <a:off x="9154160" y="15388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56432</xdr:rowOff>
    </xdr:from>
    <xdr:to>
      <xdr:col>55</xdr:col>
      <xdr:colOff>0</xdr:colOff>
      <xdr:row>98</xdr:row>
      <xdr:rowOff>24012</xdr:rowOff>
    </xdr:to>
    <xdr:cxnSp macro="">
      <xdr:nvCxnSpPr>
        <xdr:cNvPr id="460" name="直線コネクタ 459"/>
        <xdr:cNvCxnSpPr/>
      </xdr:nvCxnSpPr>
      <xdr:spPr>
        <a:xfrm>
          <a:off x="8496300" y="16317512"/>
          <a:ext cx="723900" cy="13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136700</xdr:rowOff>
    </xdr:from>
    <xdr:ext cx="599010" cy="259045"/>
    <xdr:sp macro="" textlink="">
      <xdr:nvSpPr>
        <xdr:cNvPr id="461" name="普通建設事業費 （ うち更新整備　）平均値テキスト"/>
        <xdr:cNvSpPr txBox="1"/>
      </xdr:nvSpPr>
      <xdr:spPr>
        <a:xfrm>
          <a:off x="9271000" y="163977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158273</xdr:rowOff>
    </xdr:from>
    <xdr:to>
      <xdr:col>55</xdr:col>
      <xdr:colOff>50800</xdr:colOff>
      <xdr:row>98</xdr:row>
      <xdr:rowOff>88423</xdr:rowOff>
    </xdr:to>
    <xdr:sp macro="" textlink="">
      <xdr:nvSpPr>
        <xdr:cNvPr id="462" name="フローチャート: 判断 461"/>
        <xdr:cNvSpPr/>
      </xdr:nvSpPr>
      <xdr:spPr>
        <a:xfrm>
          <a:off x="9192260" y="164193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56432</xdr:rowOff>
    </xdr:from>
    <xdr:to>
      <xdr:col>50</xdr:col>
      <xdr:colOff>114300</xdr:colOff>
      <xdr:row>98</xdr:row>
      <xdr:rowOff>98174</xdr:rowOff>
    </xdr:to>
    <xdr:cxnSp macro="">
      <xdr:nvCxnSpPr>
        <xdr:cNvPr id="463" name="直線コネクタ 462"/>
        <xdr:cNvCxnSpPr/>
      </xdr:nvCxnSpPr>
      <xdr:spPr>
        <a:xfrm flipV="1">
          <a:off x="7713980" y="16317512"/>
          <a:ext cx="782320" cy="20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150171</xdr:rowOff>
    </xdr:from>
    <xdr:to>
      <xdr:col>50</xdr:col>
      <xdr:colOff>165100</xdr:colOff>
      <xdr:row>98</xdr:row>
      <xdr:rowOff>80321</xdr:rowOff>
    </xdr:to>
    <xdr:sp macro="" textlink="">
      <xdr:nvSpPr>
        <xdr:cNvPr id="464" name="フローチャート: 判断 463"/>
        <xdr:cNvSpPr/>
      </xdr:nvSpPr>
      <xdr:spPr>
        <a:xfrm>
          <a:off x="8445500" y="164112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71448</xdr:rowOff>
    </xdr:from>
    <xdr:ext cx="599010" cy="259045"/>
    <xdr:sp macro="" textlink="">
      <xdr:nvSpPr>
        <xdr:cNvPr id="465" name="テキスト ボックス 464"/>
        <xdr:cNvSpPr txBox="1"/>
      </xdr:nvSpPr>
      <xdr:spPr>
        <a:xfrm>
          <a:off x="8219655" y="1650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98174</xdr:rowOff>
    </xdr:from>
    <xdr:to>
      <xdr:col>45</xdr:col>
      <xdr:colOff>177800</xdr:colOff>
      <xdr:row>98</xdr:row>
      <xdr:rowOff>133389</xdr:rowOff>
    </xdr:to>
    <xdr:cxnSp macro="">
      <xdr:nvCxnSpPr>
        <xdr:cNvPr id="466" name="直線コネクタ 465"/>
        <xdr:cNvCxnSpPr/>
      </xdr:nvCxnSpPr>
      <xdr:spPr>
        <a:xfrm flipV="1">
          <a:off x="6924040" y="16526894"/>
          <a:ext cx="789940" cy="3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33052</xdr:rowOff>
    </xdr:from>
    <xdr:to>
      <xdr:col>46</xdr:col>
      <xdr:colOff>38100</xdr:colOff>
      <xdr:row>98</xdr:row>
      <xdr:rowOff>134652</xdr:rowOff>
    </xdr:to>
    <xdr:sp macro="" textlink="">
      <xdr:nvSpPr>
        <xdr:cNvPr id="467" name="フローチャート: 判断 466"/>
        <xdr:cNvSpPr/>
      </xdr:nvSpPr>
      <xdr:spPr>
        <a:xfrm>
          <a:off x="7670800" y="164617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151179</xdr:rowOff>
    </xdr:from>
    <xdr:ext cx="599010" cy="259045"/>
    <xdr:sp macro="" textlink="">
      <xdr:nvSpPr>
        <xdr:cNvPr id="468" name="テキスト ボックス 467"/>
        <xdr:cNvSpPr txBox="1"/>
      </xdr:nvSpPr>
      <xdr:spPr>
        <a:xfrm>
          <a:off x="7444955" y="1624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76502</xdr:rowOff>
    </xdr:from>
    <xdr:to>
      <xdr:col>41</xdr:col>
      <xdr:colOff>101600</xdr:colOff>
      <xdr:row>99</xdr:row>
      <xdr:rowOff>6652</xdr:rowOff>
    </xdr:to>
    <xdr:sp macro="" textlink="">
      <xdr:nvSpPr>
        <xdr:cNvPr id="469" name="フローチャート: 判断 468"/>
        <xdr:cNvSpPr/>
      </xdr:nvSpPr>
      <xdr:spPr>
        <a:xfrm>
          <a:off x="6873240" y="16505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23179</xdr:rowOff>
    </xdr:from>
    <xdr:ext cx="534377" cy="259045"/>
    <xdr:sp macro="" textlink="">
      <xdr:nvSpPr>
        <xdr:cNvPr id="470" name="テキスト ボックス 469"/>
        <xdr:cNvSpPr txBox="1"/>
      </xdr:nvSpPr>
      <xdr:spPr>
        <a:xfrm>
          <a:off x="6702571" y="1628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144662</xdr:rowOff>
    </xdr:from>
    <xdr:to>
      <xdr:col>55</xdr:col>
      <xdr:colOff>50800</xdr:colOff>
      <xdr:row>98</xdr:row>
      <xdr:rowOff>74812</xdr:rowOff>
    </xdr:to>
    <xdr:sp macro="" textlink="">
      <xdr:nvSpPr>
        <xdr:cNvPr id="476" name="楕円 475"/>
        <xdr:cNvSpPr/>
      </xdr:nvSpPr>
      <xdr:spPr>
        <a:xfrm>
          <a:off x="9192260" y="16405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167539</xdr:rowOff>
    </xdr:from>
    <xdr:ext cx="599010" cy="259045"/>
    <xdr:sp macro="" textlink="">
      <xdr:nvSpPr>
        <xdr:cNvPr id="477" name="普通建設事業費 （ うち更新整備　）該当値テキスト"/>
        <xdr:cNvSpPr txBox="1"/>
      </xdr:nvSpPr>
      <xdr:spPr>
        <a:xfrm>
          <a:off x="9271000" y="16260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5632</xdr:rowOff>
    </xdr:from>
    <xdr:to>
      <xdr:col>50</xdr:col>
      <xdr:colOff>165100</xdr:colOff>
      <xdr:row>97</xdr:row>
      <xdr:rowOff>107232</xdr:rowOff>
    </xdr:to>
    <xdr:sp macro="" textlink="">
      <xdr:nvSpPr>
        <xdr:cNvPr id="478" name="楕円 477"/>
        <xdr:cNvSpPr/>
      </xdr:nvSpPr>
      <xdr:spPr>
        <a:xfrm>
          <a:off x="8445500" y="1626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123759</xdr:rowOff>
    </xdr:from>
    <xdr:ext cx="599010" cy="259045"/>
    <xdr:sp macro="" textlink="">
      <xdr:nvSpPr>
        <xdr:cNvPr id="479" name="テキスト ボックス 478"/>
        <xdr:cNvSpPr txBox="1"/>
      </xdr:nvSpPr>
      <xdr:spPr>
        <a:xfrm>
          <a:off x="8219655" y="1604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47374</xdr:rowOff>
    </xdr:from>
    <xdr:to>
      <xdr:col>46</xdr:col>
      <xdr:colOff>38100</xdr:colOff>
      <xdr:row>98</xdr:row>
      <xdr:rowOff>148974</xdr:rowOff>
    </xdr:to>
    <xdr:sp macro="" textlink="">
      <xdr:nvSpPr>
        <xdr:cNvPr id="480" name="楕円 479"/>
        <xdr:cNvSpPr/>
      </xdr:nvSpPr>
      <xdr:spPr>
        <a:xfrm>
          <a:off x="7670800" y="16476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140101</xdr:rowOff>
    </xdr:from>
    <xdr:ext cx="534377" cy="259045"/>
    <xdr:sp macro="" textlink="">
      <xdr:nvSpPr>
        <xdr:cNvPr id="481" name="テキスト ボックス 480"/>
        <xdr:cNvSpPr txBox="1"/>
      </xdr:nvSpPr>
      <xdr:spPr>
        <a:xfrm>
          <a:off x="7477271" y="1656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82589</xdr:rowOff>
    </xdr:from>
    <xdr:to>
      <xdr:col>41</xdr:col>
      <xdr:colOff>101600</xdr:colOff>
      <xdr:row>99</xdr:row>
      <xdr:rowOff>12739</xdr:rowOff>
    </xdr:to>
    <xdr:sp macro="" textlink="">
      <xdr:nvSpPr>
        <xdr:cNvPr id="482" name="楕円 481"/>
        <xdr:cNvSpPr/>
      </xdr:nvSpPr>
      <xdr:spPr>
        <a:xfrm>
          <a:off x="6873240" y="16511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3866</xdr:rowOff>
    </xdr:from>
    <xdr:ext cx="534377" cy="259045"/>
    <xdr:sp macro="" textlink="">
      <xdr:nvSpPr>
        <xdr:cNvPr id="483" name="テキスト ボックス 482"/>
        <xdr:cNvSpPr txBox="1"/>
      </xdr:nvSpPr>
      <xdr:spPr>
        <a:xfrm>
          <a:off x="6702571" y="166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xdr:cNvSpPr txBox="1"/>
      </xdr:nvSpPr>
      <xdr:spPr>
        <a:xfrm>
          <a:off x="1043326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64228</xdr:rowOff>
    </xdr:from>
    <xdr:to>
      <xdr:col>85</xdr:col>
      <xdr:colOff>126364</xdr:colOff>
      <xdr:row>38</xdr:row>
      <xdr:rowOff>139700</xdr:rowOff>
    </xdr:to>
    <xdr:cxnSp macro="">
      <xdr:nvCxnSpPr>
        <xdr:cNvPr id="505" name="直線コネクタ 504"/>
        <xdr:cNvCxnSpPr/>
      </xdr:nvCxnSpPr>
      <xdr:spPr>
        <a:xfrm flipV="1">
          <a:off x="14374495" y="5093428"/>
          <a:ext cx="1269" cy="141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169058</xdr:rowOff>
    </xdr:from>
    <xdr:ext cx="249299" cy="259045"/>
    <xdr:sp macro="" textlink="">
      <xdr:nvSpPr>
        <xdr:cNvPr id="506" name="災害復旧事業費最小値テキスト"/>
        <xdr:cNvSpPr txBox="1"/>
      </xdr:nvSpPr>
      <xdr:spPr>
        <a:xfrm>
          <a:off x="14419580" y="65393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10905</xdr:rowOff>
    </xdr:from>
    <xdr:ext cx="599010" cy="259045"/>
    <xdr:sp macro="" textlink="">
      <xdr:nvSpPr>
        <xdr:cNvPr id="508" name="災害復旧事業費最大値テキスト"/>
        <xdr:cNvSpPr txBox="1"/>
      </xdr:nvSpPr>
      <xdr:spPr>
        <a:xfrm>
          <a:off x="14419580" y="487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64228</xdr:rowOff>
    </xdr:from>
    <xdr:to>
      <xdr:col>86</xdr:col>
      <xdr:colOff>25400</xdr:colOff>
      <xdr:row>30</xdr:row>
      <xdr:rowOff>64228</xdr:rowOff>
    </xdr:to>
    <xdr:cxnSp macro="">
      <xdr:nvCxnSpPr>
        <xdr:cNvPr id="509" name="直線コネクタ 508"/>
        <xdr:cNvCxnSpPr/>
      </xdr:nvCxnSpPr>
      <xdr:spPr>
        <a:xfrm>
          <a:off x="14287500" y="5093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136840</xdr:rowOff>
    </xdr:from>
    <xdr:to>
      <xdr:col>85</xdr:col>
      <xdr:colOff>127000</xdr:colOff>
      <xdr:row>38</xdr:row>
      <xdr:rowOff>139700</xdr:rowOff>
    </xdr:to>
    <xdr:cxnSp macro="">
      <xdr:nvCxnSpPr>
        <xdr:cNvPr id="510" name="直線コネクタ 509"/>
        <xdr:cNvCxnSpPr/>
      </xdr:nvCxnSpPr>
      <xdr:spPr>
        <a:xfrm>
          <a:off x="13629640" y="6507160"/>
          <a:ext cx="74676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86508</xdr:rowOff>
    </xdr:from>
    <xdr:ext cx="534377" cy="259045"/>
    <xdr:sp macro="" textlink="">
      <xdr:nvSpPr>
        <xdr:cNvPr id="511" name="災害復旧事業費平均値テキスト"/>
        <xdr:cNvSpPr txBox="1"/>
      </xdr:nvSpPr>
      <xdr:spPr>
        <a:xfrm>
          <a:off x="14419580" y="6289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63630</xdr:rowOff>
    </xdr:from>
    <xdr:to>
      <xdr:col>85</xdr:col>
      <xdr:colOff>177800</xdr:colOff>
      <xdr:row>38</xdr:row>
      <xdr:rowOff>165230</xdr:rowOff>
    </xdr:to>
    <xdr:sp macro="" textlink="">
      <xdr:nvSpPr>
        <xdr:cNvPr id="512" name="フローチャート: 判断 511"/>
        <xdr:cNvSpPr/>
      </xdr:nvSpPr>
      <xdr:spPr>
        <a:xfrm>
          <a:off x="14325600" y="64339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136840</xdr:rowOff>
    </xdr:from>
    <xdr:to>
      <xdr:col>81</xdr:col>
      <xdr:colOff>50800</xdr:colOff>
      <xdr:row>38</xdr:row>
      <xdr:rowOff>139700</xdr:rowOff>
    </xdr:to>
    <xdr:cxnSp macro="">
      <xdr:nvCxnSpPr>
        <xdr:cNvPr id="513" name="直線コネクタ 512"/>
        <xdr:cNvCxnSpPr/>
      </xdr:nvCxnSpPr>
      <xdr:spPr>
        <a:xfrm flipV="1">
          <a:off x="12854940" y="6507160"/>
          <a:ext cx="77470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68880</xdr:rowOff>
    </xdr:from>
    <xdr:to>
      <xdr:col>81</xdr:col>
      <xdr:colOff>101600</xdr:colOff>
      <xdr:row>38</xdr:row>
      <xdr:rowOff>170480</xdr:rowOff>
    </xdr:to>
    <xdr:sp macro="" textlink="">
      <xdr:nvSpPr>
        <xdr:cNvPr id="514" name="フローチャート: 判断 513"/>
        <xdr:cNvSpPr/>
      </xdr:nvSpPr>
      <xdr:spPr>
        <a:xfrm>
          <a:off x="13578840" y="643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15556</xdr:rowOff>
    </xdr:from>
    <xdr:ext cx="469744" cy="259045"/>
    <xdr:sp macro="" textlink="">
      <xdr:nvSpPr>
        <xdr:cNvPr id="515" name="テキスト ボックス 514"/>
        <xdr:cNvSpPr txBox="1"/>
      </xdr:nvSpPr>
      <xdr:spPr>
        <a:xfrm>
          <a:off x="13417628" y="621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6" name="直線コネクタ 515"/>
        <xdr:cNvCxnSpPr/>
      </xdr:nvCxnSpPr>
      <xdr:spPr>
        <a:xfrm>
          <a:off x="1207262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61253</xdr:rowOff>
    </xdr:from>
    <xdr:to>
      <xdr:col>76</xdr:col>
      <xdr:colOff>165100</xdr:colOff>
      <xdr:row>38</xdr:row>
      <xdr:rowOff>162853</xdr:rowOff>
    </xdr:to>
    <xdr:sp macro="" textlink="">
      <xdr:nvSpPr>
        <xdr:cNvPr id="517" name="フローチャート: 判断 516"/>
        <xdr:cNvSpPr/>
      </xdr:nvSpPr>
      <xdr:spPr>
        <a:xfrm>
          <a:off x="12804140" y="643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7930</xdr:rowOff>
    </xdr:from>
    <xdr:ext cx="534377" cy="259045"/>
    <xdr:sp macro="" textlink="">
      <xdr:nvSpPr>
        <xdr:cNvPr id="518" name="テキスト ボックス 517"/>
        <xdr:cNvSpPr txBox="1"/>
      </xdr:nvSpPr>
      <xdr:spPr>
        <a:xfrm>
          <a:off x="12610611" y="621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87618</xdr:rowOff>
    </xdr:from>
    <xdr:to>
      <xdr:col>71</xdr:col>
      <xdr:colOff>177800</xdr:colOff>
      <xdr:row>38</xdr:row>
      <xdr:rowOff>139700</xdr:rowOff>
    </xdr:to>
    <xdr:cxnSp macro="">
      <xdr:nvCxnSpPr>
        <xdr:cNvPr id="519" name="直線コネクタ 518"/>
        <xdr:cNvCxnSpPr/>
      </xdr:nvCxnSpPr>
      <xdr:spPr>
        <a:xfrm>
          <a:off x="11282680" y="6457938"/>
          <a:ext cx="78994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75481</xdr:rowOff>
    </xdr:from>
    <xdr:to>
      <xdr:col>72</xdr:col>
      <xdr:colOff>38100</xdr:colOff>
      <xdr:row>39</xdr:row>
      <xdr:rowOff>5631</xdr:rowOff>
    </xdr:to>
    <xdr:sp macro="" textlink="">
      <xdr:nvSpPr>
        <xdr:cNvPr id="520" name="フローチャート: 判断 519"/>
        <xdr:cNvSpPr/>
      </xdr:nvSpPr>
      <xdr:spPr>
        <a:xfrm>
          <a:off x="12029440" y="64458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22158</xdr:rowOff>
    </xdr:from>
    <xdr:ext cx="469744" cy="259045"/>
    <xdr:sp macro="" textlink="">
      <xdr:nvSpPr>
        <xdr:cNvPr id="521" name="テキスト ボックス 520"/>
        <xdr:cNvSpPr txBox="1"/>
      </xdr:nvSpPr>
      <xdr:spPr>
        <a:xfrm>
          <a:off x="11868228" y="622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68381</xdr:rowOff>
    </xdr:from>
    <xdr:to>
      <xdr:col>67</xdr:col>
      <xdr:colOff>101600</xdr:colOff>
      <xdr:row>38</xdr:row>
      <xdr:rowOff>169981</xdr:rowOff>
    </xdr:to>
    <xdr:sp macro="" textlink="">
      <xdr:nvSpPr>
        <xdr:cNvPr id="522" name="フローチャート: 判断 521"/>
        <xdr:cNvSpPr/>
      </xdr:nvSpPr>
      <xdr:spPr>
        <a:xfrm>
          <a:off x="11231880" y="643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161108</xdr:rowOff>
    </xdr:from>
    <xdr:ext cx="469744" cy="259045"/>
    <xdr:sp macro="" textlink="">
      <xdr:nvSpPr>
        <xdr:cNvPr id="523" name="テキスト ボックス 522"/>
        <xdr:cNvSpPr txBox="1"/>
      </xdr:nvSpPr>
      <xdr:spPr>
        <a:xfrm>
          <a:off x="11070668" y="653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xdr:cNvSpPr/>
      </xdr:nvSpPr>
      <xdr:spPr>
        <a:xfrm>
          <a:off x="14325600" y="6459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42058</xdr:rowOff>
    </xdr:from>
    <xdr:ext cx="249299" cy="259045"/>
    <xdr:sp macro="" textlink="">
      <xdr:nvSpPr>
        <xdr:cNvPr id="530" name="災害復旧事業費該当値テキスト"/>
        <xdr:cNvSpPr txBox="1"/>
      </xdr:nvSpPr>
      <xdr:spPr>
        <a:xfrm>
          <a:off x="14419580" y="64123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86040</xdr:rowOff>
    </xdr:from>
    <xdr:to>
      <xdr:col>81</xdr:col>
      <xdr:colOff>101600</xdr:colOff>
      <xdr:row>39</xdr:row>
      <xdr:rowOff>16190</xdr:rowOff>
    </xdr:to>
    <xdr:sp macro="" textlink="">
      <xdr:nvSpPr>
        <xdr:cNvPr id="531" name="楕円 530"/>
        <xdr:cNvSpPr/>
      </xdr:nvSpPr>
      <xdr:spPr>
        <a:xfrm>
          <a:off x="13578840" y="6456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7317</xdr:rowOff>
    </xdr:from>
    <xdr:ext cx="469744" cy="259045"/>
    <xdr:sp macro="" textlink="">
      <xdr:nvSpPr>
        <xdr:cNvPr id="532" name="テキスト ボックス 531"/>
        <xdr:cNvSpPr txBox="1"/>
      </xdr:nvSpPr>
      <xdr:spPr>
        <a:xfrm>
          <a:off x="13417628" y="65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xdr:cNvSpPr/>
      </xdr:nvSpPr>
      <xdr:spPr>
        <a:xfrm>
          <a:off x="12804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xdr:cNvSpPr txBox="1"/>
      </xdr:nvSpPr>
      <xdr:spPr>
        <a:xfrm>
          <a:off x="127379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5" name="楕円 534"/>
        <xdr:cNvSpPr/>
      </xdr:nvSpPr>
      <xdr:spPr>
        <a:xfrm>
          <a:off x="120294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6" name="テキスト ボックス 535"/>
        <xdr:cNvSpPr txBox="1"/>
      </xdr:nvSpPr>
      <xdr:spPr>
        <a:xfrm>
          <a:off x="119555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36818</xdr:rowOff>
    </xdr:from>
    <xdr:to>
      <xdr:col>67</xdr:col>
      <xdr:colOff>101600</xdr:colOff>
      <xdr:row>38</xdr:row>
      <xdr:rowOff>138418</xdr:rowOff>
    </xdr:to>
    <xdr:sp macro="" textlink="">
      <xdr:nvSpPr>
        <xdr:cNvPr id="537" name="楕円 536"/>
        <xdr:cNvSpPr/>
      </xdr:nvSpPr>
      <xdr:spPr>
        <a:xfrm>
          <a:off x="11231880" y="640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154945</xdr:rowOff>
    </xdr:from>
    <xdr:ext cx="534377" cy="259045"/>
    <xdr:sp macro="" textlink="">
      <xdr:nvSpPr>
        <xdr:cNvPr id="538" name="テキスト ボックス 537"/>
        <xdr:cNvSpPr txBox="1"/>
      </xdr:nvSpPr>
      <xdr:spPr>
        <a:xfrm>
          <a:off x="11061211" y="618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8" name="直線コネクタ 597"/>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9" name="テキスト ボックス 598"/>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0" name="直線コネクタ 599"/>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1" name="テキスト ボックス 600"/>
        <xdr:cNvSpPr txBox="1"/>
      </xdr:nvSpPr>
      <xdr:spPr>
        <a:xfrm>
          <a:off x="1043326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2" name="直線コネクタ 601"/>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3" name="テキスト ボックス 602"/>
        <xdr:cNvSpPr txBox="1"/>
      </xdr:nvSpPr>
      <xdr:spPr>
        <a:xfrm>
          <a:off x="1043326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4" name="直線コネクタ 603"/>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5" name="テキスト ボックス 604"/>
        <xdr:cNvSpPr txBox="1"/>
      </xdr:nvSpPr>
      <xdr:spPr>
        <a:xfrm>
          <a:off x="104332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6" name="直線コネクタ 605"/>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7" name="テキスト ボックス 606"/>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8" name="直線コネクタ 607"/>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9" name="テキスト ボックス 608"/>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34436</xdr:rowOff>
    </xdr:from>
    <xdr:to>
      <xdr:col>85</xdr:col>
      <xdr:colOff>126364</xdr:colOff>
      <xdr:row>79</xdr:row>
      <xdr:rowOff>96513</xdr:rowOff>
    </xdr:to>
    <xdr:cxnSp macro="">
      <xdr:nvCxnSpPr>
        <xdr:cNvPr id="613" name="直線コネクタ 612"/>
        <xdr:cNvCxnSpPr/>
      </xdr:nvCxnSpPr>
      <xdr:spPr>
        <a:xfrm flipV="1">
          <a:off x="14374495" y="11936876"/>
          <a:ext cx="1269" cy="1403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100340</xdr:rowOff>
    </xdr:from>
    <xdr:ext cx="378565" cy="259045"/>
    <xdr:sp macro="" textlink="">
      <xdr:nvSpPr>
        <xdr:cNvPr id="614" name="公債費最小値テキスト"/>
        <xdr:cNvSpPr txBox="1"/>
      </xdr:nvSpPr>
      <xdr:spPr>
        <a:xfrm>
          <a:off x="14419580" y="13343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96513</xdr:rowOff>
    </xdr:from>
    <xdr:to>
      <xdr:col>86</xdr:col>
      <xdr:colOff>25400</xdr:colOff>
      <xdr:row>79</xdr:row>
      <xdr:rowOff>96513</xdr:rowOff>
    </xdr:to>
    <xdr:cxnSp macro="">
      <xdr:nvCxnSpPr>
        <xdr:cNvPr id="615" name="直線コネクタ 614"/>
        <xdr:cNvCxnSpPr/>
      </xdr:nvCxnSpPr>
      <xdr:spPr>
        <a:xfrm>
          <a:off x="14287500" y="13340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152563</xdr:rowOff>
    </xdr:from>
    <xdr:ext cx="599010" cy="259045"/>
    <xdr:sp macro="" textlink="">
      <xdr:nvSpPr>
        <xdr:cNvPr id="616" name="公債費最大値テキスト"/>
        <xdr:cNvSpPr txBox="1"/>
      </xdr:nvSpPr>
      <xdr:spPr>
        <a:xfrm>
          <a:off x="14419580" y="11719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34436</xdr:rowOff>
    </xdr:from>
    <xdr:to>
      <xdr:col>86</xdr:col>
      <xdr:colOff>25400</xdr:colOff>
      <xdr:row>71</xdr:row>
      <xdr:rowOff>34436</xdr:rowOff>
    </xdr:to>
    <xdr:cxnSp macro="">
      <xdr:nvCxnSpPr>
        <xdr:cNvPr id="617" name="直線コネクタ 616"/>
        <xdr:cNvCxnSpPr/>
      </xdr:nvCxnSpPr>
      <xdr:spPr>
        <a:xfrm>
          <a:off x="14287500" y="11936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48205</xdr:rowOff>
    </xdr:from>
    <xdr:to>
      <xdr:col>85</xdr:col>
      <xdr:colOff>127000</xdr:colOff>
      <xdr:row>78</xdr:row>
      <xdr:rowOff>62446</xdr:rowOff>
    </xdr:to>
    <xdr:cxnSp macro="">
      <xdr:nvCxnSpPr>
        <xdr:cNvPr id="618" name="直線コネクタ 617"/>
        <xdr:cNvCxnSpPr/>
      </xdr:nvCxnSpPr>
      <xdr:spPr>
        <a:xfrm flipV="1">
          <a:off x="13629640" y="13124125"/>
          <a:ext cx="74676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67791</xdr:rowOff>
    </xdr:from>
    <xdr:ext cx="599010" cy="259045"/>
    <xdr:sp macro="" textlink="">
      <xdr:nvSpPr>
        <xdr:cNvPr id="619" name="公債費平均値テキスト"/>
        <xdr:cNvSpPr txBox="1"/>
      </xdr:nvSpPr>
      <xdr:spPr>
        <a:xfrm>
          <a:off x="14419580" y="128084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44914</xdr:rowOff>
    </xdr:from>
    <xdr:to>
      <xdr:col>85</xdr:col>
      <xdr:colOff>177800</xdr:colOff>
      <xdr:row>77</xdr:row>
      <xdr:rowOff>146514</xdr:rowOff>
    </xdr:to>
    <xdr:sp macro="" textlink="">
      <xdr:nvSpPr>
        <xdr:cNvPr id="620" name="フローチャート: 判断 619"/>
        <xdr:cNvSpPr/>
      </xdr:nvSpPr>
      <xdr:spPr>
        <a:xfrm>
          <a:off x="14325600" y="129531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62446</xdr:rowOff>
    </xdr:from>
    <xdr:to>
      <xdr:col>81</xdr:col>
      <xdr:colOff>50800</xdr:colOff>
      <xdr:row>78</xdr:row>
      <xdr:rowOff>81502</xdr:rowOff>
    </xdr:to>
    <xdr:cxnSp macro="">
      <xdr:nvCxnSpPr>
        <xdr:cNvPr id="621" name="直線コネクタ 620"/>
        <xdr:cNvCxnSpPr/>
      </xdr:nvCxnSpPr>
      <xdr:spPr>
        <a:xfrm flipV="1">
          <a:off x="12854940" y="13138366"/>
          <a:ext cx="7747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42971</xdr:rowOff>
    </xdr:from>
    <xdr:to>
      <xdr:col>81</xdr:col>
      <xdr:colOff>101600</xdr:colOff>
      <xdr:row>77</xdr:row>
      <xdr:rowOff>144571</xdr:rowOff>
    </xdr:to>
    <xdr:sp macro="" textlink="">
      <xdr:nvSpPr>
        <xdr:cNvPr id="622" name="フローチャート: 判断 621"/>
        <xdr:cNvSpPr/>
      </xdr:nvSpPr>
      <xdr:spPr>
        <a:xfrm>
          <a:off x="13578840" y="1295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161098</xdr:rowOff>
    </xdr:from>
    <xdr:ext cx="599010" cy="259045"/>
    <xdr:sp macro="" textlink="">
      <xdr:nvSpPr>
        <xdr:cNvPr id="623" name="テキスト ボックス 622"/>
        <xdr:cNvSpPr txBox="1"/>
      </xdr:nvSpPr>
      <xdr:spPr>
        <a:xfrm>
          <a:off x="13375855" y="1273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72577</xdr:rowOff>
    </xdr:from>
    <xdr:to>
      <xdr:col>76</xdr:col>
      <xdr:colOff>114300</xdr:colOff>
      <xdr:row>78</xdr:row>
      <xdr:rowOff>81502</xdr:rowOff>
    </xdr:to>
    <xdr:cxnSp macro="">
      <xdr:nvCxnSpPr>
        <xdr:cNvPr id="624" name="直線コネクタ 623"/>
        <xdr:cNvCxnSpPr/>
      </xdr:nvCxnSpPr>
      <xdr:spPr>
        <a:xfrm>
          <a:off x="12072620" y="13148497"/>
          <a:ext cx="782320" cy="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24746</xdr:rowOff>
    </xdr:from>
    <xdr:to>
      <xdr:col>76</xdr:col>
      <xdr:colOff>165100</xdr:colOff>
      <xdr:row>77</xdr:row>
      <xdr:rowOff>126346</xdr:rowOff>
    </xdr:to>
    <xdr:sp macro="" textlink="">
      <xdr:nvSpPr>
        <xdr:cNvPr id="625" name="フローチャート: 判断 624"/>
        <xdr:cNvSpPr/>
      </xdr:nvSpPr>
      <xdr:spPr>
        <a:xfrm>
          <a:off x="12804140" y="1293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142873</xdr:rowOff>
    </xdr:from>
    <xdr:ext cx="599010" cy="259045"/>
    <xdr:sp macro="" textlink="">
      <xdr:nvSpPr>
        <xdr:cNvPr id="626" name="テキスト ボックス 625"/>
        <xdr:cNvSpPr txBox="1"/>
      </xdr:nvSpPr>
      <xdr:spPr>
        <a:xfrm>
          <a:off x="12578295" y="12715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72577</xdr:rowOff>
    </xdr:from>
    <xdr:to>
      <xdr:col>71</xdr:col>
      <xdr:colOff>177800</xdr:colOff>
      <xdr:row>78</xdr:row>
      <xdr:rowOff>79938</xdr:rowOff>
    </xdr:to>
    <xdr:cxnSp macro="">
      <xdr:nvCxnSpPr>
        <xdr:cNvPr id="627" name="直線コネクタ 626"/>
        <xdr:cNvCxnSpPr/>
      </xdr:nvCxnSpPr>
      <xdr:spPr>
        <a:xfrm flipV="1">
          <a:off x="11282680" y="13148497"/>
          <a:ext cx="78994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154998</xdr:rowOff>
    </xdr:from>
    <xdr:to>
      <xdr:col>72</xdr:col>
      <xdr:colOff>38100</xdr:colOff>
      <xdr:row>78</xdr:row>
      <xdr:rowOff>85148</xdr:rowOff>
    </xdr:to>
    <xdr:sp macro="" textlink="">
      <xdr:nvSpPr>
        <xdr:cNvPr id="628" name="フローチャート: 判断 627"/>
        <xdr:cNvSpPr/>
      </xdr:nvSpPr>
      <xdr:spPr>
        <a:xfrm>
          <a:off x="12029440" y="130632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101675</xdr:rowOff>
    </xdr:from>
    <xdr:ext cx="534377" cy="259045"/>
    <xdr:sp macro="" textlink="">
      <xdr:nvSpPr>
        <xdr:cNvPr id="629" name="テキスト ボックス 628"/>
        <xdr:cNvSpPr txBox="1"/>
      </xdr:nvSpPr>
      <xdr:spPr>
        <a:xfrm>
          <a:off x="11835911" y="128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148789</xdr:rowOff>
    </xdr:from>
    <xdr:to>
      <xdr:col>67</xdr:col>
      <xdr:colOff>101600</xdr:colOff>
      <xdr:row>78</xdr:row>
      <xdr:rowOff>78939</xdr:rowOff>
    </xdr:to>
    <xdr:sp macro="" textlink="">
      <xdr:nvSpPr>
        <xdr:cNvPr id="630" name="フローチャート: 判断 629"/>
        <xdr:cNvSpPr/>
      </xdr:nvSpPr>
      <xdr:spPr>
        <a:xfrm>
          <a:off x="11231880" y="13057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95466</xdr:rowOff>
    </xdr:from>
    <xdr:ext cx="534377" cy="259045"/>
    <xdr:sp macro="" textlink="">
      <xdr:nvSpPr>
        <xdr:cNvPr id="631" name="テキスト ボックス 630"/>
        <xdr:cNvSpPr txBox="1"/>
      </xdr:nvSpPr>
      <xdr:spPr>
        <a:xfrm>
          <a:off x="11061211" y="1283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168855</xdr:rowOff>
    </xdr:from>
    <xdr:to>
      <xdr:col>85</xdr:col>
      <xdr:colOff>177800</xdr:colOff>
      <xdr:row>78</xdr:row>
      <xdr:rowOff>99005</xdr:rowOff>
    </xdr:to>
    <xdr:sp macro="" textlink="">
      <xdr:nvSpPr>
        <xdr:cNvPr id="637" name="楕円 636"/>
        <xdr:cNvSpPr/>
      </xdr:nvSpPr>
      <xdr:spPr>
        <a:xfrm>
          <a:off x="14325600" y="130771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147282</xdr:rowOff>
    </xdr:from>
    <xdr:ext cx="534377" cy="259045"/>
    <xdr:sp macro="" textlink="">
      <xdr:nvSpPr>
        <xdr:cNvPr id="638" name="公債費該当値テキスト"/>
        <xdr:cNvSpPr txBox="1"/>
      </xdr:nvSpPr>
      <xdr:spPr>
        <a:xfrm>
          <a:off x="14419580" y="1305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11646</xdr:rowOff>
    </xdr:from>
    <xdr:to>
      <xdr:col>81</xdr:col>
      <xdr:colOff>101600</xdr:colOff>
      <xdr:row>78</xdr:row>
      <xdr:rowOff>113246</xdr:rowOff>
    </xdr:to>
    <xdr:sp macro="" textlink="">
      <xdr:nvSpPr>
        <xdr:cNvPr id="639" name="楕円 638"/>
        <xdr:cNvSpPr/>
      </xdr:nvSpPr>
      <xdr:spPr>
        <a:xfrm>
          <a:off x="13578840" y="1308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104373</xdr:rowOff>
    </xdr:from>
    <xdr:ext cx="534377" cy="259045"/>
    <xdr:sp macro="" textlink="">
      <xdr:nvSpPr>
        <xdr:cNvPr id="640" name="テキスト ボックス 639"/>
        <xdr:cNvSpPr txBox="1"/>
      </xdr:nvSpPr>
      <xdr:spPr>
        <a:xfrm>
          <a:off x="13408171" y="1318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30702</xdr:rowOff>
    </xdr:from>
    <xdr:to>
      <xdr:col>76</xdr:col>
      <xdr:colOff>165100</xdr:colOff>
      <xdr:row>78</xdr:row>
      <xdr:rowOff>132302</xdr:rowOff>
    </xdr:to>
    <xdr:sp macro="" textlink="">
      <xdr:nvSpPr>
        <xdr:cNvPr id="641" name="楕円 640"/>
        <xdr:cNvSpPr/>
      </xdr:nvSpPr>
      <xdr:spPr>
        <a:xfrm>
          <a:off x="12804140" y="1310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123429</xdr:rowOff>
    </xdr:from>
    <xdr:ext cx="534377" cy="259045"/>
    <xdr:sp macro="" textlink="">
      <xdr:nvSpPr>
        <xdr:cNvPr id="642" name="テキスト ボックス 641"/>
        <xdr:cNvSpPr txBox="1"/>
      </xdr:nvSpPr>
      <xdr:spPr>
        <a:xfrm>
          <a:off x="12610611" y="131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21777</xdr:rowOff>
    </xdr:from>
    <xdr:to>
      <xdr:col>72</xdr:col>
      <xdr:colOff>38100</xdr:colOff>
      <xdr:row>78</xdr:row>
      <xdr:rowOff>123377</xdr:rowOff>
    </xdr:to>
    <xdr:sp macro="" textlink="">
      <xdr:nvSpPr>
        <xdr:cNvPr id="643" name="楕円 642"/>
        <xdr:cNvSpPr/>
      </xdr:nvSpPr>
      <xdr:spPr>
        <a:xfrm>
          <a:off x="12029440" y="130976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114504</xdr:rowOff>
    </xdr:from>
    <xdr:ext cx="534377" cy="259045"/>
    <xdr:sp macro="" textlink="">
      <xdr:nvSpPr>
        <xdr:cNvPr id="644" name="テキスト ボックス 643"/>
        <xdr:cNvSpPr txBox="1"/>
      </xdr:nvSpPr>
      <xdr:spPr>
        <a:xfrm>
          <a:off x="11835911" y="131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29138</xdr:rowOff>
    </xdr:from>
    <xdr:to>
      <xdr:col>67</xdr:col>
      <xdr:colOff>101600</xdr:colOff>
      <xdr:row>78</xdr:row>
      <xdr:rowOff>130738</xdr:rowOff>
    </xdr:to>
    <xdr:sp macro="" textlink="">
      <xdr:nvSpPr>
        <xdr:cNvPr id="645" name="楕円 644"/>
        <xdr:cNvSpPr/>
      </xdr:nvSpPr>
      <xdr:spPr>
        <a:xfrm>
          <a:off x="11231880" y="1310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121865</xdr:rowOff>
    </xdr:from>
    <xdr:ext cx="534377" cy="259045"/>
    <xdr:sp macro="" textlink="">
      <xdr:nvSpPr>
        <xdr:cNvPr id="646" name="テキスト ボックス 645"/>
        <xdr:cNvSpPr txBox="1"/>
      </xdr:nvSpPr>
      <xdr:spPr>
        <a:xfrm>
          <a:off x="11061211" y="1319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0" name="テキスト ボックス 659"/>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37906</xdr:rowOff>
    </xdr:from>
    <xdr:to>
      <xdr:col>85</xdr:col>
      <xdr:colOff>126364</xdr:colOff>
      <xdr:row>99</xdr:row>
      <xdr:rowOff>39362</xdr:rowOff>
    </xdr:to>
    <xdr:cxnSp macro="">
      <xdr:nvCxnSpPr>
        <xdr:cNvPr id="670" name="直線コネクタ 669"/>
        <xdr:cNvCxnSpPr/>
      </xdr:nvCxnSpPr>
      <xdr:spPr>
        <a:xfrm flipV="1">
          <a:off x="14374495" y="15125506"/>
          <a:ext cx="1269"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43189</xdr:rowOff>
    </xdr:from>
    <xdr:ext cx="469744" cy="259045"/>
    <xdr:sp macro="" textlink="">
      <xdr:nvSpPr>
        <xdr:cNvPr id="671" name="積立金最小値テキスト"/>
        <xdr:cNvSpPr txBox="1"/>
      </xdr:nvSpPr>
      <xdr:spPr>
        <a:xfrm>
          <a:off x="14419580" y="1663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39362</xdr:rowOff>
    </xdr:from>
    <xdr:to>
      <xdr:col>86</xdr:col>
      <xdr:colOff>25400</xdr:colOff>
      <xdr:row>99</xdr:row>
      <xdr:rowOff>39362</xdr:rowOff>
    </xdr:to>
    <xdr:cxnSp macro="">
      <xdr:nvCxnSpPr>
        <xdr:cNvPr id="672" name="直線コネクタ 671"/>
        <xdr:cNvCxnSpPr/>
      </xdr:nvCxnSpPr>
      <xdr:spPr>
        <a:xfrm>
          <a:off x="14287500" y="16635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156033</xdr:rowOff>
    </xdr:from>
    <xdr:ext cx="599010" cy="259045"/>
    <xdr:sp macro="" textlink="">
      <xdr:nvSpPr>
        <xdr:cNvPr id="673" name="積立金最大値テキスト"/>
        <xdr:cNvSpPr txBox="1"/>
      </xdr:nvSpPr>
      <xdr:spPr>
        <a:xfrm>
          <a:off x="14419580" y="14908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37906</xdr:rowOff>
    </xdr:from>
    <xdr:to>
      <xdr:col>86</xdr:col>
      <xdr:colOff>25400</xdr:colOff>
      <xdr:row>90</xdr:row>
      <xdr:rowOff>37906</xdr:rowOff>
    </xdr:to>
    <xdr:cxnSp macro="">
      <xdr:nvCxnSpPr>
        <xdr:cNvPr id="674" name="直線コネクタ 673"/>
        <xdr:cNvCxnSpPr/>
      </xdr:nvCxnSpPr>
      <xdr:spPr>
        <a:xfrm>
          <a:off x="14287500" y="15125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128082</xdr:rowOff>
    </xdr:from>
    <xdr:to>
      <xdr:col>85</xdr:col>
      <xdr:colOff>127000</xdr:colOff>
      <xdr:row>98</xdr:row>
      <xdr:rowOff>144112</xdr:rowOff>
    </xdr:to>
    <xdr:cxnSp macro="">
      <xdr:nvCxnSpPr>
        <xdr:cNvPr id="675" name="直線コネクタ 674"/>
        <xdr:cNvCxnSpPr/>
      </xdr:nvCxnSpPr>
      <xdr:spPr>
        <a:xfrm>
          <a:off x="13629640" y="16556802"/>
          <a:ext cx="746760" cy="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133642</xdr:rowOff>
    </xdr:from>
    <xdr:ext cx="599010" cy="259045"/>
    <xdr:sp macro="" textlink="">
      <xdr:nvSpPr>
        <xdr:cNvPr id="676" name="積立金平均値テキスト"/>
        <xdr:cNvSpPr txBox="1"/>
      </xdr:nvSpPr>
      <xdr:spPr>
        <a:xfrm>
          <a:off x="14419580" y="16227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110765</xdr:rowOff>
    </xdr:from>
    <xdr:to>
      <xdr:col>85</xdr:col>
      <xdr:colOff>177800</xdr:colOff>
      <xdr:row>98</xdr:row>
      <xdr:rowOff>40915</xdr:rowOff>
    </xdr:to>
    <xdr:sp macro="" textlink="">
      <xdr:nvSpPr>
        <xdr:cNvPr id="677" name="フローチャート: 判断 676"/>
        <xdr:cNvSpPr/>
      </xdr:nvSpPr>
      <xdr:spPr>
        <a:xfrm>
          <a:off x="14325600" y="163718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111227</xdr:rowOff>
    </xdr:from>
    <xdr:to>
      <xdr:col>81</xdr:col>
      <xdr:colOff>50800</xdr:colOff>
      <xdr:row>98</xdr:row>
      <xdr:rowOff>128082</xdr:rowOff>
    </xdr:to>
    <xdr:cxnSp macro="">
      <xdr:nvCxnSpPr>
        <xdr:cNvPr id="678" name="直線コネクタ 677"/>
        <xdr:cNvCxnSpPr/>
      </xdr:nvCxnSpPr>
      <xdr:spPr>
        <a:xfrm>
          <a:off x="12854940" y="16539947"/>
          <a:ext cx="774700" cy="1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42393</xdr:rowOff>
    </xdr:from>
    <xdr:to>
      <xdr:col>81</xdr:col>
      <xdr:colOff>101600</xdr:colOff>
      <xdr:row>98</xdr:row>
      <xdr:rowOff>143993</xdr:rowOff>
    </xdr:to>
    <xdr:sp macro="" textlink="">
      <xdr:nvSpPr>
        <xdr:cNvPr id="679" name="フローチャート: 判断 678"/>
        <xdr:cNvSpPr/>
      </xdr:nvSpPr>
      <xdr:spPr>
        <a:xfrm>
          <a:off x="13578840" y="164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160520</xdr:rowOff>
    </xdr:from>
    <xdr:ext cx="534377" cy="259045"/>
    <xdr:sp macro="" textlink="">
      <xdr:nvSpPr>
        <xdr:cNvPr id="680" name="テキスト ボックス 679"/>
        <xdr:cNvSpPr txBox="1"/>
      </xdr:nvSpPr>
      <xdr:spPr>
        <a:xfrm>
          <a:off x="13408171" y="1625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111227</xdr:rowOff>
    </xdr:from>
    <xdr:to>
      <xdr:col>76</xdr:col>
      <xdr:colOff>114300</xdr:colOff>
      <xdr:row>98</xdr:row>
      <xdr:rowOff>161913</xdr:rowOff>
    </xdr:to>
    <xdr:cxnSp macro="">
      <xdr:nvCxnSpPr>
        <xdr:cNvPr id="681" name="直線コネクタ 680"/>
        <xdr:cNvCxnSpPr/>
      </xdr:nvCxnSpPr>
      <xdr:spPr>
        <a:xfrm flipV="1">
          <a:off x="12072620" y="16539947"/>
          <a:ext cx="782320" cy="5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11088</xdr:rowOff>
    </xdr:from>
    <xdr:to>
      <xdr:col>76</xdr:col>
      <xdr:colOff>165100</xdr:colOff>
      <xdr:row>98</xdr:row>
      <xdr:rowOff>112688</xdr:rowOff>
    </xdr:to>
    <xdr:sp macro="" textlink="">
      <xdr:nvSpPr>
        <xdr:cNvPr id="682" name="フローチャート: 判断 681"/>
        <xdr:cNvSpPr/>
      </xdr:nvSpPr>
      <xdr:spPr>
        <a:xfrm>
          <a:off x="12804140" y="1643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129215</xdr:rowOff>
    </xdr:from>
    <xdr:ext cx="534377" cy="259045"/>
    <xdr:sp macro="" textlink="">
      <xdr:nvSpPr>
        <xdr:cNvPr id="683" name="テキスト ボックス 682"/>
        <xdr:cNvSpPr txBox="1"/>
      </xdr:nvSpPr>
      <xdr:spPr>
        <a:xfrm>
          <a:off x="12610611" y="162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161913</xdr:rowOff>
    </xdr:from>
    <xdr:to>
      <xdr:col>71</xdr:col>
      <xdr:colOff>177800</xdr:colOff>
      <xdr:row>98</xdr:row>
      <xdr:rowOff>166748</xdr:rowOff>
    </xdr:to>
    <xdr:cxnSp macro="">
      <xdr:nvCxnSpPr>
        <xdr:cNvPr id="684" name="直線コネクタ 683"/>
        <xdr:cNvCxnSpPr/>
      </xdr:nvCxnSpPr>
      <xdr:spPr>
        <a:xfrm flipV="1">
          <a:off x="11282680" y="16590633"/>
          <a:ext cx="789940"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101211</xdr:rowOff>
    </xdr:from>
    <xdr:to>
      <xdr:col>72</xdr:col>
      <xdr:colOff>38100</xdr:colOff>
      <xdr:row>99</xdr:row>
      <xdr:rowOff>31361</xdr:rowOff>
    </xdr:to>
    <xdr:sp macro="" textlink="">
      <xdr:nvSpPr>
        <xdr:cNvPr id="685" name="フローチャート: 判断 684"/>
        <xdr:cNvSpPr/>
      </xdr:nvSpPr>
      <xdr:spPr>
        <a:xfrm>
          <a:off x="12029440" y="16529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47888</xdr:rowOff>
    </xdr:from>
    <xdr:ext cx="534377" cy="259045"/>
    <xdr:sp macro="" textlink="">
      <xdr:nvSpPr>
        <xdr:cNvPr id="686" name="テキスト ボックス 685"/>
        <xdr:cNvSpPr txBox="1"/>
      </xdr:nvSpPr>
      <xdr:spPr>
        <a:xfrm>
          <a:off x="11835911" y="1630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86072</xdr:rowOff>
    </xdr:from>
    <xdr:to>
      <xdr:col>67</xdr:col>
      <xdr:colOff>101600</xdr:colOff>
      <xdr:row>99</xdr:row>
      <xdr:rowOff>16222</xdr:rowOff>
    </xdr:to>
    <xdr:sp macro="" textlink="">
      <xdr:nvSpPr>
        <xdr:cNvPr id="687" name="フローチャート: 判断 686"/>
        <xdr:cNvSpPr/>
      </xdr:nvSpPr>
      <xdr:spPr>
        <a:xfrm>
          <a:off x="11231880" y="165147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32749</xdr:rowOff>
    </xdr:from>
    <xdr:ext cx="534377" cy="259045"/>
    <xdr:sp macro="" textlink="">
      <xdr:nvSpPr>
        <xdr:cNvPr id="688" name="テキスト ボックス 687"/>
        <xdr:cNvSpPr txBox="1"/>
      </xdr:nvSpPr>
      <xdr:spPr>
        <a:xfrm>
          <a:off x="11061211" y="1629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93312</xdr:rowOff>
    </xdr:from>
    <xdr:to>
      <xdr:col>85</xdr:col>
      <xdr:colOff>177800</xdr:colOff>
      <xdr:row>99</xdr:row>
      <xdr:rowOff>23462</xdr:rowOff>
    </xdr:to>
    <xdr:sp macro="" textlink="">
      <xdr:nvSpPr>
        <xdr:cNvPr id="694" name="楕円 693"/>
        <xdr:cNvSpPr/>
      </xdr:nvSpPr>
      <xdr:spPr>
        <a:xfrm>
          <a:off x="14325600" y="165220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8239</xdr:rowOff>
    </xdr:from>
    <xdr:ext cx="534377" cy="259045"/>
    <xdr:sp macro="" textlink="">
      <xdr:nvSpPr>
        <xdr:cNvPr id="695" name="積立金該当値テキスト"/>
        <xdr:cNvSpPr txBox="1"/>
      </xdr:nvSpPr>
      <xdr:spPr>
        <a:xfrm>
          <a:off x="14419580" y="1643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77282</xdr:rowOff>
    </xdr:from>
    <xdr:to>
      <xdr:col>81</xdr:col>
      <xdr:colOff>101600</xdr:colOff>
      <xdr:row>99</xdr:row>
      <xdr:rowOff>7432</xdr:rowOff>
    </xdr:to>
    <xdr:sp macro="" textlink="">
      <xdr:nvSpPr>
        <xdr:cNvPr id="696" name="楕円 695"/>
        <xdr:cNvSpPr/>
      </xdr:nvSpPr>
      <xdr:spPr>
        <a:xfrm>
          <a:off x="13578840" y="16506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170009</xdr:rowOff>
    </xdr:from>
    <xdr:ext cx="534377" cy="259045"/>
    <xdr:sp macro="" textlink="">
      <xdr:nvSpPr>
        <xdr:cNvPr id="697" name="テキスト ボックス 696"/>
        <xdr:cNvSpPr txBox="1"/>
      </xdr:nvSpPr>
      <xdr:spPr>
        <a:xfrm>
          <a:off x="13408171" y="1659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60427</xdr:rowOff>
    </xdr:from>
    <xdr:to>
      <xdr:col>76</xdr:col>
      <xdr:colOff>165100</xdr:colOff>
      <xdr:row>98</xdr:row>
      <xdr:rowOff>162027</xdr:rowOff>
    </xdr:to>
    <xdr:sp macro="" textlink="">
      <xdr:nvSpPr>
        <xdr:cNvPr id="698" name="楕円 697"/>
        <xdr:cNvSpPr/>
      </xdr:nvSpPr>
      <xdr:spPr>
        <a:xfrm>
          <a:off x="12804140" y="1648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153154</xdr:rowOff>
    </xdr:from>
    <xdr:ext cx="534377" cy="259045"/>
    <xdr:sp macro="" textlink="">
      <xdr:nvSpPr>
        <xdr:cNvPr id="699" name="テキスト ボックス 698"/>
        <xdr:cNvSpPr txBox="1"/>
      </xdr:nvSpPr>
      <xdr:spPr>
        <a:xfrm>
          <a:off x="12610611" y="1658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111113</xdr:rowOff>
    </xdr:from>
    <xdr:to>
      <xdr:col>72</xdr:col>
      <xdr:colOff>38100</xdr:colOff>
      <xdr:row>99</xdr:row>
      <xdr:rowOff>41263</xdr:rowOff>
    </xdr:to>
    <xdr:sp macro="" textlink="">
      <xdr:nvSpPr>
        <xdr:cNvPr id="700" name="楕円 699"/>
        <xdr:cNvSpPr/>
      </xdr:nvSpPr>
      <xdr:spPr>
        <a:xfrm>
          <a:off x="12029440" y="16539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32390</xdr:rowOff>
    </xdr:from>
    <xdr:ext cx="534377" cy="259045"/>
    <xdr:sp macro="" textlink="">
      <xdr:nvSpPr>
        <xdr:cNvPr id="701" name="テキスト ボックス 700"/>
        <xdr:cNvSpPr txBox="1"/>
      </xdr:nvSpPr>
      <xdr:spPr>
        <a:xfrm>
          <a:off x="11835911" y="1662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115948</xdr:rowOff>
    </xdr:from>
    <xdr:to>
      <xdr:col>67</xdr:col>
      <xdr:colOff>101600</xdr:colOff>
      <xdr:row>99</xdr:row>
      <xdr:rowOff>46098</xdr:rowOff>
    </xdr:to>
    <xdr:sp macro="" textlink="">
      <xdr:nvSpPr>
        <xdr:cNvPr id="702" name="楕円 701"/>
        <xdr:cNvSpPr/>
      </xdr:nvSpPr>
      <xdr:spPr>
        <a:xfrm>
          <a:off x="11231880" y="16544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37225</xdr:rowOff>
    </xdr:from>
    <xdr:ext cx="534377" cy="259045"/>
    <xdr:sp macro="" textlink="">
      <xdr:nvSpPr>
        <xdr:cNvPr id="703" name="テキスト ボックス 702"/>
        <xdr:cNvSpPr txBox="1"/>
      </xdr:nvSpPr>
      <xdr:spPr>
        <a:xfrm>
          <a:off x="11061211" y="1663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4" name="直線コネクタ 713"/>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5" name="テキスト ボックス 714"/>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8" name="直線コネクタ 717"/>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9" name="テキスト ボックス 718"/>
        <xdr:cNvSpPr txBox="1"/>
      </xdr:nvSpPr>
      <xdr:spPr>
        <a:xfrm>
          <a:off x="1563072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72549</xdr:rowOff>
    </xdr:from>
    <xdr:to>
      <xdr:col>116</xdr:col>
      <xdr:colOff>62864</xdr:colOff>
      <xdr:row>38</xdr:row>
      <xdr:rowOff>25400</xdr:rowOff>
    </xdr:to>
    <xdr:cxnSp macro="">
      <xdr:nvCxnSpPr>
        <xdr:cNvPr id="723" name="直線コネクタ 722"/>
        <xdr:cNvCxnSpPr/>
      </xdr:nvCxnSpPr>
      <xdr:spPr>
        <a:xfrm flipV="1">
          <a:off x="19507835" y="5269389"/>
          <a:ext cx="1269" cy="112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70597</xdr:rowOff>
    </xdr:from>
    <xdr:ext cx="249299" cy="259045"/>
    <xdr:sp macro="" textlink="">
      <xdr:nvSpPr>
        <xdr:cNvPr id="724" name="投資及び出資金最小値テキスト"/>
        <xdr:cNvSpPr txBox="1"/>
      </xdr:nvSpPr>
      <xdr:spPr>
        <a:xfrm>
          <a:off x="19560540" y="64409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5" name="直線コネクタ 724"/>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19226</xdr:rowOff>
    </xdr:from>
    <xdr:ext cx="534377" cy="259045"/>
    <xdr:sp macro="" textlink="">
      <xdr:nvSpPr>
        <xdr:cNvPr id="726" name="投資及び出資金最大値テキスト"/>
        <xdr:cNvSpPr txBox="1"/>
      </xdr:nvSpPr>
      <xdr:spPr>
        <a:xfrm>
          <a:off x="19560540" y="504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72549</xdr:rowOff>
    </xdr:from>
    <xdr:to>
      <xdr:col>116</xdr:col>
      <xdr:colOff>152400</xdr:colOff>
      <xdr:row>31</xdr:row>
      <xdr:rowOff>72549</xdr:rowOff>
    </xdr:to>
    <xdr:cxnSp macro="">
      <xdr:nvCxnSpPr>
        <xdr:cNvPr id="727" name="直線コネクタ 726"/>
        <xdr:cNvCxnSpPr/>
      </xdr:nvCxnSpPr>
      <xdr:spPr>
        <a:xfrm>
          <a:off x="19443700" y="5269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8" name="直線コネクタ 727"/>
        <xdr:cNvCxnSpPr/>
      </xdr:nvCxnSpPr>
      <xdr:spPr>
        <a:xfrm>
          <a:off x="18778220" y="63957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159497</xdr:rowOff>
    </xdr:from>
    <xdr:ext cx="378565" cy="259045"/>
    <xdr:sp macro="" textlink="">
      <xdr:nvSpPr>
        <xdr:cNvPr id="729" name="投資及び出資金平均値テキスト"/>
        <xdr:cNvSpPr txBox="1"/>
      </xdr:nvSpPr>
      <xdr:spPr>
        <a:xfrm>
          <a:off x="19560540" y="619453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136620</xdr:rowOff>
    </xdr:from>
    <xdr:to>
      <xdr:col>116</xdr:col>
      <xdr:colOff>114300</xdr:colOff>
      <xdr:row>38</xdr:row>
      <xdr:rowOff>66770</xdr:rowOff>
    </xdr:to>
    <xdr:sp macro="" textlink="">
      <xdr:nvSpPr>
        <xdr:cNvPr id="730" name="フローチャート: 判断 729"/>
        <xdr:cNvSpPr/>
      </xdr:nvSpPr>
      <xdr:spPr>
        <a:xfrm>
          <a:off x="19458940" y="6339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1" name="直線コネクタ 730"/>
        <xdr:cNvCxnSpPr/>
      </xdr:nvCxnSpPr>
      <xdr:spPr>
        <a:xfrm>
          <a:off x="17988280" y="63957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118332</xdr:rowOff>
    </xdr:from>
    <xdr:to>
      <xdr:col>112</xdr:col>
      <xdr:colOff>38100</xdr:colOff>
      <xdr:row>38</xdr:row>
      <xdr:rowOff>48482</xdr:rowOff>
    </xdr:to>
    <xdr:sp macro="" textlink="">
      <xdr:nvSpPr>
        <xdr:cNvPr id="732" name="フローチャート: 判断 731"/>
        <xdr:cNvSpPr/>
      </xdr:nvSpPr>
      <xdr:spPr>
        <a:xfrm>
          <a:off x="18735040" y="6321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65009</xdr:rowOff>
    </xdr:from>
    <xdr:ext cx="378565" cy="259045"/>
    <xdr:sp macro="" textlink="">
      <xdr:nvSpPr>
        <xdr:cNvPr id="733" name="テキスト ボックス 732"/>
        <xdr:cNvSpPr txBox="1"/>
      </xdr:nvSpPr>
      <xdr:spPr>
        <a:xfrm>
          <a:off x="18611797" y="6100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4" name="直線コネクタ 733"/>
        <xdr:cNvCxnSpPr/>
      </xdr:nvCxnSpPr>
      <xdr:spPr>
        <a:xfrm>
          <a:off x="17213580" y="6395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93529</xdr:rowOff>
    </xdr:from>
    <xdr:to>
      <xdr:col>107</xdr:col>
      <xdr:colOff>101600</xdr:colOff>
      <xdr:row>38</xdr:row>
      <xdr:rowOff>23679</xdr:rowOff>
    </xdr:to>
    <xdr:sp macro="" textlink="">
      <xdr:nvSpPr>
        <xdr:cNvPr id="735" name="フローチャート: 判断 734"/>
        <xdr:cNvSpPr/>
      </xdr:nvSpPr>
      <xdr:spPr>
        <a:xfrm>
          <a:off x="17937480" y="6296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40206</xdr:rowOff>
    </xdr:from>
    <xdr:ext cx="378565" cy="259045"/>
    <xdr:sp macro="" textlink="">
      <xdr:nvSpPr>
        <xdr:cNvPr id="736" name="テキスト ボックス 735"/>
        <xdr:cNvSpPr txBox="1"/>
      </xdr:nvSpPr>
      <xdr:spPr>
        <a:xfrm>
          <a:off x="17821857" y="6075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7" name="直線コネクタ 736"/>
        <xdr:cNvCxnSpPr/>
      </xdr:nvCxnSpPr>
      <xdr:spPr>
        <a:xfrm>
          <a:off x="16431260" y="6395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xdr:rowOff>
    </xdr:from>
    <xdr:to>
      <xdr:col>102</xdr:col>
      <xdr:colOff>165100</xdr:colOff>
      <xdr:row>37</xdr:row>
      <xdr:rowOff>112776</xdr:rowOff>
    </xdr:to>
    <xdr:sp macro="" textlink="">
      <xdr:nvSpPr>
        <xdr:cNvPr id="738" name="フローチャート: 判断 737"/>
        <xdr:cNvSpPr/>
      </xdr:nvSpPr>
      <xdr:spPr>
        <a:xfrm>
          <a:off x="17162780" y="621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129303</xdr:rowOff>
    </xdr:from>
    <xdr:ext cx="469744" cy="259045"/>
    <xdr:sp macro="" textlink="">
      <xdr:nvSpPr>
        <xdr:cNvPr id="739" name="テキスト ボックス 738"/>
        <xdr:cNvSpPr txBox="1"/>
      </xdr:nvSpPr>
      <xdr:spPr>
        <a:xfrm>
          <a:off x="1700156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148050</xdr:rowOff>
    </xdr:from>
    <xdr:to>
      <xdr:col>98</xdr:col>
      <xdr:colOff>38100</xdr:colOff>
      <xdr:row>37</xdr:row>
      <xdr:rowOff>78200</xdr:rowOff>
    </xdr:to>
    <xdr:sp macro="" textlink="">
      <xdr:nvSpPr>
        <xdr:cNvPr id="740" name="フローチャート: 判断 739"/>
        <xdr:cNvSpPr/>
      </xdr:nvSpPr>
      <xdr:spPr>
        <a:xfrm>
          <a:off x="16388080" y="6183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94727</xdr:rowOff>
    </xdr:from>
    <xdr:ext cx="469744" cy="259045"/>
    <xdr:sp macro="" textlink="">
      <xdr:nvSpPr>
        <xdr:cNvPr id="741" name="テキスト ボックス 740"/>
        <xdr:cNvSpPr txBox="1"/>
      </xdr:nvSpPr>
      <xdr:spPr>
        <a:xfrm>
          <a:off x="16226868" y="596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7" name="楕円 746"/>
        <xdr:cNvSpPr/>
      </xdr:nvSpPr>
      <xdr:spPr>
        <a:xfrm>
          <a:off x="1945894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115047</xdr:rowOff>
    </xdr:from>
    <xdr:ext cx="249299" cy="259045"/>
    <xdr:sp macro="" textlink="">
      <xdr:nvSpPr>
        <xdr:cNvPr id="748" name="投資及び出資金該当値テキスト"/>
        <xdr:cNvSpPr txBox="1"/>
      </xdr:nvSpPr>
      <xdr:spPr>
        <a:xfrm>
          <a:off x="19560540" y="6317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49" name="楕円 748"/>
        <xdr:cNvSpPr/>
      </xdr:nvSpPr>
      <xdr:spPr>
        <a:xfrm>
          <a:off x="1873504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0" name="テキスト ボックス 749"/>
        <xdr:cNvSpPr txBox="1"/>
      </xdr:nvSpPr>
      <xdr:spPr>
        <a:xfrm>
          <a:off x="186611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1" name="楕円 750"/>
        <xdr:cNvSpPr/>
      </xdr:nvSpPr>
      <xdr:spPr>
        <a:xfrm>
          <a:off x="179374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2" name="テキスト ボックス 751"/>
        <xdr:cNvSpPr txBox="1"/>
      </xdr:nvSpPr>
      <xdr:spPr>
        <a:xfrm>
          <a:off x="178864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3" name="楕円 752"/>
        <xdr:cNvSpPr/>
      </xdr:nvSpPr>
      <xdr:spPr>
        <a:xfrm>
          <a:off x="171627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4" name="テキスト ボックス 753"/>
        <xdr:cNvSpPr txBox="1"/>
      </xdr:nvSpPr>
      <xdr:spPr>
        <a:xfrm>
          <a:off x="1709655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5" name="楕円 754"/>
        <xdr:cNvSpPr/>
      </xdr:nvSpPr>
      <xdr:spPr>
        <a:xfrm>
          <a:off x="1638808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6" name="テキスト ボックス 755"/>
        <xdr:cNvSpPr txBox="1"/>
      </xdr:nvSpPr>
      <xdr:spPr>
        <a:xfrm>
          <a:off x="1631423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0" name="テキスト ボックス 769"/>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2" name="テキスト ボックス 771"/>
        <xdr:cNvSpPr txBox="1"/>
      </xdr:nvSpPr>
      <xdr:spPr>
        <a:xfrm>
          <a:off x="155894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74" name="テキスト ボックス 773"/>
        <xdr:cNvSpPr txBox="1"/>
      </xdr:nvSpPr>
      <xdr:spPr>
        <a:xfrm>
          <a:off x="155894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32166</xdr:rowOff>
    </xdr:from>
    <xdr:to>
      <xdr:col>116</xdr:col>
      <xdr:colOff>62864</xdr:colOff>
      <xdr:row>58</xdr:row>
      <xdr:rowOff>139700</xdr:rowOff>
    </xdr:to>
    <xdr:cxnSp macro="">
      <xdr:nvCxnSpPr>
        <xdr:cNvPr id="778" name="直線コネクタ 777"/>
        <xdr:cNvCxnSpPr/>
      </xdr:nvCxnSpPr>
      <xdr:spPr>
        <a:xfrm flipV="1">
          <a:off x="19507835" y="8414166"/>
          <a:ext cx="1269" cy="144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150293</xdr:rowOff>
    </xdr:from>
    <xdr:ext cx="599010" cy="259045"/>
    <xdr:sp macro="" textlink="">
      <xdr:nvSpPr>
        <xdr:cNvPr id="781" name="貸付金最大値テキスト"/>
        <xdr:cNvSpPr txBox="1"/>
      </xdr:nvSpPr>
      <xdr:spPr>
        <a:xfrm>
          <a:off x="19560540" y="819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32166</xdr:rowOff>
    </xdr:from>
    <xdr:to>
      <xdr:col>116</xdr:col>
      <xdr:colOff>152400</xdr:colOff>
      <xdr:row>50</xdr:row>
      <xdr:rowOff>32166</xdr:rowOff>
    </xdr:to>
    <xdr:cxnSp macro="">
      <xdr:nvCxnSpPr>
        <xdr:cNvPr id="782" name="直線コネクタ 781"/>
        <xdr:cNvCxnSpPr/>
      </xdr:nvCxnSpPr>
      <xdr:spPr>
        <a:xfrm>
          <a:off x="19443700" y="8414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126094</xdr:rowOff>
    </xdr:from>
    <xdr:to>
      <xdr:col>116</xdr:col>
      <xdr:colOff>63500</xdr:colOff>
      <xdr:row>58</xdr:row>
      <xdr:rowOff>126496</xdr:rowOff>
    </xdr:to>
    <xdr:cxnSp macro="">
      <xdr:nvCxnSpPr>
        <xdr:cNvPr id="783" name="直線コネクタ 782"/>
        <xdr:cNvCxnSpPr/>
      </xdr:nvCxnSpPr>
      <xdr:spPr>
        <a:xfrm flipV="1">
          <a:off x="18778220" y="9849214"/>
          <a:ext cx="73152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13899</xdr:rowOff>
    </xdr:from>
    <xdr:ext cx="534377" cy="259045"/>
    <xdr:sp macro="" textlink="">
      <xdr:nvSpPr>
        <xdr:cNvPr id="784" name="貸付金平均値テキスト"/>
        <xdr:cNvSpPr txBox="1"/>
      </xdr:nvSpPr>
      <xdr:spPr>
        <a:xfrm>
          <a:off x="19560540" y="9569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162472</xdr:rowOff>
    </xdr:from>
    <xdr:to>
      <xdr:col>116</xdr:col>
      <xdr:colOff>114300</xdr:colOff>
      <xdr:row>58</xdr:row>
      <xdr:rowOff>92622</xdr:rowOff>
    </xdr:to>
    <xdr:sp macro="" textlink="">
      <xdr:nvSpPr>
        <xdr:cNvPr id="785" name="フローチャート: 判断 784"/>
        <xdr:cNvSpPr/>
      </xdr:nvSpPr>
      <xdr:spPr>
        <a:xfrm>
          <a:off x="19458940" y="9717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126496</xdr:rowOff>
    </xdr:from>
    <xdr:to>
      <xdr:col>111</xdr:col>
      <xdr:colOff>177800</xdr:colOff>
      <xdr:row>58</xdr:row>
      <xdr:rowOff>126826</xdr:rowOff>
    </xdr:to>
    <xdr:cxnSp macro="">
      <xdr:nvCxnSpPr>
        <xdr:cNvPr id="786" name="直線コネクタ 785"/>
        <xdr:cNvCxnSpPr/>
      </xdr:nvCxnSpPr>
      <xdr:spPr>
        <a:xfrm flipV="1">
          <a:off x="17988280" y="9849616"/>
          <a:ext cx="78994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37612</xdr:rowOff>
    </xdr:from>
    <xdr:to>
      <xdr:col>112</xdr:col>
      <xdr:colOff>38100</xdr:colOff>
      <xdr:row>58</xdr:row>
      <xdr:rowOff>139212</xdr:rowOff>
    </xdr:to>
    <xdr:sp macro="" textlink="">
      <xdr:nvSpPr>
        <xdr:cNvPr id="787" name="フローチャート: 判断 786"/>
        <xdr:cNvSpPr/>
      </xdr:nvSpPr>
      <xdr:spPr>
        <a:xfrm>
          <a:off x="18735040" y="97607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155739</xdr:rowOff>
    </xdr:from>
    <xdr:ext cx="469744" cy="259045"/>
    <xdr:sp macro="" textlink="">
      <xdr:nvSpPr>
        <xdr:cNvPr id="788" name="テキスト ボックス 787"/>
        <xdr:cNvSpPr txBox="1"/>
      </xdr:nvSpPr>
      <xdr:spPr>
        <a:xfrm>
          <a:off x="18573828" y="954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126826</xdr:rowOff>
    </xdr:from>
    <xdr:to>
      <xdr:col>107</xdr:col>
      <xdr:colOff>50800</xdr:colOff>
      <xdr:row>58</xdr:row>
      <xdr:rowOff>127053</xdr:rowOff>
    </xdr:to>
    <xdr:cxnSp macro="">
      <xdr:nvCxnSpPr>
        <xdr:cNvPr id="789" name="直線コネクタ 788"/>
        <xdr:cNvCxnSpPr/>
      </xdr:nvCxnSpPr>
      <xdr:spPr>
        <a:xfrm flipV="1">
          <a:off x="17213580" y="9849946"/>
          <a:ext cx="7747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14989</xdr:rowOff>
    </xdr:from>
    <xdr:to>
      <xdr:col>107</xdr:col>
      <xdr:colOff>101600</xdr:colOff>
      <xdr:row>58</xdr:row>
      <xdr:rowOff>116589</xdr:rowOff>
    </xdr:to>
    <xdr:sp macro="" textlink="">
      <xdr:nvSpPr>
        <xdr:cNvPr id="790" name="フローチャート: 判断 789"/>
        <xdr:cNvSpPr/>
      </xdr:nvSpPr>
      <xdr:spPr>
        <a:xfrm>
          <a:off x="17937480" y="973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133116</xdr:rowOff>
    </xdr:from>
    <xdr:ext cx="469744" cy="259045"/>
    <xdr:sp macro="" textlink="">
      <xdr:nvSpPr>
        <xdr:cNvPr id="791" name="テキスト ボックス 790"/>
        <xdr:cNvSpPr txBox="1"/>
      </xdr:nvSpPr>
      <xdr:spPr>
        <a:xfrm>
          <a:off x="17776268" y="952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127053</xdr:rowOff>
    </xdr:from>
    <xdr:to>
      <xdr:col>102</xdr:col>
      <xdr:colOff>114300</xdr:colOff>
      <xdr:row>58</xdr:row>
      <xdr:rowOff>127301</xdr:rowOff>
    </xdr:to>
    <xdr:cxnSp macro="">
      <xdr:nvCxnSpPr>
        <xdr:cNvPr id="792" name="直線コネクタ 791"/>
        <xdr:cNvCxnSpPr/>
      </xdr:nvCxnSpPr>
      <xdr:spPr>
        <a:xfrm flipV="1">
          <a:off x="16431260" y="9850173"/>
          <a:ext cx="78232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67411</xdr:rowOff>
    </xdr:from>
    <xdr:to>
      <xdr:col>102</xdr:col>
      <xdr:colOff>165100</xdr:colOff>
      <xdr:row>58</xdr:row>
      <xdr:rowOff>169011</xdr:rowOff>
    </xdr:to>
    <xdr:sp macro="" textlink="">
      <xdr:nvSpPr>
        <xdr:cNvPr id="793" name="フローチャート: 判断 792"/>
        <xdr:cNvSpPr/>
      </xdr:nvSpPr>
      <xdr:spPr>
        <a:xfrm>
          <a:off x="17162780" y="9790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14088</xdr:rowOff>
    </xdr:from>
    <xdr:ext cx="469744" cy="259045"/>
    <xdr:sp macro="" textlink="">
      <xdr:nvSpPr>
        <xdr:cNvPr id="794" name="テキスト ボックス 793"/>
        <xdr:cNvSpPr txBox="1"/>
      </xdr:nvSpPr>
      <xdr:spPr>
        <a:xfrm>
          <a:off x="17001568" y="95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61267</xdr:rowOff>
    </xdr:from>
    <xdr:to>
      <xdr:col>98</xdr:col>
      <xdr:colOff>38100</xdr:colOff>
      <xdr:row>58</xdr:row>
      <xdr:rowOff>162867</xdr:rowOff>
    </xdr:to>
    <xdr:sp macro="" textlink="">
      <xdr:nvSpPr>
        <xdr:cNvPr id="795" name="フローチャート: 判断 794"/>
        <xdr:cNvSpPr/>
      </xdr:nvSpPr>
      <xdr:spPr>
        <a:xfrm>
          <a:off x="16388080" y="97843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7944</xdr:rowOff>
    </xdr:from>
    <xdr:ext cx="469744" cy="259045"/>
    <xdr:sp macro="" textlink="">
      <xdr:nvSpPr>
        <xdr:cNvPr id="796" name="テキスト ボックス 795"/>
        <xdr:cNvSpPr txBox="1"/>
      </xdr:nvSpPr>
      <xdr:spPr>
        <a:xfrm>
          <a:off x="16226868" y="95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75294</xdr:rowOff>
    </xdr:from>
    <xdr:to>
      <xdr:col>116</xdr:col>
      <xdr:colOff>114300</xdr:colOff>
      <xdr:row>59</xdr:row>
      <xdr:rowOff>5444</xdr:rowOff>
    </xdr:to>
    <xdr:sp macro="" textlink="">
      <xdr:nvSpPr>
        <xdr:cNvPr id="802" name="楕円 801"/>
        <xdr:cNvSpPr/>
      </xdr:nvSpPr>
      <xdr:spPr>
        <a:xfrm>
          <a:off x="19458940" y="9798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161671</xdr:rowOff>
    </xdr:from>
    <xdr:ext cx="469744" cy="259045"/>
    <xdr:sp macro="" textlink="">
      <xdr:nvSpPr>
        <xdr:cNvPr id="803" name="貸付金該当値テキスト"/>
        <xdr:cNvSpPr txBox="1"/>
      </xdr:nvSpPr>
      <xdr:spPr>
        <a:xfrm>
          <a:off x="19560540" y="971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75696</xdr:rowOff>
    </xdr:from>
    <xdr:to>
      <xdr:col>112</xdr:col>
      <xdr:colOff>38100</xdr:colOff>
      <xdr:row>59</xdr:row>
      <xdr:rowOff>5846</xdr:rowOff>
    </xdr:to>
    <xdr:sp macro="" textlink="">
      <xdr:nvSpPr>
        <xdr:cNvPr id="804" name="楕円 803"/>
        <xdr:cNvSpPr/>
      </xdr:nvSpPr>
      <xdr:spPr>
        <a:xfrm>
          <a:off x="18735040" y="97988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168423</xdr:rowOff>
    </xdr:from>
    <xdr:ext cx="469744" cy="259045"/>
    <xdr:sp macro="" textlink="">
      <xdr:nvSpPr>
        <xdr:cNvPr id="805" name="テキスト ボックス 804"/>
        <xdr:cNvSpPr txBox="1"/>
      </xdr:nvSpPr>
      <xdr:spPr>
        <a:xfrm>
          <a:off x="18573828" y="989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76026</xdr:rowOff>
    </xdr:from>
    <xdr:to>
      <xdr:col>107</xdr:col>
      <xdr:colOff>101600</xdr:colOff>
      <xdr:row>59</xdr:row>
      <xdr:rowOff>6176</xdr:rowOff>
    </xdr:to>
    <xdr:sp macro="" textlink="">
      <xdr:nvSpPr>
        <xdr:cNvPr id="806" name="楕円 805"/>
        <xdr:cNvSpPr/>
      </xdr:nvSpPr>
      <xdr:spPr>
        <a:xfrm>
          <a:off x="17937480" y="9799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168753</xdr:rowOff>
    </xdr:from>
    <xdr:ext cx="469744" cy="259045"/>
    <xdr:sp macro="" textlink="">
      <xdr:nvSpPr>
        <xdr:cNvPr id="807" name="テキスト ボックス 806"/>
        <xdr:cNvSpPr txBox="1"/>
      </xdr:nvSpPr>
      <xdr:spPr>
        <a:xfrm>
          <a:off x="17776268" y="989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76253</xdr:rowOff>
    </xdr:from>
    <xdr:to>
      <xdr:col>102</xdr:col>
      <xdr:colOff>165100</xdr:colOff>
      <xdr:row>59</xdr:row>
      <xdr:rowOff>6403</xdr:rowOff>
    </xdr:to>
    <xdr:sp macro="" textlink="">
      <xdr:nvSpPr>
        <xdr:cNvPr id="808" name="楕円 807"/>
        <xdr:cNvSpPr/>
      </xdr:nvSpPr>
      <xdr:spPr>
        <a:xfrm>
          <a:off x="17162780" y="9799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168980</xdr:rowOff>
    </xdr:from>
    <xdr:ext cx="469744" cy="259045"/>
    <xdr:sp macro="" textlink="">
      <xdr:nvSpPr>
        <xdr:cNvPr id="809" name="テキスト ボックス 808"/>
        <xdr:cNvSpPr txBox="1"/>
      </xdr:nvSpPr>
      <xdr:spPr>
        <a:xfrm>
          <a:off x="17001568" y="989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76501</xdr:rowOff>
    </xdr:from>
    <xdr:to>
      <xdr:col>98</xdr:col>
      <xdr:colOff>38100</xdr:colOff>
      <xdr:row>59</xdr:row>
      <xdr:rowOff>6651</xdr:rowOff>
    </xdr:to>
    <xdr:sp macro="" textlink="">
      <xdr:nvSpPr>
        <xdr:cNvPr id="810" name="楕円 809"/>
        <xdr:cNvSpPr/>
      </xdr:nvSpPr>
      <xdr:spPr>
        <a:xfrm>
          <a:off x="16388080" y="97996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169228</xdr:rowOff>
    </xdr:from>
    <xdr:ext cx="469744" cy="259045"/>
    <xdr:sp macro="" textlink="">
      <xdr:nvSpPr>
        <xdr:cNvPr id="811" name="テキスト ボックス 810"/>
        <xdr:cNvSpPr txBox="1"/>
      </xdr:nvSpPr>
      <xdr:spPr>
        <a:xfrm>
          <a:off x="16226868" y="989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2" name="直線コネクタ 821"/>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3" name="テキスト ボックス 822"/>
        <xdr:cNvSpPr txBox="1"/>
      </xdr:nvSpPr>
      <xdr:spPr>
        <a:xfrm>
          <a:off x="158903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4" name="直線コネクタ 823"/>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5" name="テキスト ボックス 824"/>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6" name="直線コネクタ 825"/>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7" name="テキスト ボックス 826"/>
        <xdr:cNvSpPr txBox="1"/>
      </xdr:nvSpPr>
      <xdr:spPr>
        <a:xfrm>
          <a:off x="155894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8" name="直線コネクタ 827"/>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9" name="テキスト ボックス 828"/>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0" name="直線コネクタ 829"/>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1" name="テキスト ボックス 830"/>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107445</xdr:rowOff>
    </xdr:from>
    <xdr:to>
      <xdr:col>116</xdr:col>
      <xdr:colOff>62864</xdr:colOff>
      <xdr:row>77</xdr:row>
      <xdr:rowOff>139967</xdr:rowOff>
    </xdr:to>
    <xdr:cxnSp macro="">
      <xdr:nvCxnSpPr>
        <xdr:cNvPr id="835" name="直線コネクタ 834"/>
        <xdr:cNvCxnSpPr/>
      </xdr:nvCxnSpPr>
      <xdr:spPr>
        <a:xfrm flipV="1">
          <a:off x="19507835" y="11842245"/>
          <a:ext cx="1269" cy="1206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143794</xdr:rowOff>
    </xdr:from>
    <xdr:ext cx="534377" cy="259045"/>
    <xdr:sp macro="" textlink="">
      <xdr:nvSpPr>
        <xdr:cNvPr id="836" name="繰出金最小値テキスト"/>
        <xdr:cNvSpPr txBox="1"/>
      </xdr:nvSpPr>
      <xdr:spPr>
        <a:xfrm>
          <a:off x="19560540" y="1305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139967</xdr:rowOff>
    </xdr:from>
    <xdr:to>
      <xdr:col>116</xdr:col>
      <xdr:colOff>152400</xdr:colOff>
      <xdr:row>77</xdr:row>
      <xdr:rowOff>139967</xdr:rowOff>
    </xdr:to>
    <xdr:cxnSp macro="">
      <xdr:nvCxnSpPr>
        <xdr:cNvPr id="837" name="直線コネクタ 836"/>
        <xdr:cNvCxnSpPr/>
      </xdr:nvCxnSpPr>
      <xdr:spPr>
        <a:xfrm>
          <a:off x="19443700" y="13048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54122</xdr:rowOff>
    </xdr:from>
    <xdr:ext cx="599010" cy="259045"/>
    <xdr:sp macro="" textlink="">
      <xdr:nvSpPr>
        <xdr:cNvPr id="838" name="繰出金最大値テキスト"/>
        <xdr:cNvSpPr txBox="1"/>
      </xdr:nvSpPr>
      <xdr:spPr>
        <a:xfrm>
          <a:off x="19560540" y="1162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107445</xdr:rowOff>
    </xdr:from>
    <xdr:to>
      <xdr:col>116</xdr:col>
      <xdr:colOff>152400</xdr:colOff>
      <xdr:row>70</xdr:row>
      <xdr:rowOff>107445</xdr:rowOff>
    </xdr:to>
    <xdr:cxnSp macro="">
      <xdr:nvCxnSpPr>
        <xdr:cNvPr id="839" name="直線コネクタ 838"/>
        <xdr:cNvCxnSpPr/>
      </xdr:nvCxnSpPr>
      <xdr:spPr>
        <a:xfrm>
          <a:off x="19443700" y="11842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150864</xdr:rowOff>
    </xdr:from>
    <xdr:to>
      <xdr:col>116</xdr:col>
      <xdr:colOff>63500</xdr:colOff>
      <xdr:row>75</xdr:row>
      <xdr:rowOff>4918</xdr:rowOff>
    </xdr:to>
    <xdr:cxnSp macro="">
      <xdr:nvCxnSpPr>
        <xdr:cNvPr id="840" name="直線コネクタ 839"/>
        <xdr:cNvCxnSpPr/>
      </xdr:nvCxnSpPr>
      <xdr:spPr>
        <a:xfrm>
          <a:off x="18778220" y="12556224"/>
          <a:ext cx="731520" cy="2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35768</xdr:rowOff>
    </xdr:from>
    <xdr:ext cx="599010" cy="259045"/>
    <xdr:sp macro="" textlink="">
      <xdr:nvSpPr>
        <xdr:cNvPr id="841" name="繰出金平均値テキスト"/>
        <xdr:cNvSpPr txBox="1"/>
      </xdr:nvSpPr>
      <xdr:spPr>
        <a:xfrm>
          <a:off x="19560540" y="12273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12891</xdr:rowOff>
    </xdr:from>
    <xdr:to>
      <xdr:col>116</xdr:col>
      <xdr:colOff>114300</xdr:colOff>
      <xdr:row>74</xdr:row>
      <xdr:rowOff>114491</xdr:rowOff>
    </xdr:to>
    <xdr:sp macro="" textlink="">
      <xdr:nvSpPr>
        <xdr:cNvPr id="842" name="フローチャート: 判断 841"/>
        <xdr:cNvSpPr/>
      </xdr:nvSpPr>
      <xdr:spPr>
        <a:xfrm>
          <a:off x="19458940" y="1241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150864</xdr:rowOff>
    </xdr:from>
    <xdr:to>
      <xdr:col>111</xdr:col>
      <xdr:colOff>177800</xdr:colOff>
      <xdr:row>75</xdr:row>
      <xdr:rowOff>30940</xdr:rowOff>
    </xdr:to>
    <xdr:cxnSp macro="">
      <xdr:nvCxnSpPr>
        <xdr:cNvPr id="843" name="直線コネクタ 842"/>
        <xdr:cNvCxnSpPr/>
      </xdr:nvCxnSpPr>
      <xdr:spPr>
        <a:xfrm flipV="1">
          <a:off x="17988280" y="12556224"/>
          <a:ext cx="789940" cy="4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43538</xdr:rowOff>
    </xdr:from>
    <xdr:to>
      <xdr:col>112</xdr:col>
      <xdr:colOff>38100</xdr:colOff>
      <xdr:row>74</xdr:row>
      <xdr:rowOff>145138</xdr:rowOff>
    </xdr:to>
    <xdr:sp macro="" textlink="">
      <xdr:nvSpPr>
        <xdr:cNvPr id="844" name="フローチャート: 判断 843"/>
        <xdr:cNvSpPr/>
      </xdr:nvSpPr>
      <xdr:spPr>
        <a:xfrm>
          <a:off x="18735040" y="124488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161665</xdr:rowOff>
    </xdr:from>
    <xdr:ext cx="599010" cy="259045"/>
    <xdr:sp macro="" textlink="">
      <xdr:nvSpPr>
        <xdr:cNvPr id="845" name="テキスト ボックス 844"/>
        <xdr:cNvSpPr txBox="1"/>
      </xdr:nvSpPr>
      <xdr:spPr>
        <a:xfrm>
          <a:off x="18509195" y="1223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30940</xdr:rowOff>
    </xdr:from>
    <xdr:to>
      <xdr:col>107</xdr:col>
      <xdr:colOff>50800</xdr:colOff>
      <xdr:row>75</xdr:row>
      <xdr:rowOff>49159</xdr:rowOff>
    </xdr:to>
    <xdr:cxnSp macro="">
      <xdr:nvCxnSpPr>
        <xdr:cNvPr id="846" name="直線コネクタ 845"/>
        <xdr:cNvCxnSpPr/>
      </xdr:nvCxnSpPr>
      <xdr:spPr>
        <a:xfrm flipV="1">
          <a:off x="17213580" y="12603940"/>
          <a:ext cx="774700" cy="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60500</xdr:rowOff>
    </xdr:from>
    <xdr:to>
      <xdr:col>107</xdr:col>
      <xdr:colOff>101600</xdr:colOff>
      <xdr:row>74</xdr:row>
      <xdr:rowOff>162100</xdr:rowOff>
    </xdr:to>
    <xdr:sp macro="" textlink="">
      <xdr:nvSpPr>
        <xdr:cNvPr id="847" name="フローチャート: 判断 846"/>
        <xdr:cNvSpPr/>
      </xdr:nvSpPr>
      <xdr:spPr>
        <a:xfrm>
          <a:off x="17937480" y="1246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7177</xdr:rowOff>
    </xdr:from>
    <xdr:ext cx="599010" cy="259045"/>
    <xdr:sp macro="" textlink="">
      <xdr:nvSpPr>
        <xdr:cNvPr id="848" name="テキスト ボックス 847"/>
        <xdr:cNvSpPr txBox="1"/>
      </xdr:nvSpPr>
      <xdr:spPr>
        <a:xfrm>
          <a:off x="17734495" y="122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49159</xdr:rowOff>
    </xdr:from>
    <xdr:to>
      <xdr:col>102</xdr:col>
      <xdr:colOff>114300</xdr:colOff>
      <xdr:row>75</xdr:row>
      <xdr:rowOff>49616</xdr:rowOff>
    </xdr:to>
    <xdr:cxnSp macro="">
      <xdr:nvCxnSpPr>
        <xdr:cNvPr id="849" name="直線コネクタ 848"/>
        <xdr:cNvCxnSpPr/>
      </xdr:nvCxnSpPr>
      <xdr:spPr>
        <a:xfrm flipV="1">
          <a:off x="16431260" y="12622159"/>
          <a:ext cx="7823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140442</xdr:rowOff>
    </xdr:from>
    <xdr:to>
      <xdr:col>102</xdr:col>
      <xdr:colOff>165100</xdr:colOff>
      <xdr:row>76</xdr:row>
      <xdr:rowOff>70591</xdr:rowOff>
    </xdr:to>
    <xdr:sp macro="" textlink="">
      <xdr:nvSpPr>
        <xdr:cNvPr id="850" name="フローチャート: 判断 849"/>
        <xdr:cNvSpPr/>
      </xdr:nvSpPr>
      <xdr:spPr>
        <a:xfrm>
          <a:off x="17162780" y="12713442"/>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61718</xdr:rowOff>
    </xdr:from>
    <xdr:ext cx="534377" cy="259045"/>
    <xdr:sp macro="" textlink="">
      <xdr:nvSpPr>
        <xdr:cNvPr id="851" name="テキスト ボックス 850"/>
        <xdr:cNvSpPr txBox="1"/>
      </xdr:nvSpPr>
      <xdr:spPr>
        <a:xfrm>
          <a:off x="16969251" y="1280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153823</xdr:rowOff>
    </xdr:from>
    <xdr:to>
      <xdr:col>98</xdr:col>
      <xdr:colOff>38100</xdr:colOff>
      <xdr:row>76</xdr:row>
      <xdr:rowOff>83973</xdr:rowOff>
    </xdr:to>
    <xdr:sp macro="" textlink="">
      <xdr:nvSpPr>
        <xdr:cNvPr id="852" name="フローチャート: 判断 851"/>
        <xdr:cNvSpPr/>
      </xdr:nvSpPr>
      <xdr:spPr>
        <a:xfrm>
          <a:off x="16388080" y="12726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75100</xdr:rowOff>
    </xdr:from>
    <xdr:ext cx="534377" cy="259045"/>
    <xdr:sp macro="" textlink="">
      <xdr:nvSpPr>
        <xdr:cNvPr id="853" name="テキスト ボックス 852"/>
        <xdr:cNvSpPr txBox="1"/>
      </xdr:nvSpPr>
      <xdr:spPr>
        <a:xfrm>
          <a:off x="16194551" y="1281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125568</xdr:rowOff>
    </xdr:from>
    <xdr:to>
      <xdr:col>116</xdr:col>
      <xdr:colOff>114300</xdr:colOff>
      <xdr:row>75</xdr:row>
      <xdr:rowOff>55718</xdr:rowOff>
    </xdr:to>
    <xdr:sp macro="" textlink="">
      <xdr:nvSpPr>
        <xdr:cNvPr id="859" name="楕円 858"/>
        <xdr:cNvSpPr/>
      </xdr:nvSpPr>
      <xdr:spPr>
        <a:xfrm>
          <a:off x="19458940" y="125309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103995</xdr:rowOff>
    </xdr:from>
    <xdr:ext cx="534377" cy="259045"/>
    <xdr:sp macro="" textlink="">
      <xdr:nvSpPr>
        <xdr:cNvPr id="860" name="繰出金該当値テキスト"/>
        <xdr:cNvSpPr txBox="1"/>
      </xdr:nvSpPr>
      <xdr:spPr>
        <a:xfrm>
          <a:off x="19560540" y="1250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100064</xdr:rowOff>
    </xdr:from>
    <xdr:to>
      <xdr:col>112</xdr:col>
      <xdr:colOff>38100</xdr:colOff>
      <xdr:row>75</xdr:row>
      <xdr:rowOff>30214</xdr:rowOff>
    </xdr:to>
    <xdr:sp macro="" textlink="">
      <xdr:nvSpPr>
        <xdr:cNvPr id="861" name="楕円 860"/>
        <xdr:cNvSpPr/>
      </xdr:nvSpPr>
      <xdr:spPr>
        <a:xfrm>
          <a:off x="18735040" y="12505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21341</xdr:rowOff>
    </xdr:from>
    <xdr:ext cx="534377" cy="259045"/>
    <xdr:sp macro="" textlink="">
      <xdr:nvSpPr>
        <xdr:cNvPr id="862" name="テキスト ボックス 861"/>
        <xdr:cNvSpPr txBox="1"/>
      </xdr:nvSpPr>
      <xdr:spPr>
        <a:xfrm>
          <a:off x="18541511" y="1259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151590</xdr:rowOff>
    </xdr:from>
    <xdr:to>
      <xdr:col>107</xdr:col>
      <xdr:colOff>101600</xdr:colOff>
      <xdr:row>75</xdr:row>
      <xdr:rowOff>81740</xdr:rowOff>
    </xdr:to>
    <xdr:sp macro="" textlink="">
      <xdr:nvSpPr>
        <xdr:cNvPr id="863" name="楕円 862"/>
        <xdr:cNvSpPr/>
      </xdr:nvSpPr>
      <xdr:spPr>
        <a:xfrm>
          <a:off x="17937480" y="12556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72867</xdr:rowOff>
    </xdr:from>
    <xdr:ext cx="534377" cy="259045"/>
    <xdr:sp macro="" textlink="">
      <xdr:nvSpPr>
        <xdr:cNvPr id="864" name="テキスト ボックス 863"/>
        <xdr:cNvSpPr txBox="1"/>
      </xdr:nvSpPr>
      <xdr:spPr>
        <a:xfrm>
          <a:off x="17766811" y="1264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169809</xdr:rowOff>
    </xdr:from>
    <xdr:to>
      <xdr:col>102</xdr:col>
      <xdr:colOff>165100</xdr:colOff>
      <xdr:row>75</xdr:row>
      <xdr:rowOff>99959</xdr:rowOff>
    </xdr:to>
    <xdr:sp macro="" textlink="">
      <xdr:nvSpPr>
        <xdr:cNvPr id="865" name="楕円 864"/>
        <xdr:cNvSpPr/>
      </xdr:nvSpPr>
      <xdr:spPr>
        <a:xfrm>
          <a:off x="17162780" y="12575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116486</xdr:rowOff>
    </xdr:from>
    <xdr:ext cx="534377" cy="259045"/>
    <xdr:sp macro="" textlink="">
      <xdr:nvSpPr>
        <xdr:cNvPr id="866" name="テキスト ボックス 865"/>
        <xdr:cNvSpPr txBox="1"/>
      </xdr:nvSpPr>
      <xdr:spPr>
        <a:xfrm>
          <a:off x="16969251" y="1235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170266</xdr:rowOff>
    </xdr:from>
    <xdr:to>
      <xdr:col>98</xdr:col>
      <xdr:colOff>38100</xdr:colOff>
      <xdr:row>75</xdr:row>
      <xdr:rowOff>100416</xdr:rowOff>
    </xdr:to>
    <xdr:sp macro="" textlink="">
      <xdr:nvSpPr>
        <xdr:cNvPr id="867" name="楕円 866"/>
        <xdr:cNvSpPr/>
      </xdr:nvSpPr>
      <xdr:spPr>
        <a:xfrm>
          <a:off x="16388080" y="12575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116943</xdr:rowOff>
    </xdr:from>
    <xdr:ext cx="534377" cy="259045"/>
    <xdr:sp macro="" textlink="">
      <xdr:nvSpPr>
        <xdr:cNvPr id="868" name="テキスト ボックス 867"/>
        <xdr:cNvSpPr txBox="1"/>
      </xdr:nvSpPr>
      <xdr:spPr>
        <a:xfrm>
          <a:off x="16194551" y="1235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890,954</a:t>
          </a:r>
          <a:r>
            <a:rPr kumimoji="1" lang="ja-JP" altLang="en-US" sz="1300">
              <a:latin typeface="ＭＳ Ｐゴシック" panose="020B0600070205080204" pitchFamily="50" charset="-128"/>
              <a:ea typeface="ＭＳ Ｐゴシック" panose="020B0600070205080204" pitchFamily="50" charset="-128"/>
            </a:rPr>
            <a:t>円となっており、決算額の減少により昨年度より減額となっている。主な構成項目である人件費は、住民一人当たり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156,585</a:t>
          </a:r>
          <a:r>
            <a:rPr kumimoji="1" lang="ja-JP" altLang="en-US" sz="1300">
              <a:latin typeface="ＭＳ Ｐゴシック" panose="020B0600070205080204" pitchFamily="50" charset="-128"/>
              <a:ea typeface="ＭＳ Ｐゴシック" panose="020B0600070205080204" pitchFamily="50" charset="-128"/>
            </a:rPr>
            <a:t>円となっており昨年度より増額したものの類似団体平均を下回っている。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197,825</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円となっており、類似団体平均より下回っている状況であるが、小中学校屋外運動場建設、保育所建設によるものである。</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37,019</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円となっており、類似団体平均より上回っている状況であり、除雪経費の増加に伴うものである。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46749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79480</xdr:rowOff>
    </xdr:from>
    <xdr:to>
      <xdr:col>24</xdr:col>
      <xdr:colOff>62865</xdr:colOff>
      <xdr:row>38</xdr:row>
      <xdr:rowOff>137888</xdr:rowOff>
    </xdr:to>
    <xdr:cxnSp macro="">
      <xdr:nvCxnSpPr>
        <xdr:cNvPr id="57" name="直線コネクタ 56"/>
        <xdr:cNvCxnSpPr/>
      </xdr:nvCxnSpPr>
      <xdr:spPr>
        <a:xfrm flipV="1">
          <a:off x="4084955" y="5108680"/>
          <a:ext cx="1270" cy="139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141715</xdr:rowOff>
    </xdr:from>
    <xdr:ext cx="469744" cy="259045"/>
    <xdr:sp macro="" textlink="">
      <xdr:nvSpPr>
        <xdr:cNvPr id="58" name="議会費最小値テキスト"/>
        <xdr:cNvSpPr txBox="1"/>
      </xdr:nvSpPr>
      <xdr:spPr>
        <a:xfrm>
          <a:off x="4137660" y="651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137888</xdr:rowOff>
    </xdr:from>
    <xdr:to>
      <xdr:col>24</xdr:col>
      <xdr:colOff>152400</xdr:colOff>
      <xdr:row>38</xdr:row>
      <xdr:rowOff>137888</xdr:rowOff>
    </xdr:to>
    <xdr:cxnSp macro="">
      <xdr:nvCxnSpPr>
        <xdr:cNvPr id="59" name="直線コネクタ 58"/>
        <xdr:cNvCxnSpPr/>
      </xdr:nvCxnSpPr>
      <xdr:spPr>
        <a:xfrm>
          <a:off x="4020820" y="6508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26157</xdr:rowOff>
    </xdr:from>
    <xdr:ext cx="534377" cy="259045"/>
    <xdr:sp macro="" textlink="">
      <xdr:nvSpPr>
        <xdr:cNvPr id="60" name="議会費最大値テキスト"/>
        <xdr:cNvSpPr txBox="1"/>
      </xdr:nvSpPr>
      <xdr:spPr>
        <a:xfrm>
          <a:off x="4137660" y="488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95,688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79480</xdr:rowOff>
    </xdr:from>
    <xdr:to>
      <xdr:col>24</xdr:col>
      <xdr:colOff>152400</xdr:colOff>
      <xdr:row>30</xdr:row>
      <xdr:rowOff>79480</xdr:rowOff>
    </xdr:to>
    <xdr:cxnSp macro="">
      <xdr:nvCxnSpPr>
        <xdr:cNvPr id="61" name="直線コネクタ 60"/>
        <xdr:cNvCxnSpPr/>
      </xdr:nvCxnSpPr>
      <xdr:spPr>
        <a:xfrm>
          <a:off x="4020820" y="5108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53436</xdr:rowOff>
    </xdr:from>
    <xdr:to>
      <xdr:col>24</xdr:col>
      <xdr:colOff>63500</xdr:colOff>
      <xdr:row>38</xdr:row>
      <xdr:rowOff>62140</xdr:rowOff>
    </xdr:to>
    <xdr:cxnSp macro="">
      <xdr:nvCxnSpPr>
        <xdr:cNvPr id="62" name="直線コネクタ 61"/>
        <xdr:cNvCxnSpPr/>
      </xdr:nvCxnSpPr>
      <xdr:spPr>
        <a:xfrm flipV="1">
          <a:off x="3355340" y="6423756"/>
          <a:ext cx="73152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148092</xdr:rowOff>
    </xdr:from>
    <xdr:ext cx="534377" cy="259045"/>
    <xdr:sp macro="" textlink="">
      <xdr:nvSpPr>
        <xdr:cNvPr id="63" name="議会費平均値テキスト"/>
        <xdr:cNvSpPr txBox="1"/>
      </xdr:nvSpPr>
      <xdr:spPr>
        <a:xfrm>
          <a:off x="4137660" y="6183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125215</xdr:rowOff>
    </xdr:from>
    <xdr:to>
      <xdr:col>24</xdr:col>
      <xdr:colOff>114300</xdr:colOff>
      <xdr:row>38</xdr:row>
      <xdr:rowOff>55365</xdr:rowOff>
    </xdr:to>
    <xdr:sp macro="" textlink="">
      <xdr:nvSpPr>
        <xdr:cNvPr id="64" name="フローチャート: 判断 63"/>
        <xdr:cNvSpPr/>
      </xdr:nvSpPr>
      <xdr:spPr>
        <a:xfrm>
          <a:off x="4036060" y="6327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52408</xdr:rowOff>
    </xdr:from>
    <xdr:to>
      <xdr:col>19</xdr:col>
      <xdr:colOff>177800</xdr:colOff>
      <xdr:row>38</xdr:row>
      <xdr:rowOff>62140</xdr:rowOff>
    </xdr:to>
    <xdr:cxnSp macro="">
      <xdr:nvCxnSpPr>
        <xdr:cNvPr id="65" name="直線コネクタ 64"/>
        <xdr:cNvCxnSpPr/>
      </xdr:nvCxnSpPr>
      <xdr:spPr>
        <a:xfrm>
          <a:off x="2565400" y="6422728"/>
          <a:ext cx="78994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129297</xdr:rowOff>
    </xdr:from>
    <xdr:to>
      <xdr:col>20</xdr:col>
      <xdr:colOff>38100</xdr:colOff>
      <xdr:row>38</xdr:row>
      <xdr:rowOff>59447</xdr:rowOff>
    </xdr:to>
    <xdr:sp macro="" textlink="">
      <xdr:nvSpPr>
        <xdr:cNvPr id="66" name="フローチャート: 判断 65"/>
        <xdr:cNvSpPr/>
      </xdr:nvSpPr>
      <xdr:spPr>
        <a:xfrm>
          <a:off x="3312160" y="63319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75974</xdr:rowOff>
    </xdr:from>
    <xdr:ext cx="534377" cy="259045"/>
    <xdr:sp macro="" textlink="">
      <xdr:nvSpPr>
        <xdr:cNvPr id="67" name="テキスト ボックス 66"/>
        <xdr:cNvSpPr txBox="1"/>
      </xdr:nvSpPr>
      <xdr:spPr>
        <a:xfrm>
          <a:off x="3118631" y="611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52408</xdr:rowOff>
    </xdr:from>
    <xdr:to>
      <xdr:col>15</xdr:col>
      <xdr:colOff>50800</xdr:colOff>
      <xdr:row>38</xdr:row>
      <xdr:rowOff>65977</xdr:rowOff>
    </xdr:to>
    <xdr:cxnSp macro="">
      <xdr:nvCxnSpPr>
        <xdr:cNvPr id="68" name="直線コネクタ 67"/>
        <xdr:cNvCxnSpPr/>
      </xdr:nvCxnSpPr>
      <xdr:spPr>
        <a:xfrm flipV="1">
          <a:off x="1790700" y="6422728"/>
          <a:ext cx="7747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127746</xdr:rowOff>
    </xdr:from>
    <xdr:to>
      <xdr:col>15</xdr:col>
      <xdr:colOff>101600</xdr:colOff>
      <xdr:row>38</xdr:row>
      <xdr:rowOff>57896</xdr:rowOff>
    </xdr:to>
    <xdr:sp macro="" textlink="">
      <xdr:nvSpPr>
        <xdr:cNvPr id="69" name="フローチャート: 判断 68"/>
        <xdr:cNvSpPr/>
      </xdr:nvSpPr>
      <xdr:spPr>
        <a:xfrm>
          <a:off x="2514600" y="633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74423</xdr:rowOff>
    </xdr:from>
    <xdr:ext cx="534377" cy="259045"/>
    <xdr:sp macro="" textlink="">
      <xdr:nvSpPr>
        <xdr:cNvPr id="70" name="テキスト ボックス 69"/>
        <xdr:cNvSpPr txBox="1"/>
      </xdr:nvSpPr>
      <xdr:spPr>
        <a:xfrm>
          <a:off x="2343931" y="610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65977</xdr:rowOff>
    </xdr:from>
    <xdr:to>
      <xdr:col>10</xdr:col>
      <xdr:colOff>114300</xdr:colOff>
      <xdr:row>38</xdr:row>
      <xdr:rowOff>74565</xdr:rowOff>
    </xdr:to>
    <xdr:cxnSp macro="">
      <xdr:nvCxnSpPr>
        <xdr:cNvPr id="71" name="直線コネクタ 70"/>
        <xdr:cNvCxnSpPr/>
      </xdr:nvCxnSpPr>
      <xdr:spPr>
        <a:xfrm flipV="1">
          <a:off x="1008380" y="6436297"/>
          <a:ext cx="78232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64734</xdr:rowOff>
    </xdr:from>
    <xdr:to>
      <xdr:col>10</xdr:col>
      <xdr:colOff>165100</xdr:colOff>
      <xdr:row>38</xdr:row>
      <xdr:rowOff>166334</xdr:rowOff>
    </xdr:to>
    <xdr:sp macro="" textlink="">
      <xdr:nvSpPr>
        <xdr:cNvPr id="72" name="フローチャート: 判断 71"/>
        <xdr:cNvSpPr/>
      </xdr:nvSpPr>
      <xdr:spPr>
        <a:xfrm>
          <a:off x="1739900" y="643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157461</xdr:rowOff>
    </xdr:from>
    <xdr:ext cx="469744" cy="259045"/>
    <xdr:sp macro="" textlink="">
      <xdr:nvSpPr>
        <xdr:cNvPr id="73" name="テキスト ボックス 72"/>
        <xdr:cNvSpPr txBox="1"/>
      </xdr:nvSpPr>
      <xdr:spPr>
        <a:xfrm>
          <a:off x="1578688" y="652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68701</xdr:rowOff>
    </xdr:from>
    <xdr:to>
      <xdr:col>6</xdr:col>
      <xdr:colOff>38100</xdr:colOff>
      <xdr:row>38</xdr:row>
      <xdr:rowOff>170301</xdr:rowOff>
    </xdr:to>
    <xdr:sp macro="" textlink="">
      <xdr:nvSpPr>
        <xdr:cNvPr id="74" name="フローチャート: 判断 73"/>
        <xdr:cNvSpPr/>
      </xdr:nvSpPr>
      <xdr:spPr>
        <a:xfrm>
          <a:off x="965200" y="64390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161428</xdr:rowOff>
    </xdr:from>
    <xdr:ext cx="469744" cy="259045"/>
    <xdr:sp macro="" textlink="">
      <xdr:nvSpPr>
        <xdr:cNvPr id="75" name="テキスト ボックス 74"/>
        <xdr:cNvSpPr txBox="1"/>
      </xdr:nvSpPr>
      <xdr:spPr>
        <a:xfrm>
          <a:off x="803988" y="653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2636</xdr:rowOff>
    </xdr:from>
    <xdr:to>
      <xdr:col>24</xdr:col>
      <xdr:colOff>114300</xdr:colOff>
      <xdr:row>38</xdr:row>
      <xdr:rowOff>104236</xdr:rowOff>
    </xdr:to>
    <xdr:sp macro="" textlink="">
      <xdr:nvSpPr>
        <xdr:cNvPr id="81" name="楕円 80"/>
        <xdr:cNvSpPr/>
      </xdr:nvSpPr>
      <xdr:spPr>
        <a:xfrm>
          <a:off x="4036060" y="637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103642</xdr:rowOff>
    </xdr:from>
    <xdr:ext cx="534377" cy="259045"/>
    <xdr:sp macro="" textlink="">
      <xdr:nvSpPr>
        <xdr:cNvPr id="82" name="議会費該当値テキスト"/>
        <xdr:cNvSpPr txBox="1"/>
      </xdr:nvSpPr>
      <xdr:spPr>
        <a:xfrm>
          <a:off x="4137660" y="630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11340</xdr:rowOff>
    </xdr:from>
    <xdr:to>
      <xdr:col>20</xdr:col>
      <xdr:colOff>38100</xdr:colOff>
      <xdr:row>38</xdr:row>
      <xdr:rowOff>112940</xdr:rowOff>
    </xdr:to>
    <xdr:sp macro="" textlink="">
      <xdr:nvSpPr>
        <xdr:cNvPr id="83" name="楕円 82"/>
        <xdr:cNvSpPr/>
      </xdr:nvSpPr>
      <xdr:spPr>
        <a:xfrm>
          <a:off x="3312160" y="63816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104067</xdr:rowOff>
    </xdr:from>
    <xdr:ext cx="534377" cy="259045"/>
    <xdr:sp macro="" textlink="">
      <xdr:nvSpPr>
        <xdr:cNvPr id="84" name="テキスト ボックス 83"/>
        <xdr:cNvSpPr txBox="1"/>
      </xdr:nvSpPr>
      <xdr:spPr>
        <a:xfrm>
          <a:off x="3118631" y="647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1608</xdr:rowOff>
    </xdr:from>
    <xdr:to>
      <xdr:col>15</xdr:col>
      <xdr:colOff>101600</xdr:colOff>
      <xdr:row>38</xdr:row>
      <xdr:rowOff>103208</xdr:rowOff>
    </xdr:to>
    <xdr:sp macro="" textlink="">
      <xdr:nvSpPr>
        <xdr:cNvPr id="85" name="楕円 84"/>
        <xdr:cNvSpPr/>
      </xdr:nvSpPr>
      <xdr:spPr>
        <a:xfrm>
          <a:off x="2514600" y="63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94335</xdr:rowOff>
    </xdr:from>
    <xdr:ext cx="534377" cy="259045"/>
    <xdr:sp macro="" textlink="">
      <xdr:nvSpPr>
        <xdr:cNvPr id="86" name="テキスト ボックス 85"/>
        <xdr:cNvSpPr txBox="1"/>
      </xdr:nvSpPr>
      <xdr:spPr>
        <a:xfrm>
          <a:off x="2343931" y="646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15177</xdr:rowOff>
    </xdr:from>
    <xdr:to>
      <xdr:col>10</xdr:col>
      <xdr:colOff>165100</xdr:colOff>
      <xdr:row>38</xdr:row>
      <xdr:rowOff>116777</xdr:rowOff>
    </xdr:to>
    <xdr:sp macro="" textlink="">
      <xdr:nvSpPr>
        <xdr:cNvPr id="87" name="楕円 86"/>
        <xdr:cNvSpPr/>
      </xdr:nvSpPr>
      <xdr:spPr>
        <a:xfrm>
          <a:off x="1739900" y="63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133304</xdr:rowOff>
    </xdr:from>
    <xdr:ext cx="534377" cy="259045"/>
    <xdr:sp macro="" textlink="">
      <xdr:nvSpPr>
        <xdr:cNvPr id="88" name="テキスト ボックス 87"/>
        <xdr:cNvSpPr txBox="1"/>
      </xdr:nvSpPr>
      <xdr:spPr>
        <a:xfrm>
          <a:off x="1546371" y="616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23765</xdr:rowOff>
    </xdr:from>
    <xdr:to>
      <xdr:col>6</xdr:col>
      <xdr:colOff>38100</xdr:colOff>
      <xdr:row>38</xdr:row>
      <xdr:rowOff>125365</xdr:rowOff>
    </xdr:to>
    <xdr:sp macro="" textlink="">
      <xdr:nvSpPr>
        <xdr:cNvPr id="89" name="楕円 88"/>
        <xdr:cNvSpPr/>
      </xdr:nvSpPr>
      <xdr:spPr>
        <a:xfrm>
          <a:off x="965200" y="6394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141892</xdr:rowOff>
    </xdr:from>
    <xdr:ext cx="534377" cy="259045"/>
    <xdr:sp macro="" textlink="">
      <xdr:nvSpPr>
        <xdr:cNvPr id="90" name="テキスト ボックス 89"/>
        <xdr:cNvSpPr txBox="1"/>
      </xdr:nvSpPr>
      <xdr:spPr>
        <a:xfrm>
          <a:off x="771671" y="617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101" name="直線コネクタ 100"/>
        <xdr:cNvCxnSpPr/>
      </xdr:nvCxnSpPr>
      <xdr:spPr>
        <a:xfrm>
          <a:off x="670560" y="10030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102" name="テキスト ボックス 101"/>
        <xdr:cNvSpPr txBox="1"/>
      </xdr:nvSpPr>
      <xdr:spPr>
        <a:xfrm>
          <a:off x="467494" y="98920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xdr:cNvCxnSpPr/>
      </xdr:nvCxnSpPr>
      <xdr:spPr>
        <a:xfrm>
          <a:off x="670560" y="9748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4" name="テキスト ボックス 103"/>
        <xdr:cNvSpPr txBox="1"/>
      </xdr:nvSpPr>
      <xdr:spPr>
        <a:xfrm>
          <a:off x="166581" y="96101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5" name="直線コネクタ 104"/>
        <xdr:cNvCxnSpPr/>
      </xdr:nvCxnSpPr>
      <xdr:spPr>
        <a:xfrm>
          <a:off x="670560" y="9470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6" name="テキスト ボックス 105"/>
        <xdr:cNvSpPr txBox="1"/>
      </xdr:nvSpPr>
      <xdr:spPr>
        <a:xfrm>
          <a:off x="166581" y="9331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9" name="直線コネクタ 108"/>
        <xdr:cNvCxnSpPr/>
      </xdr:nvCxnSpPr>
      <xdr:spPr>
        <a:xfrm>
          <a:off x="670560" y="8910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0" name="テキスト ボックス 109"/>
        <xdr:cNvSpPr txBox="1"/>
      </xdr:nvSpPr>
      <xdr:spPr>
        <a:xfrm>
          <a:off x="166581" y="8771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1" name="直線コネクタ 110"/>
        <xdr:cNvCxnSpPr/>
      </xdr:nvCxnSpPr>
      <xdr:spPr>
        <a:xfrm>
          <a:off x="670560" y="8632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12" name="テキスト ボックス 111"/>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3" name="直線コネクタ 112"/>
        <xdr:cNvCxnSpPr/>
      </xdr:nvCxnSpPr>
      <xdr:spPr>
        <a:xfrm>
          <a:off x="670560" y="8354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4" name="テキスト ボックス 113"/>
        <xdr:cNvSpPr txBox="1"/>
      </xdr:nvSpPr>
      <xdr:spPr>
        <a:xfrm>
          <a:off x="76428" y="82156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133007</xdr:rowOff>
    </xdr:from>
    <xdr:to>
      <xdr:col>24</xdr:col>
      <xdr:colOff>62865</xdr:colOff>
      <xdr:row>59</xdr:row>
      <xdr:rowOff>17568</xdr:rowOff>
    </xdr:to>
    <xdr:cxnSp macro="">
      <xdr:nvCxnSpPr>
        <xdr:cNvPr id="118" name="直線コネクタ 117"/>
        <xdr:cNvCxnSpPr/>
      </xdr:nvCxnSpPr>
      <xdr:spPr>
        <a:xfrm flipV="1">
          <a:off x="4084955" y="8515007"/>
          <a:ext cx="1270" cy="1393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21395</xdr:rowOff>
    </xdr:from>
    <xdr:ext cx="534377" cy="259045"/>
    <xdr:sp macro="" textlink="">
      <xdr:nvSpPr>
        <xdr:cNvPr id="119" name="総務費最小値テキスト"/>
        <xdr:cNvSpPr txBox="1"/>
      </xdr:nvSpPr>
      <xdr:spPr>
        <a:xfrm>
          <a:off x="4137660" y="991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17568</xdr:rowOff>
    </xdr:from>
    <xdr:to>
      <xdr:col>24</xdr:col>
      <xdr:colOff>152400</xdr:colOff>
      <xdr:row>59</xdr:row>
      <xdr:rowOff>17568</xdr:rowOff>
    </xdr:to>
    <xdr:cxnSp macro="">
      <xdr:nvCxnSpPr>
        <xdr:cNvPr id="120" name="直線コネクタ 119"/>
        <xdr:cNvCxnSpPr/>
      </xdr:nvCxnSpPr>
      <xdr:spPr>
        <a:xfrm>
          <a:off x="4020820" y="9908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79684</xdr:rowOff>
    </xdr:from>
    <xdr:ext cx="690189" cy="259045"/>
    <xdr:sp macro="" textlink="">
      <xdr:nvSpPr>
        <xdr:cNvPr id="121" name="総務費最大値テキスト"/>
        <xdr:cNvSpPr txBox="1"/>
      </xdr:nvSpPr>
      <xdr:spPr>
        <a:xfrm>
          <a:off x="4137660" y="8294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1,084,684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133007</xdr:rowOff>
    </xdr:from>
    <xdr:to>
      <xdr:col>24</xdr:col>
      <xdr:colOff>152400</xdr:colOff>
      <xdr:row>50</xdr:row>
      <xdr:rowOff>133007</xdr:rowOff>
    </xdr:to>
    <xdr:cxnSp macro="">
      <xdr:nvCxnSpPr>
        <xdr:cNvPr id="122" name="直線コネクタ 121"/>
        <xdr:cNvCxnSpPr/>
      </xdr:nvCxnSpPr>
      <xdr:spPr>
        <a:xfrm>
          <a:off x="4020820" y="8515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65058</xdr:rowOff>
    </xdr:from>
    <xdr:to>
      <xdr:col>24</xdr:col>
      <xdr:colOff>63500</xdr:colOff>
      <xdr:row>58</xdr:row>
      <xdr:rowOff>69011</xdr:rowOff>
    </xdr:to>
    <xdr:cxnSp macro="">
      <xdr:nvCxnSpPr>
        <xdr:cNvPr id="123" name="直線コネクタ 122"/>
        <xdr:cNvCxnSpPr/>
      </xdr:nvCxnSpPr>
      <xdr:spPr>
        <a:xfrm>
          <a:off x="3355340" y="9788178"/>
          <a:ext cx="731520" cy="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35379</xdr:rowOff>
    </xdr:from>
    <xdr:ext cx="599010" cy="259045"/>
    <xdr:sp macro="" textlink="">
      <xdr:nvSpPr>
        <xdr:cNvPr id="124" name="総務費平均値テキスト"/>
        <xdr:cNvSpPr txBox="1"/>
      </xdr:nvSpPr>
      <xdr:spPr>
        <a:xfrm>
          <a:off x="4137660" y="94232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12502</xdr:rowOff>
    </xdr:from>
    <xdr:to>
      <xdr:col>24</xdr:col>
      <xdr:colOff>114300</xdr:colOff>
      <xdr:row>57</xdr:row>
      <xdr:rowOff>114102</xdr:rowOff>
    </xdr:to>
    <xdr:sp macro="" textlink="">
      <xdr:nvSpPr>
        <xdr:cNvPr id="125" name="フローチャート: 判断 124"/>
        <xdr:cNvSpPr/>
      </xdr:nvSpPr>
      <xdr:spPr>
        <a:xfrm>
          <a:off x="4036060" y="956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50452</xdr:rowOff>
    </xdr:from>
    <xdr:to>
      <xdr:col>19</xdr:col>
      <xdr:colOff>177800</xdr:colOff>
      <xdr:row>58</xdr:row>
      <xdr:rowOff>65058</xdr:rowOff>
    </xdr:to>
    <xdr:cxnSp macro="">
      <xdr:nvCxnSpPr>
        <xdr:cNvPr id="126" name="直線コネクタ 125"/>
        <xdr:cNvCxnSpPr/>
      </xdr:nvCxnSpPr>
      <xdr:spPr>
        <a:xfrm>
          <a:off x="2565400" y="9773572"/>
          <a:ext cx="789940" cy="1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94693</xdr:rowOff>
    </xdr:from>
    <xdr:to>
      <xdr:col>20</xdr:col>
      <xdr:colOff>38100</xdr:colOff>
      <xdr:row>58</xdr:row>
      <xdr:rowOff>24843</xdr:rowOff>
    </xdr:to>
    <xdr:sp macro="" textlink="">
      <xdr:nvSpPr>
        <xdr:cNvPr id="127" name="フローチャート: 判断 126"/>
        <xdr:cNvSpPr/>
      </xdr:nvSpPr>
      <xdr:spPr>
        <a:xfrm>
          <a:off x="3312160" y="96501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41370</xdr:rowOff>
    </xdr:from>
    <xdr:ext cx="599010" cy="259045"/>
    <xdr:sp macro="" textlink="">
      <xdr:nvSpPr>
        <xdr:cNvPr id="128" name="テキスト ボックス 127"/>
        <xdr:cNvSpPr txBox="1"/>
      </xdr:nvSpPr>
      <xdr:spPr>
        <a:xfrm>
          <a:off x="3086315" y="942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50452</xdr:rowOff>
    </xdr:from>
    <xdr:to>
      <xdr:col>15</xdr:col>
      <xdr:colOff>50800</xdr:colOff>
      <xdr:row>58</xdr:row>
      <xdr:rowOff>110703</xdr:rowOff>
    </xdr:to>
    <xdr:cxnSp macro="">
      <xdr:nvCxnSpPr>
        <xdr:cNvPr id="129" name="直線コネクタ 128"/>
        <xdr:cNvCxnSpPr/>
      </xdr:nvCxnSpPr>
      <xdr:spPr>
        <a:xfrm flipV="1">
          <a:off x="1790700" y="9773572"/>
          <a:ext cx="774700" cy="6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106234</xdr:rowOff>
    </xdr:from>
    <xdr:to>
      <xdr:col>15</xdr:col>
      <xdr:colOff>101600</xdr:colOff>
      <xdr:row>58</xdr:row>
      <xdr:rowOff>36384</xdr:rowOff>
    </xdr:to>
    <xdr:sp macro="" textlink="">
      <xdr:nvSpPr>
        <xdr:cNvPr id="130" name="フローチャート: 判断 129"/>
        <xdr:cNvSpPr/>
      </xdr:nvSpPr>
      <xdr:spPr>
        <a:xfrm>
          <a:off x="2514600" y="9661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52911</xdr:rowOff>
    </xdr:from>
    <xdr:ext cx="599010" cy="259045"/>
    <xdr:sp macro="" textlink="">
      <xdr:nvSpPr>
        <xdr:cNvPr id="131" name="テキスト ボックス 130"/>
        <xdr:cNvSpPr txBox="1"/>
      </xdr:nvSpPr>
      <xdr:spPr>
        <a:xfrm>
          <a:off x="2311615" y="944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110703</xdr:rowOff>
    </xdr:from>
    <xdr:to>
      <xdr:col>10</xdr:col>
      <xdr:colOff>114300</xdr:colOff>
      <xdr:row>58</xdr:row>
      <xdr:rowOff>119745</xdr:rowOff>
    </xdr:to>
    <xdr:cxnSp macro="">
      <xdr:nvCxnSpPr>
        <xdr:cNvPr id="132" name="直線コネクタ 131"/>
        <xdr:cNvCxnSpPr/>
      </xdr:nvCxnSpPr>
      <xdr:spPr>
        <a:xfrm flipV="1">
          <a:off x="1008380" y="9833823"/>
          <a:ext cx="782320" cy="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95795</xdr:rowOff>
    </xdr:from>
    <xdr:to>
      <xdr:col>10</xdr:col>
      <xdr:colOff>165100</xdr:colOff>
      <xdr:row>59</xdr:row>
      <xdr:rowOff>25945</xdr:rowOff>
    </xdr:to>
    <xdr:sp macro="" textlink="">
      <xdr:nvSpPr>
        <xdr:cNvPr id="133" name="フローチャート: 判断 132"/>
        <xdr:cNvSpPr/>
      </xdr:nvSpPr>
      <xdr:spPr>
        <a:xfrm>
          <a:off x="1739900" y="9818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17072</xdr:rowOff>
    </xdr:from>
    <xdr:ext cx="599010" cy="259045"/>
    <xdr:sp macro="" textlink="">
      <xdr:nvSpPr>
        <xdr:cNvPr id="134" name="テキスト ボックス 133"/>
        <xdr:cNvSpPr txBox="1"/>
      </xdr:nvSpPr>
      <xdr:spPr>
        <a:xfrm>
          <a:off x="1514055" y="990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92972</xdr:rowOff>
    </xdr:from>
    <xdr:to>
      <xdr:col>6</xdr:col>
      <xdr:colOff>38100</xdr:colOff>
      <xdr:row>59</xdr:row>
      <xdr:rowOff>23122</xdr:rowOff>
    </xdr:to>
    <xdr:sp macro="" textlink="">
      <xdr:nvSpPr>
        <xdr:cNvPr id="135" name="フローチャート: 判断 134"/>
        <xdr:cNvSpPr/>
      </xdr:nvSpPr>
      <xdr:spPr>
        <a:xfrm>
          <a:off x="965200" y="9816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14249</xdr:rowOff>
    </xdr:from>
    <xdr:ext cx="599010" cy="259045"/>
    <xdr:sp macro="" textlink="">
      <xdr:nvSpPr>
        <xdr:cNvPr id="136" name="テキスト ボックス 135"/>
        <xdr:cNvSpPr txBox="1"/>
      </xdr:nvSpPr>
      <xdr:spPr>
        <a:xfrm>
          <a:off x="739355" y="990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18211</xdr:rowOff>
    </xdr:from>
    <xdr:to>
      <xdr:col>24</xdr:col>
      <xdr:colOff>114300</xdr:colOff>
      <xdr:row>58</xdr:row>
      <xdr:rowOff>119811</xdr:rowOff>
    </xdr:to>
    <xdr:sp macro="" textlink="">
      <xdr:nvSpPr>
        <xdr:cNvPr id="142" name="楕円 141"/>
        <xdr:cNvSpPr/>
      </xdr:nvSpPr>
      <xdr:spPr>
        <a:xfrm>
          <a:off x="4036060" y="974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104588</xdr:rowOff>
    </xdr:from>
    <xdr:ext cx="599010" cy="259045"/>
    <xdr:sp macro="" textlink="">
      <xdr:nvSpPr>
        <xdr:cNvPr id="143" name="総務費該当値テキスト"/>
        <xdr:cNvSpPr txBox="1"/>
      </xdr:nvSpPr>
      <xdr:spPr>
        <a:xfrm>
          <a:off x="4137660" y="966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14258</xdr:rowOff>
    </xdr:from>
    <xdr:to>
      <xdr:col>20</xdr:col>
      <xdr:colOff>38100</xdr:colOff>
      <xdr:row>58</xdr:row>
      <xdr:rowOff>115858</xdr:rowOff>
    </xdr:to>
    <xdr:sp macro="" textlink="">
      <xdr:nvSpPr>
        <xdr:cNvPr id="144" name="楕円 143"/>
        <xdr:cNvSpPr/>
      </xdr:nvSpPr>
      <xdr:spPr>
        <a:xfrm>
          <a:off x="3312160" y="97373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106985</xdr:rowOff>
    </xdr:from>
    <xdr:ext cx="599010" cy="259045"/>
    <xdr:sp macro="" textlink="">
      <xdr:nvSpPr>
        <xdr:cNvPr id="145" name="テキスト ボックス 144"/>
        <xdr:cNvSpPr txBox="1"/>
      </xdr:nvSpPr>
      <xdr:spPr>
        <a:xfrm>
          <a:off x="3086315" y="983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171102</xdr:rowOff>
    </xdr:from>
    <xdr:to>
      <xdr:col>15</xdr:col>
      <xdr:colOff>101600</xdr:colOff>
      <xdr:row>58</xdr:row>
      <xdr:rowOff>101252</xdr:rowOff>
    </xdr:to>
    <xdr:sp macro="" textlink="">
      <xdr:nvSpPr>
        <xdr:cNvPr id="146" name="楕円 145"/>
        <xdr:cNvSpPr/>
      </xdr:nvSpPr>
      <xdr:spPr>
        <a:xfrm>
          <a:off x="2514600" y="9726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92379</xdr:rowOff>
    </xdr:from>
    <xdr:ext cx="599010" cy="259045"/>
    <xdr:sp macro="" textlink="">
      <xdr:nvSpPr>
        <xdr:cNvPr id="147" name="テキスト ボックス 146"/>
        <xdr:cNvSpPr txBox="1"/>
      </xdr:nvSpPr>
      <xdr:spPr>
        <a:xfrm>
          <a:off x="2311615" y="981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59903</xdr:rowOff>
    </xdr:from>
    <xdr:to>
      <xdr:col>10</xdr:col>
      <xdr:colOff>165100</xdr:colOff>
      <xdr:row>58</xdr:row>
      <xdr:rowOff>161503</xdr:rowOff>
    </xdr:to>
    <xdr:sp macro="" textlink="">
      <xdr:nvSpPr>
        <xdr:cNvPr id="148" name="楕円 147"/>
        <xdr:cNvSpPr/>
      </xdr:nvSpPr>
      <xdr:spPr>
        <a:xfrm>
          <a:off x="1739900" y="978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6580</xdr:rowOff>
    </xdr:from>
    <xdr:ext cx="599010" cy="259045"/>
    <xdr:sp macro="" textlink="">
      <xdr:nvSpPr>
        <xdr:cNvPr id="149" name="テキスト ボックス 148"/>
        <xdr:cNvSpPr txBox="1"/>
      </xdr:nvSpPr>
      <xdr:spPr>
        <a:xfrm>
          <a:off x="1514055" y="9562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68945</xdr:rowOff>
    </xdr:from>
    <xdr:to>
      <xdr:col>6</xdr:col>
      <xdr:colOff>38100</xdr:colOff>
      <xdr:row>58</xdr:row>
      <xdr:rowOff>170545</xdr:rowOff>
    </xdr:to>
    <xdr:sp macro="" textlink="">
      <xdr:nvSpPr>
        <xdr:cNvPr id="150" name="楕円 149"/>
        <xdr:cNvSpPr/>
      </xdr:nvSpPr>
      <xdr:spPr>
        <a:xfrm>
          <a:off x="965200" y="9792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15622</xdr:rowOff>
    </xdr:from>
    <xdr:ext cx="599010" cy="259045"/>
    <xdr:sp macro="" textlink="">
      <xdr:nvSpPr>
        <xdr:cNvPr id="151" name="テキスト ボックス 150"/>
        <xdr:cNvSpPr txBox="1"/>
      </xdr:nvSpPr>
      <xdr:spPr>
        <a:xfrm>
          <a:off x="739355" y="957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xdr:cNvSpPr txBox="1"/>
      </xdr:nvSpPr>
      <xdr:spPr>
        <a:xfrm>
          <a:off x="46749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71</xdr:row>
      <xdr:rowOff>21970</xdr:rowOff>
    </xdr:from>
    <xdr:ext cx="685572" cy="259045"/>
    <xdr:sp macro="" textlink="">
      <xdr:nvSpPr>
        <xdr:cNvPr id="171" name="テキスト ボックス 170"/>
        <xdr:cNvSpPr txBox="1"/>
      </xdr:nvSpPr>
      <xdr:spPr>
        <a:xfrm>
          <a:off x="76428" y="119244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73" name="テキスト ボックス 172"/>
        <xdr:cNvSpPr txBox="1"/>
      </xdr:nvSpPr>
      <xdr:spPr>
        <a:xfrm>
          <a:off x="76428" y="116054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5" name="テキスト ボックス 174"/>
        <xdr:cNvSpPr txBox="1"/>
      </xdr:nvSpPr>
      <xdr:spPr>
        <a:xfrm>
          <a:off x="7642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162497</xdr:rowOff>
    </xdr:from>
    <xdr:to>
      <xdr:col>24</xdr:col>
      <xdr:colOff>62865</xdr:colOff>
      <xdr:row>78</xdr:row>
      <xdr:rowOff>128609</xdr:rowOff>
    </xdr:to>
    <xdr:cxnSp macro="">
      <xdr:nvCxnSpPr>
        <xdr:cNvPr id="177" name="直線コネクタ 176"/>
        <xdr:cNvCxnSpPr/>
      </xdr:nvCxnSpPr>
      <xdr:spPr>
        <a:xfrm flipV="1">
          <a:off x="4084955" y="11729657"/>
          <a:ext cx="1270" cy="1474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132436</xdr:rowOff>
    </xdr:from>
    <xdr:ext cx="599010" cy="259045"/>
    <xdr:sp macro="" textlink="">
      <xdr:nvSpPr>
        <xdr:cNvPr id="178" name="民生費最小値テキスト"/>
        <xdr:cNvSpPr txBox="1"/>
      </xdr:nvSpPr>
      <xdr:spPr>
        <a:xfrm>
          <a:off x="4137660" y="13208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128609</xdr:rowOff>
    </xdr:from>
    <xdr:to>
      <xdr:col>24</xdr:col>
      <xdr:colOff>152400</xdr:colOff>
      <xdr:row>78</xdr:row>
      <xdr:rowOff>128609</xdr:rowOff>
    </xdr:to>
    <xdr:cxnSp macro="">
      <xdr:nvCxnSpPr>
        <xdr:cNvPr id="179" name="直線コネクタ 178"/>
        <xdr:cNvCxnSpPr/>
      </xdr:nvCxnSpPr>
      <xdr:spPr>
        <a:xfrm>
          <a:off x="4020820" y="13204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109174</xdr:rowOff>
    </xdr:from>
    <xdr:ext cx="690189" cy="259045"/>
    <xdr:sp macro="" textlink="">
      <xdr:nvSpPr>
        <xdr:cNvPr id="180" name="民生費最大値テキスト"/>
        <xdr:cNvSpPr txBox="1"/>
      </xdr:nvSpPr>
      <xdr:spPr>
        <a:xfrm>
          <a:off x="4137660" y="115086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1,516,558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162497</xdr:rowOff>
    </xdr:from>
    <xdr:to>
      <xdr:col>24</xdr:col>
      <xdr:colOff>152400</xdr:colOff>
      <xdr:row>69</xdr:row>
      <xdr:rowOff>162497</xdr:rowOff>
    </xdr:to>
    <xdr:cxnSp macro="">
      <xdr:nvCxnSpPr>
        <xdr:cNvPr id="181" name="直線コネクタ 180"/>
        <xdr:cNvCxnSpPr/>
      </xdr:nvCxnSpPr>
      <xdr:spPr>
        <a:xfrm>
          <a:off x="4020820" y="117296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162643</xdr:rowOff>
    </xdr:from>
    <xdr:to>
      <xdr:col>24</xdr:col>
      <xdr:colOff>63500</xdr:colOff>
      <xdr:row>78</xdr:row>
      <xdr:rowOff>45830</xdr:rowOff>
    </xdr:to>
    <xdr:cxnSp macro="">
      <xdr:nvCxnSpPr>
        <xdr:cNvPr id="182" name="直線コネクタ 181"/>
        <xdr:cNvCxnSpPr/>
      </xdr:nvCxnSpPr>
      <xdr:spPr>
        <a:xfrm flipV="1">
          <a:off x="3355340" y="13070923"/>
          <a:ext cx="731520" cy="5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155959</xdr:rowOff>
    </xdr:from>
    <xdr:ext cx="599010" cy="259045"/>
    <xdr:sp macro="" textlink="">
      <xdr:nvSpPr>
        <xdr:cNvPr id="183" name="民生費平均値テキスト"/>
        <xdr:cNvSpPr txBox="1"/>
      </xdr:nvSpPr>
      <xdr:spPr>
        <a:xfrm>
          <a:off x="4137660" y="130642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6082</xdr:rowOff>
    </xdr:from>
    <xdr:to>
      <xdr:col>24</xdr:col>
      <xdr:colOff>114300</xdr:colOff>
      <xdr:row>78</xdr:row>
      <xdr:rowOff>107682</xdr:rowOff>
    </xdr:to>
    <xdr:sp macro="" textlink="">
      <xdr:nvSpPr>
        <xdr:cNvPr id="184" name="フローチャート: 判断 183"/>
        <xdr:cNvSpPr/>
      </xdr:nvSpPr>
      <xdr:spPr>
        <a:xfrm>
          <a:off x="4036060" y="13082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45830</xdr:rowOff>
    </xdr:from>
    <xdr:to>
      <xdr:col>19</xdr:col>
      <xdr:colOff>177800</xdr:colOff>
      <xdr:row>78</xdr:row>
      <xdr:rowOff>97510</xdr:rowOff>
    </xdr:to>
    <xdr:cxnSp macro="">
      <xdr:nvCxnSpPr>
        <xdr:cNvPr id="185" name="直線コネクタ 184"/>
        <xdr:cNvCxnSpPr/>
      </xdr:nvCxnSpPr>
      <xdr:spPr>
        <a:xfrm flipV="1">
          <a:off x="2565400" y="13121750"/>
          <a:ext cx="789940" cy="5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11681</xdr:rowOff>
    </xdr:from>
    <xdr:to>
      <xdr:col>20</xdr:col>
      <xdr:colOff>38100</xdr:colOff>
      <xdr:row>78</xdr:row>
      <xdr:rowOff>113281</xdr:rowOff>
    </xdr:to>
    <xdr:sp macro="" textlink="">
      <xdr:nvSpPr>
        <xdr:cNvPr id="186" name="フローチャート: 判断 185"/>
        <xdr:cNvSpPr/>
      </xdr:nvSpPr>
      <xdr:spPr>
        <a:xfrm>
          <a:off x="3312160" y="130876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104408</xdr:rowOff>
    </xdr:from>
    <xdr:ext cx="599010" cy="259045"/>
    <xdr:sp macro="" textlink="">
      <xdr:nvSpPr>
        <xdr:cNvPr id="187" name="テキスト ボックス 186"/>
        <xdr:cNvSpPr txBox="1"/>
      </xdr:nvSpPr>
      <xdr:spPr>
        <a:xfrm>
          <a:off x="3086315" y="1318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97510</xdr:rowOff>
    </xdr:from>
    <xdr:to>
      <xdr:col>15</xdr:col>
      <xdr:colOff>50800</xdr:colOff>
      <xdr:row>78</xdr:row>
      <xdr:rowOff>111057</xdr:rowOff>
    </xdr:to>
    <xdr:cxnSp macro="">
      <xdr:nvCxnSpPr>
        <xdr:cNvPr id="188" name="直線コネクタ 187"/>
        <xdr:cNvCxnSpPr/>
      </xdr:nvCxnSpPr>
      <xdr:spPr>
        <a:xfrm flipV="1">
          <a:off x="1790700" y="13173430"/>
          <a:ext cx="774700" cy="1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19621</xdr:rowOff>
    </xdr:from>
    <xdr:to>
      <xdr:col>15</xdr:col>
      <xdr:colOff>101600</xdr:colOff>
      <xdr:row>78</xdr:row>
      <xdr:rowOff>121221</xdr:rowOff>
    </xdr:to>
    <xdr:sp macro="" textlink="">
      <xdr:nvSpPr>
        <xdr:cNvPr id="189" name="フローチャート: 判断 188"/>
        <xdr:cNvSpPr/>
      </xdr:nvSpPr>
      <xdr:spPr>
        <a:xfrm>
          <a:off x="2514600" y="1309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137748</xdr:rowOff>
    </xdr:from>
    <xdr:ext cx="599010" cy="259045"/>
    <xdr:sp macro="" textlink="">
      <xdr:nvSpPr>
        <xdr:cNvPr id="190" name="テキスト ボックス 189"/>
        <xdr:cNvSpPr txBox="1"/>
      </xdr:nvSpPr>
      <xdr:spPr>
        <a:xfrm>
          <a:off x="2311615" y="1287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111057</xdr:rowOff>
    </xdr:from>
    <xdr:to>
      <xdr:col>10</xdr:col>
      <xdr:colOff>114300</xdr:colOff>
      <xdr:row>78</xdr:row>
      <xdr:rowOff>128991</xdr:rowOff>
    </xdr:to>
    <xdr:cxnSp macro="">
      <xdr:nvCxnSpPr>
        <xdr:cNvPr id="191" name="直線コネクタ 190"/>
        <xdr:cNvCxnSpPr/>
      </xdr:nvCxnSpPr>
      <xdr:spPr>
        <a:xfrm flipV="1">
          <a:off x="1008380" y="13186977"/>
          <a:ext cx="782320" cy="1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42666</xdr:rowOff>
    </xdr:from>
    <xdr:to>
      <xdr:col>10</xdr:col>
      <xdr:colOff>165100</xdr:colOff>
      <xdr:row>78</xdr:row>
      <xdr:rowOff>144266</xdr:rowOff>
    </xdr:to>
    <xdr:sp macro="" textlink="">
      <xdr:nvSpPr>
        <xdr:cNvPr id="192" name="フローチャート: 判断 191"/>
        <xdr:cNvSpPr/>
      </xdr:nvSpPr>
      <xdr:spPr>
        <a:xfrm>
          <a:off x="1739900" y="1311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160793</xdr:rowOff>
    </xdr:from>
    <xdr:ext cx="599010" cy="259045"/>
    <xdr:sp macro="" textlink="">
      <xdr:nvSpPr>
        <xdr:cNvPr id="193" name="テキスト ボックス 192"/>
        <xdr:cNvSpPr txBox="1"/>
      </xdr:nvSpPr>
      <xdr:spPr>
        <a:xfrm>
          <a:off x="1514055" y="1290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59413</xdr:rowOff>
    </xdr:from>
    <xdr:to>
      <xdr:col>6</xdr:col>
      <xdr:colOff>38100</xdr:colOff>
      <xdr:row>78</xdr:row>
      <xdr:rowOff>161013</xdr:rowOff>
    </xdr:to>
    <xdr:sp macro="" textlink="">
      <xdr:nvSpPr>
        <xdr:cNvPr id="194" name="フローチャート: 判断 193"/>
        <xdr:cNvSpPr/>
      </xdr:nvSpPr>
      <xdr:spPr>
        <a:xfrm>
          <a:off x="965200" y="131353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6090</xdr:rowOff>
    </xdr:from>
    <xdr:ext cx="599010" cy="259045"/>
    <xdr:sp macro="" textlink="">
      <xdr:nvSpPr>
        <xdr:cNvPr id="195" name="テキスト ボックス 194"/>
        <xdr:cNvSpPr txBox="1"/>
      </xdr:nvSpPr>
      <xdr:spPr>
        <a:xfrm>
          <a:off x="739355" y="1291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111843</xdr:rowOff>
    </xdr:from>
    <xdr:to>
      <xdr:col>24</xdr:col>
      <xdr:colOff>114300</xdr:colOff>
      <xdr:row>78</xdr:row>
      <xdr:rowOff>41993</xdr:rowOff>
    </xdr:to>
    <xdr:sp macro="" textlink="">
      <xdr:nvSpPr>
        <xdr:cNvPr id="201" name="楕円 200"/>
        <xdr:cNvSpPr/>
      </xdr:nvSpPr>
      <xdr:spPr>
        <a:xfrm>
          <a:off x="4036060" y="13020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134720</xdr:rowOff>
    </xdr:from>
    <xdr:ext cx="599010" cy="259045"/>
    <xdr:sp macro="" textlink="">
      <xdr:nvSpPr>
        <xdr:cNvPr id="202" name="民生費該当値テキスト"/>
        <xdr:cNvSpPr txBox="1"/>
      </xdr:nvSpPr>
      <xdr:spPr>
        <a:xfrm>
          <a:off x="4137660" y="1287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166480</xdr:rowOff>
    </xdr:from>
    <xdr:to>
      <xdr:col>20</xdr:col>
      <xdr:colOff>38100</xdr:colOff>
      <xdr:row>78</xdr:row>
      <xdr:rowOff>96630</xdr:rowOff>
    </xdr:to>
    <xdr:sp macro="" textlink="">
      <xdr:nvSpPr>
        <xdr:cNvPr id="203" name="楕円 202"/>
        <xdr:cNvSpPr/>
      </xdr:nvSpPr>
      <xdr:spPr>
        <a:xfrm>
          <a:off x="3312160" y="1307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113157</xdr:rowOff>
    </xdr:from>
    <xdr:ext cx="599010" cy="259045"/>
    <xdr:sp macro="" textlink="">
      <xdr:nvSpPr>
        <xdr:cNvPr id="204" name="テキスト ボックス 203"/>
        <xdr:cNvSpPr txBox="1"/>
      </xdr:nvSpPr>
      <xdr:spPr>
        <a:xfrm>
          <a:off x="3086315" y="1285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46710</xdr:rowOff>
    </xdr:from>
    <xdr:to>
      <xdr:col>15</xdr:col>
      <xdr:colOff>101600</xdr:colOff>
      <xdr:row>78</xdr:row>
      <xdr:rowOff>148310</xdr:rowOff>
    </xdr:to>
    <xdr:sp macro="" textlink="">
      <xdr:nvSpPr>
        <xdr:cNvPr id="205" name="楕円 204"/>
        <xdr:cNvSpPr/>
      </xdr:nvSpPr>
      <xdr:spPr>
        <a:xfrm>
          <a:off x="2514600" y="131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139437</xdr:rowOff>
    </xdr:from>
    <xdr:ext cx="599010" cy="259045"/>
    <xdr:sp macro="" textlink="">
      <xdr:nvSpPr>
        <xdr:cNvPr id="206" name="テキスト ボックス 205"/>
        <xdr:cNvSpPr txBox="1"/>
      </xdr:nvSpPr>
      <xdr:spPr>
        <a:xfrm>
          <a:off x="2311615" y="13215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60257</xdr:rowOff>
    </xdr:from>
    <xdr:to>
      <xdr:col>10</xdr:col>
      <xdr:colOff>165100</xdr:colOff>
      <xdr:row>78</xdr:row>
      <xdr:rowOff>161857</xdr:rowOff>
    </xdr:to>
    <xdr:sp macro="" textlink="">
      <xdr:nvSpPr>
        <xdr:cNvPr id="207" name="楕円 206"/>
        <xdr:cNvSpPr/>
      </xdr:nvSpPr>
      <xdr:spPr>
        <a:xfrm>
          <a:off x="1739900" y="1313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152984</xdr:rowOff>
    </xdr:from>
    <xdr:ext cx="599010" cy="259045"/>
    <xdr:sp macro="" textlink="">
      <xdr:nvSpPr>
        <xdr:cNvPr id="208" name="テキスト ボックス 207"/>
        <xdr:cNvSpPr txBox="1"/>
      </xdr:nvSpPr>
      <xdr:spPr>
        <a:xfrm>
          <a:off x="1514055" y="1322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78191</xdr:rowOff>
    </xdr:from>
    <xdr:to>
      <xdr:col>6</xdr:col>
      <xdr:colOff>38100</xdr:colOff>
      <xdr:row>79</xdr:row>
      <xdr:rowOff>8341</xdr:rowOff>
    </xdr:to>
    <xdr:sp macro="" textlink="">
      <xdr:nvSpPr>
        <xdr:cNvPr id="209" name="楕円 208"/>
        <xdr:cNvSpPr/>
      </xdr:nvSpPr>
      <xdr:spPr>
        <a:xfrm>
          <a:off x="965200" y="13154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170918</xdr:rowOff>
    </xdr:from>
    <xdr:ext cx="599010" cy="259045"/>
    <xdr:sp macro="" textlink="">
      <xdr:nvSpPr>
        <xdr:cNvPr id="210" name="テキスト ボックス 209"/>
        <xdr:cNvSpPr txBox="1"/>
      </xdr:nvSpPr>
      <xdr:spPr>
        <a:xfrm>
          <a:off x="739355" y="1324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2" name="テキスト ボックス 221"/>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4" name="テキスト ボックス 223"/>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6" name="テキスト ボックス 225"/>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8" name="テキスト ボックス 227"/>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86706</xdr:rowOff>
    </xdr:from>
    <xdr:to>
      <xdr:col>24</xdr:col>
      <xdr:colOff>62865</xdr:colOff>
      <xdr:row>97</xdr:row>
      <xdr:rowOff>135558</xdr:rowOff>
    </xdr:to>
    <xdr:cxnSp macro="">
      <xdr:nvCxnSpPr>
        <xdr:cNvPr id="232" name="直線コネクタ 231"/>
        <xdr:cNvCxnSpPr/>
      </xdr:nvCxnSpPr>
      <xdr:spPr>
        <a:xfrm flipV="1">
          <a:off x="4084955" y="15341946"/>
          <a:ext cx="1270" cy="105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139385</xdr:rowOff>
    </xdr:from>
    <xdr:ext cx="534377" cy="259045"/>
    <xdr:sp macro="" textlink="">
      <xdr:nvSpPr>
        <xdr:cNvPr id="233" name="衛生費最小値テキスト"/>
        <xdr:cNvSpPr txBox="1"/>
      </xdr:nvSpPr>
      <xdr:spPr>
        <a:xfrm>
          <a:off x="4137660" y="164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135558</xdr:rowOff>
    </xdr:from>
    <xdr:to>
      <xdr:col>24</xdr:col>
      <xdr:colOff>152400</xdr:colOff>
      <xdr:row>97</xdr:row>
      <xdr:rowOff>135558</xdr:rowOff>
    </xdr:to>
    <xdr:cxnSp macro="">
      <xdr:nvCxnSpPr>
        <xdr:cNvPr id="234" name="直線コネクタ 233"/>
        <xdr:cNvCxnSpPr/>
      </xdr:nvCxnSpPr>
      <xdr:spPr>
        <a:xfrm>
          <a:off x="4020820" y="1639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33383</xdr:rowOff>
    </xdr:from>
    <xdr:ext cx="599010" cy="259045"/>
    <xdr:sp macro="" textlink="">
      <xdr:nvSpPr>
        <xdr:cNvPr id="235" name="衛生費最大値テキスト"/>
        <xdr:cNvSpPr txBox="1"/>
      </xdr:nvSpPr>
      <xdr:spPr>
        <a:xfrm>
          <a:off x="4137660" y="1512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274,091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86706</xdr:rowOff>
    </xdr:from>
    <xdr:to>
      <xdr:col>24</xdr:col>
      <xdr:colOff>152400</xdr:colOff>
      <xdr:row>91</xdr:row>
      <xdr:rowOff>86706</xdr:rowOff>
    </xdr:to>
    <xdr:cxnSp macro="">
      <xdr:nvCxnSpPr>
        <xdr:cNvPr id="236" name="直線コネクタ 235"/>
        <xdr:cNvCxnSpPr/>
      </xdr:nvCxnSpPr>
      <xdr:spPr>
        <a:xfrm>
          <a:off x="4020820" y="15341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155294</xdr:rowOff>
    </xdr:from>
    <xdr:to>
      <xdr:col>24</xdr:col>
      <xdr:colOff>63500</xdr:colOff>
      <xdr:row>96</xdr:row>
      <xdr:rowOff>170876</xdr:rowOff>
    </xdr:to>
    <xdr:cxnSp macro="">
      <xdr:nvCxnSpPr>
        <xdr:cNvPr id="237" name="直線コネクタ 236"/>
        <xdr:cNvCxnSpPr/>
      </xdr:nvCxnSpPr>
      <xdr:spPr>
        <a:xfrm flipV="1">
          <a:off x="3355340" y="16248734"/>
          <a:ext cx="73152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71296</xdr:rowOff>
    </xdr:from>
    <xdr:ext cx="534377" cy="259045"/>
    <xdr:sp macro="" textlink="">
      <xdr:nvSpPr>
        <xdr:cNvPr id="238" name="衛生費平均値テキスト"/>
        <xdr:cNvSpPr txBox="1"/>
      </xdr:nvSpPr>
      <xdr:spPr>
        <a:xfrm>
          <a:off x="4137660" y="15997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48419</xdr:rowOff>
    </xdr:from>
    <xdr:to>
      <xdr:col>24</xdr:col>
      <xdr:colOff>114300</xdr:colOff>
      <xdr:row>96</xdr:row>
      <xdr:rowOff>150019</xdr:rowOff>
    </xdr:to>
    <xdr:sp macro="" textlink="">
      <xdr:nvSpPr>
        <xdr:cNvPr id="239" name="フローチャート: 判断 238"/>
        <xdr:cNvSpPr/>
      </xdr:nvSpPr>
      <xdr:spPr>
        <a:xfrm>
          <a:off x="4036060" y="1614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170876</xdr:rowOff>
    </xdr:from>
    <xdr:to>
      <xdr:col>19</xdr:col>
      <xdr:colOff>177800</xdr:colOff>
      <xdr:row>97</xdr:row>
      <xdr:rowOff>8612</xdr:rowOff>
    </xdr:to>
    <xdr:cxnSp macro="">
      <xdr:nvCxnSpPr>
        <xdr:cNvPr id="240" name="直線コネクタ 239"/>
        <xdr:cNvCxnSpPr/>
      </xdr:nvCxnSpPr>
      <xdr:spPr>
        <a:xfrm flipV="1">
          <a:off x="2565400" y="16264316"/>
          <a:ext cx="789940" cy="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38750</xdr:rowOff>
    </xdr:from>
    <xdr:to>
      <xdr:col>20</xdr:col>
      <xdr:colOff>38100</xdr:colOff>
      <xdr:row>96</xdr:row>
      <xdr:rowOff>140350</xdr:rowOff>
    </xdr:to>
    <xdr:sp macro="" textlink="">
      <xdr:nvSpPr>
        <xdr:cNvPr id="241" name="フローチャート: 判断 240"/>
        <xdr:cNvSpPr/>
      </xdr:nvSpPr>
      <xdr:spPr>
        <a:xfrm>
          <a:off x="3312160" y="16132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156877</xdr:rowOff>
    </xdr:from>
    <xdr:ext cx="534377" cy="259045"/>
    <xdr:sp macro="" textlink="">
      <xdr:nvSpPr>
        <xdr:cNvPr id="242" name="テキスト ボックス 241"/>
        <xdr:cNvSpPr txBox="1"/>
      </xdr:nvSpPr>
      <xdr:spPr>
        <a:xfrm>
          <a:off x="3118631" y="1591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8612</xdr:rowOff>
    </xdr:from>
    <xdr:to>
      <xdr:col>15</xdr:col>
      <xdr:colOff>50800</xdr:colOff>
      <xdr:row>97</xdr:row>
      <xdr:rowOff>10418</xdr:rowOff>
    </xdr:to>
    <xdr:cxnSp macro="">
      <xdr:nvCxnSpPr>
        <xdr:cNvPr id="243" name="直線コネクタ 242"/>
        <xdr:cNvCxnSpPr/>
      </xdr:nvCxnSpPr>
      <xdr:spPr>
        <a:xfrm flipV="1">
          <a:off x="1790700" y="16269692"/>
          <a:ext cx="7747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48689</xdr:rowOff>
    </xdr:from>
    <xdr:to>
      <xdr:col>15</xdr:col>
      <xdr:colOff>101600</xdr:colOff>
      <xdr:row>96</xdr:row>
      <xdr:rowOff>150289</xdr:rowOff>
    </xdr:to>
    <xdr:sp macro="" textlink="">
      <xdr:nvSpPr>
        <xdr:cNvPr id="244" name="フローチャート: 判断 243"/>
        <xdr:cNvSpPr/>
      </xdr:nvSpPr>
      <xdr:spPr>
        <a:xfrm>
          <a:off x="2514600" y="1614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166816</xdr:rowOff>
    </xdr:from>
    <xdr:ext cx="534377" cy="259045"/>
    <xdr:sp macro="" textlink="">
      <xdr:nvSpPr>
        <xdr:cNvPr id="245" name="テキスト ボックス 244"/>
        <xdr:cNvSpPr txBox="1"/>
      </xdr:nvSpPr>
      <xdr:spPr>
        <a:xfrm>
          <a:off x="2343931" y="1592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99521</xdr:rowOff>
    </xdr:from>
    <xdr:to>
      <xdr:col>10</xdr:col>
      <xdr:colOff>114300</xdr:colOff>
      <xdr:row>97</xdr:row>
      <xdr:rowOff>10418</xdr:rowOff>
    </xdr:to>
    <xdr:cxnSp macro="">
      <xdr:nvCxnSpPr>
        <xdr:cNvPr id="246" name="直線コネクタ 245"/>
        <xdr:cNvCxnSpPr/>
      </xdr:nvCxnSpPr>
      <xdr:spPr>
        <a:xfrm>
          <a:off x="1008380" y="16192961"/>
          <a:ext cx="782320" cy="7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169445</xdr:rowOff>
    </xdr:from>
    <xdr:to>
      <xdr:col>10</xdr:col>
      <xdr:colOff>165100</xdr:colOff>
      <xdr:row>97</xdr:row>
      <xdr:rowOff>99595</xdr:rowOff>
    </xdr:to>
    <xdr:sp macro="" textlink="">
      <xdr:nvSpPr>
        <xdr:cNvPr id="247" name="フローチャート: 判断 246"/>
        <xdr:cNvSpPr/>
      </xdr:nvSpPr>
      <xdr:spPr>
        <a:xfrm>
          <a:off x="1739900" y="16262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90722</xdr:rowOff>
    </xdr:from>
    <xdr:ext cx="534377" cy="259045"/>
    <xdr:sp macro="" textlink="">
      <xdr:nvSpPr>
        <xdr:cNvPr id="248" name="テキスト ボックス 247"/>
        <xdr:cNvSpPr txBox="1"/>
      </xdr:nvSpPr>
      <xdr:spPr>
        <a:xfrm>
          <a:off x="1546371" y="1635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168484</xdr:rowOff>
    </xdr:from>
    <xdr:to>
      <xdr:col>6</xdr:col>
      <xdr:colOff>38100</xdr:colOff>
      <xdr:row>97</xdr:row>
      <xdr:rowOff>98634</xdr:rowOff>
    </xdr:to>
    <xdr:sp macro="" textlink="">
      <xdr:nvSpPr>
        <xdr:cNvPr id="249" name="フローチャート: 判断 248"/>
        <xdr:cNvSpPr/>
      </xdr:nvSpPr>
      <xdr:spPr>
        <a:xfrm>
          <a:off x="965200" y="162619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89761</xdr:rowOff>
    </xdr:from>
    <xdr:ext cx="534377" cy="259045"/>
    <xdr:sp macro="" textlink="">
      <xdr:nvSpPr>
        <xdr:cNvPr id="250" name="テキスト ボックス 249"/>
        <xdr:cNvSpPr txBox="1"/>
      </xdr:nvSpPr>
      <xdr:spPr>
        <a:xfrm>
          <a:off x="771671" y="1635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104494</xdr:rowOff>
    </xdr:from>
    <xdr:to>
      <xdr:col>24</xdr:col>
      <xdr:colOff>114300</xdr:colOff>
      <xdr:row>97</xdr:row>
      <xdr:rowOff>34644</xdr:rowOff>
    </xdr:to>
    <xdr:sp macro="" textlink="">
      <xdr:nvSpPr>
        <xdr:cNvPr id="256" name="楕円 255"/>
        <xdr:cNvSpPr/>
      </xdr:nvSpPr>
      <xdr:spPr>
        <a:xfrm>
          <a:off x="4036060" y="16197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82921</xdr:rowOff>
    </xdr:from>
    <xdr:ext cx="534377" cy="259045"/>
    <xdr:sp macro="" textlink="">
      <xdr:nvSpPr>
        <xdr:cNvPr id="257" name="衛生費該当値テキスト"/>
        <xdr:cNvSpPr txBox="1"/>
      </xdr:nvSpPr>
      <xdr:spPr>
        <a:xfrm>
          <a:off x="4137660" y="161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120076</xdr:rowOff>
    </xdr:from>
    <xdr:to>
      <xdr:col>20</xdr:col>
      <xdr:colOff>38100</xdr:colOff>
      <xdr:row>97</xdr:row>
      <xdr:rowOff>50226</xdr:rowOff>
    </xdr:to>
    <xdr:sp macro="" textlink="">
      <xdr:nvSpPr>
        <xdr:cNvPr id="258" name="楕円 257"/>
        <xdr:cNvSpPr/>
      </xdr:nvSpPr>
      <xdr:spPr>
        <a:xfrm>
          <a:off x="3312160" y="162135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41353</xdr:rowOff>
    </xdr:from>
    <xdr:ext cx="534377" cy="259045"/>
    <xdr:sp macro="" textlink="">
      <xdr:nvSpPr>
        <xdr:cNvPr id="259" name="テキスト ボックス 258"/>
        <xdr:cNvSpPr txBox="1"/>
      </xdr:nvSpPr>
      <xdr:spPr>
        <a:xfrm>
          <a:off x="3118631" y="1630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129262</xdr:rowOff>
    </xdr:from>
    <xdr:to>
      <xdr:col>15</xdr:col>
      <xdr:colOff>101600</xdr:colOff>
      <xdr:row>97</xdr:row>
      <xdr:rowOff>59412</xdr:rowOff>
    </xdr:to>
    <xdr:sp macro="" textlink="">
      <xdr:nvSpPr>
        <xdr:cNvPr id="260" name="楕円 259"/>
        <xdr:cNvSpPr/>
      </xdr:nvSpPr>
      <xdr:spPr>
        <a:xfrm>
          <a:off x="2514600" y="16222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50539</xdr:rowOff>
    </xdr:from>
    <xdr:ext cx="534377" cy="259045"/>
    <xdr:sp macro="" textlink="">
      <xdr:nvSpPr>
        <xdr:cNvPr id="261" name="テキスト ボックス 260"/>
        <xdr:cNvSpPr txBox="1"/>
      </xdr:nvSpPr>
      <xdr:spPr>
        <a:xfrm>
          <a:off x="2343931" y="1631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131068</xdr:rowOff>
    </xdr:from>
    <xdr:to>
      <xdr:col>10</xdr:col>
      <xdr:colOff>165100</xdr:colOff>
      <xdr:row>97</xdr:row>
      <xdr:rowOff>61218</xdr:rowOff>
    </xdr:to>
    <xdr:sp macro="" textlink="">
      <xdr:nvSpPr>
        <xdr:cNvPr id="262" name="楕円 261"/>
        <xdr:cNvSpPr/>
      </xdr:nvSpPr>
      <xdr:spPr>
        <a:xfrm>
          <a:off x="1739900" y="16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77745</xdr:rowOff>
    </xdr:from>
    <xdr:ext cx="534377" cy="259045"/>
    <xdr:sp macro="" textlink="">
      <xdr:nvSpPr>
        <xdr:cNvPr id="263" name="テキスト ボックス 262"/>
        <xdr:cNvSpPr txBox="1"/>
      </xdr:nvSpPr>
      <xdr:spPr>
        <a:xfrm>
          <a:off x="1546371" y="1600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48721</xdr:rowOff>
    </xdr:from>
    <xdr:to>
      <xdr:col>6</xdr:col>
      <xdr:colOff>38100</xdr:colOff>
      <xdr:row>96</xdr:row>
      <xdr:rowOff>150321</xdr:rowOff>
    </xdr:to>
    <xdr:sp macro="" textlink="">
      <xdr:nvSpPr>
        <xdr:cNvPr id="264" name="楕円 263"/>
        <xdr:cNvSpPr/>
      </xdr:nvSpPr>
      <xdr:spPr>
        <a:xfrm>
          <a:off x="965200" y="161421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166848</xdr:rowOff>
    </xdr:from>
    <xdr:ext cx="534377" cy="259045"/>
    <xdr:sp macro="" textlink="">
      <xdr:nvSpPr>
        <xdr:cNvPr id="265" name="テキスト ボックス 264"/>
        <xdr:cNvSpPr txBox="1"/>
      </xdr:nvSpPr>
      <xdr:spPr>
        <a:xfrm>
          <a:off x="771671" y="1592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7" name="テキスト ボックス 286"/>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9" name="テキスト ボックス 288"/>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72916</xdr:rowOff>
    </xdr:from>
    <xdr:to>
      <xdr:col>54</xdr:col>
      <xdr:colOff>189865</xdr:colOff>
      <xdr:row>39</xdr:row>
      <xdr:rowOff>98878</xdr:rowOff>
    </xdr:to>
    <xdr:cxnSp macro="">
      <xdr:nvCxnSpPr>
        <xdr:cNvPr id="291" name="直線コネクタ 290"/>
        <xdr:cNvCxnSpPr/>
      </xdr:nvCxnSpPr>
      <xdr:spPr>
        <a:xfrm flipV="1">
          <a:off x="9218295" y="5102116"/>
          <a:ext cx="1270"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19593</xdr:rowOff>
    </xdr:from>
    <xdr:ext cx="469744" cy="259045"/>
    <xdr:sp macro="" textlink="">
      <xdr:nvSpPr>
        <xdr:cNvPr id="294" name="労働費最大値テキスト"/>
        <xdr:cNvSpPr txBox="1"/>
      </xdr:nvSpPr>
      <xdr:spPr>
        <a:xfrm>
          <a:off x="9271000" y="488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72916</xdr:rowOff>
    </xdr:from>
    <xdr:to>
      <xdr:col>55</xdr:col>
      <xdr:colOff>88900</xdr:colOff>
      <xdr:row>30</xdr:row>
      <xdr:rowOff>72916</xdr:rowOff>
    </xdr:to>
    <xdr:cxnSp macro="">
      <xdr:nvCxnSpPr>
        <xdr:cNvPr id="295" name="直線コネクタ 294"/>
        <xdr:cNvCxnSpPr/>
      </xdr:nvCxnSpPr>
      <xdr:spPr>
        <a:xfrm>
          <a:off x="9154160" y="5102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7112</xdr:rowOff>
    </xdr:from>
    <xdr:to>
      <xdr:col>55</xdr:col>
      <xdr:colOff>0</xdr:colOff>
      <xdr:row>38</xdr:row>
      <xdr:rowOff>10051</xdr:rowOff>
    </xdr:to>
    <xdr:cxnSp macro="">
      <xdr:nvCxnSpPr>
        <xdr:cNvPr id="296" name="直線コネクタ 295"/>
        <xdr:cNvCxnSpPr/>
      </xdr:nvCxnSpPr>
      <xdr:spPr>
        <a:xfrm>
          <a:off x="8496300" y="6377432"/>
          <a:ext cx="7239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161707</xdr:rowOff>
    </xdr:from>
    <xdr:ext cx="469744" cy="259045"/>
    <xdr:sp macro="" textlink="">
      <xdr:nvSpPr>
        <xdr:cNvPr id="297" name="労働費平均値テキスト"/>
        <xdr:cNvSpPr txBox="1"/>
      </xdr:nvSpPr>
      <xdr:spPr>
        <a:xfrm>
          <a:off x="9271000" y="6364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11830</xdr:rowOff>
    </xdr:from>
    <xdr:to>
      <xdr:col>55</xdr:col>
      <xdr:colOff>50800</xdr:colOff>
      <xdr:row>38</xdr:row>
      <xdr:rowOff>113430</xdr:rowOff>
    </xdr:to>
    <xdr:sp macro="" textlink="">
      <xdr:nvSpPr>
        <xdr:cNvPr id="298" name="フローチャート: 判断 297"/>
        <xdr:cNvSpPr/>
      </xdr:nvSpPr>
      <xdr:spPr>
        <a:xfrm>
          <a:off x="9192260" y="6382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149660</xdr:rowOff>
    </xdr:from>
    <xdr:to>
      <xdr:col>50</xdr:col>
      <xdr:colOff>114300</xdr:colOff>
      <xdr:row>38</xdr:row>
      <xdr:rowOff>7112</xdr:rowOff>
    </xdr:to>
    <xdr:cxnSp macro="">
      <xdr:nvCxnSpPr>
        <xdr:cNvPr id="299" name="直線コネクタ 298"/>
        <xdr:cNvCxnSpPr/>
      </xdr:nvCxnSpPr>
      <xdr:spPr>
        <a:xfrm>
          <a:off x="7713980" y="6352340"/>
          <a:ext cx="782320" cy="2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139355</xdr:rowOff>
    </xdr:from>
    <xdr:to>
      <xdr:col>50</xdr:col>
      <xdr:colOff>165100</xdr:colOff>
      <xdr:row>38</xdr:row>
      <xdr:rowOff>69506</xdr:rowOff>
    </xdr:to>
    <xdr:sp macro="" textlink="">
      <xdr:nvSpPr>
        <xdr:cNvPr id="300" name="フローチャート: 判断 299"/>
        <xdr:cNvSpPr/>
      </xdr:nvSpPr>
      <xdr:spPr>
        <a:xfrm>
          <a:off x="8445500" y="6342035"/>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60632</xdr:rowOff>
    </xdr:from>
    <xdr:ext cx="469744" cy="259045"/>
    <xdr:sp macro="" textlink="">
      <xdr:nvSpPr>
        <xdr:cNvPr id="301" name="テキスト ボックス 300"/>
        <xdr:cNvSpPr txBox="1"/>
      </xdr:nvSpPr>
      <xdr:spPr>
        <a:xfrm>
          <a:off x="8284288" y="643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48423</xdr:rowOff>
    </xdr:from>
    <xdr:to>
      <xdr:col>45</xdr:col>
      <xdr:colOff>177800</xdr:colOff>
      <xdr:row>37</xdr:row>
      <xdr:rowOff>149660</xdr:rowOff>
    </xdr:to>
    <xdr:cxnSp macro="">
      <xdr:nvCxnSpPr>
        <xdr:cNvPr id="302" name="直線コネクタ 301"/>
        <xdr:cNvCxnSpPr/>
      </xdr:nvCxnSpPr>
      <xdr:spPr>
        <a:xfrm>
          <a:off x="6924040" y="6251103"/>
          <a:ext cx="78994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134783</xdr:rowOff>
    </xdr:from>
    <xdr:to>
      <xdr:col>46</xdr:col>
      <xdr:colOff>38100</xdr:colOff>
      <xdr:row>37</xdr:row>
      <xdr:rowOff>64933</xdr:rowOff>
    </xdr:to>
    <xdr:sp macro="" textlink="">
      <xdr:nvSpPr>
        <xdr:cNvPr id="303" name="フローチャート: 判断 302"/>
        <xdr:cNvSpPr/>
      </xdr:nvSpPr>
      <xdr:spPr>
        <a:xfrm>
          <a:off x="7670800" y="6169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81460</xdr:rowOff>
    </xdr:from>
    <xdr:ext cx="469744" cy="259045"/>
    <xdr:sp macro="" textlink="">
      <xdr:nvSpPr>
        <xdr:cNvPr id="304" name="テキスト ボックス 303"/>
        <xdr:cNvSpPr txBox="1"/>
      </xdr:nvSpPr>
      <xdr:spPr>
        <a:xfrm>
          <a:off x="7509588" y="594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146068</xdr:rowOff>
    </xdr:from>
    <xdr:to>
      <xdr:col>41</xdr:col>
      <xdr:colOff>50800</xdr:colOff>
      <xdr:row>37</xdr:row>
      <xdr:rowOff>48423</xdr:rowOff>
    </xdr:to>
    <xdr:cxnSp macro="">
      <xdr:nvCxnSpPr>
        <xdr:cNvPr id="305" name="直線コネクタ 304"/>
        <xdr:cNvCxnSpPr/>
      </xdr:nvCxnSpPr>
      <xdr:spPr>
        <a:xfrm>
          <a:off x="6149340" y="5678188"/>
          <a:ext cx="774700" cy="57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110944</xdr:rowOff>
    </xdr:from>
    <xdr:to>
      <xdr:col>41</xdr:col>
      <xdr:colOff>101600</xdr:colOff>
      <xdr:row>38</xdr:row>
      <xdr:rowOff>41094</xdr:rowOff>
    </xdr:to>
    <xdr:sp macro="" textlink="">
      <xdr:nvSpPr>
        <xdr:cNvPr id="306" name="フローチャート: 判断 305"/>
        <xdr:cNvSpPr/>
      </xdr:nvSpPr>
      <xdr:spPr>
        <a:xfrm>
          <a:off x="6873240" y="6313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32221</xdr:rowOff>
    </xdr:from>
    <xdr:ext cx="469744" cy="259045"/>
    <xdr:sp macro="" textlink="">
      <xdr:nvSpPr>
        <xdr:cNvPr id="307" name="テキスト ボックス 306"/>
        <xdr:cNvSpPr txBox="1"/>
      </xdr:nvSpPr>
      <xdr:spPr>
        <a:xfrm>
          <a:off x="6712028" y="640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140662</xdr:rowOff>
    </xdr:from>
    <xdr:to>
      <xdr:col>36</xdr:col>
      <xdr:colOff>165100</xdr:colOff>
      <xdr:row>36</xdr:row>
      <xdr:rowOff>70812</xdr:rowOff>
    </xdr:to>
    <xdr:sp macro="" textlink="">
      <xdr:nvSpPr>
        <xdr:cNvPr id="308" name="フローチャート: 判断 307"/>
        <xdr:cNvSpPr/>
      </xdr:nvSpPr>
      <xdr:spPr>
        <a:xfrm>
          <a:off x="6098540" y="6008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61939</xdr:rowOff>
    </xdr:from>
    <xdr:ext cx="469744" cy="259045"/>
    <xdr:sp macro="" textlink="">
      <xdr:nvSpPr>
        <xdr:cNvPr id="309" name="テキスト ボックス 308"/>
        <xdr:cNvSpPr txBox="1"/>
      </xdr:nvSpPr>
      <xdr:spPr>
        <a:xfrm>
          <a:off x="5937328" y="609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130701</xdr:rowOff>
    </xdr:from>
    <xdr:to>
      <xdr:col>55</xdr:col>
      <xdr:colOff>50800</xdr:colOff>
      <xdr:row>38</xdr:row>
      <xdr:rowOff>60851</xdr:rowOff>
    </xdr:to>
    <xdr:sp macro="" textlink="">
      <xdr:nvSpPr>
        <xdr:cNvPr id="315" name="楕円 314"/>
        <xdr:cNvSpPr/>
      </xdr:nvSpPr>
      <xdr:spPr>
        <a:xfrm>
          <a:off x="9192260" y="63333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153578</xdr:rowOff>
    </xdr:from>
    <xdr:ext cx="469744" cy="259045"/>
    <xdr:sp macro="" textlink="">
      <xdr:nvSpPr>
        <xdr:cNvPr id="316" name="労働費該当値テキスト"/>
        <xdr:cNvSpPr txBox="1"/>
      </xdr:nvSpPr>
      <xdr:spPr>
        <a:xfrm>
          <a:off x="9271000" y="61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127762</xdr:rowOff>
    </xdr:from>
    <xdr:to>
      <xdr:col>50</xdr:col>
      <xdr:colOff>165100</xdr:colOff>
      <xdr:row>38</xdr:row>
      <xdr:rowOff>57912</xdr:rowOff>
    </xdr:to>
    <xdr:sp macro="" textlink="">
      <xdr:nvSpPr>
        <xdr:cNvPr id="317" name="楕円 316"/>
        <xdr:cNvSpPr/>
      </xdr:nvSpPr>
      <xdr:spPr>
        <a:xfrm>
          <a:off x="8445500" y="6330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74439</xdr:rowOff>
    </xdr:from>
    <xdr:ext cx="469744" cy="259045"/>
    <xdr:sp macro="" textlink="">
      <xdr:nvSpPr>
        <xdr:cNvPr id="318" name="テキスト ボックス 317"/>
        <xdr:cNvSpPr txBox="1"/>
      </xdr:nvSpPr>
      <xdr:spPr>
        <a:xfrm>
          <a:off x="8284288" y="610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98860</xdr:rowOff>
    </xdr:from>
    <xdr:to>
      <xdr:col>46</xdr:col>
      <xdr:colOff>38100</xdr:colOff>
      <xdr:row>38</xdr:row>
      <xdr:rowOff>29011</xdr:rowOff>
    </xdr:to>
    <xdr:sp macro="" textlink="">
      <xdr:nvSpPr>
        <xdr:cNvPr id="319" name="楕円 318"/>
        <xdr:cNvSpPr/>
      </xdr:nvSpPr>
      <xdr:spPr>
        <a:xfrm>
          <a:off x="7670800" y="6301540"/>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20138</xdr:rowOff>
    </xdr:from>
    <xdr:ext cx="469744" cy="259045"/>
    <xdr:sp macro="" textlink="">
      <xdr:nvSpPr>
        <xdr:cNvPr id="320" name="テキスト ボックス 319"/>
        <xdr:cNvSpPr txBox="1"/>
      </xdr:nvSpPr>
      <xdr:spPr>
        <a:xfrm>
          <a:off x="7509588" y="639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169073</xdr:rowOff>
    </xdr:from>
    <xdr:to>
      <xdr:col>41</xdr:col>
      <xdr:colOff>101600</xdr:colOff>
      <xdr:row>37</xdr:row>
      <xdr:rowOff>99223</xdr:rowOff>
    </xdr:to>
    <xdr:sp macro="" textlink="">
      <xdr:nvSpPr>
        <xdr:cNvPr id="321" name="楕円 320"/>
        <xdr:cNvSpPr/>
      </xdr:nvSpPr>
      <xdr:spPr>
        <a:xfrm>
          <a:off x="6873240" y="6204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115750</xdr:rowOff>
    </xdr:from>
    <xdr:ext cx="469744" cy="259045"/>
    <xdr:sp macro="" textlink="">
      <xdr:nvSpPr>
        <xdr:cNvPr id="322" name="テキスト ボックス 321"/>
        <xdr:cNvSpPr txBox="1"/>
      </xdr:nvSpPr>
      <xdr:spPr>
        <a:xfrm>
          <a:off x="6712028" y="598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95268</xdr:rowOff>
    </xdr:from>
    <xdr:to>
      <xdr:col>36</xdr:col>
      <xdr:colOff>165100</xdr:colOff>
      <xdr:row>34</xdr:row>
      <xdr:rowOff>25418</xdr:rowOff>
    </xdr:to>
    <xdr:sp macro="" textlink="">
      <xdr:nvSpPr>
        <xdr:cNvPr id="323" name="楕円 322"/>
        <xdr:cNvSpPr/>
      </xdr:nvSpPr>
      <xdr:spPr>
        <a:xfrm>
          <a:off x="6098540" y="5627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41945</xdr:rowOff>
    </xdr:from>
    <xdr:ext cx="469744" cy="259045"/>
    <xdr:sp macro="" textlink="">
      <xdr:nvSpPr>
        <xdr:cNvPr id="324" name="テキスト ボックス 323"/>
        <xdr:cNvSpPr txBox="1"/>
      </xdr:nvSpPr>
      <xdr:spPr>
        <a:xfrm>
          <a:off x="5937328" y="54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5826760" y="9748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5600834" y="96101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xdr:cNvSpPr txBox="1"/>
      </xdr:nvSpPr>
      <xdr:spPr>
        <a:xfrm>
          <a:off x="5209768" y="90538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5826760" y="8632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0" name="テキスト ボックス 339"/>
        <xdr:cNvSpPr txBox="1"/>
      </xdr:nvSpPr>
      <xdr:spPr>
        <a:xfrm>
          <a:off x="520976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35903</xdr:rowOff>
    </xdr:from>
    <xdr:to>
      <xdr:col>54</xdr:col>
      <xdr:colOff>189865</xdr:colOff>
      <xdr:row>58</xdr:row>
      <xdr:rowOff>19171</xdr:rowOff>
    </xdr:to>
    <xdr:cxnSp macro="">
      <xdr:nvCxnSpPr>
        <xdr:cNvPr id="344" name="直線コネクタ 343"/>
        <xdr:cNvCxnSpPr/>
      </xdr:nvCxnSpPr>
      <xdr:spPr>
        <a:xfrm flipV="1">
          <a:off x="9218295" y="8585543"/>
          <a:ext cx="1270" cy="115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22998</xdr:rowOff>
    </xdr:from>
    <xdr:ext cx="534377" cy="259045"/>
    <xdr:sp macro="" textlink="">
      <xdr:nvSpPr>
        <xdr:cNvPr id="345" name="農林水産業費最小値テキスト"/>
        <xdr:cNvSpPr txBox="1"/>
      </xdr:nvSpPr>
      <xdr:spPr>
        <a:xfrm>
          <a:off x="9271000" y="97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19171</xdr:rowOff>
    </xdr:from>
    <xdr:to>
      <xdr:col>55</xdr:col>
      <xdr:colOff>88900</xdr:colOff>
      <xdr:row>58</xdr:row>
      <xdr:rowOff>19171</xdr:rowOff>
    </xdr:to>
    <xdr:cxnSp macro="">
      <xdr:nvCxnSpPr>
        <xdr:cNvPr id="346" name="直線コネクタ 345"/>
        <xdr:cNvCxnSpPr/>
      </xdr:nvCxnSpPr>
      <xdr:spPr>
        <a:xfrm>
          <a:off x="9154160" y="9742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154030</xdr:rowOff>
    </xdr:from>
    <xdr:ext cx="690189" cy="259045"/>
    <xdr:sp macro="" textlink="">
      <xdr:nvSpPr>
        <xdr:cNvPr id="347" name="農林水産業費最大値テキスト"/>
        <xdr:cNvSpPr txBox="1"/>
      </xdr:nvSpPr>
      <xdr:spPr>
        <a:xfrm>
          <a:off x="9271000" y="83683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2,081,621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35903</xdr:rowOff>
    </xdr:from>
    <xdr:to>
      <xdr:col>55</xdr:col>
      <xdr:colOff>88900</xdr:colOff>
      <xdr:row>51</xdr:row>
      <xdr:rowOff>35903</xdr:rowOff>
    </xdr:to>
    <xdr:cxnSp macro="">
      <xdr:nvCxnSpPr>
        <xdr:cNvPr id="348" name="直線コネクタ 347"/>
        <xdr:cNvCxnSpPr/>
      </xdr:nvCxnSpPr>
      <xdr:spPr>
        <a:xfrm>
          <a:off x="9154160" y="8585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149406</xdr:rowOff>
    </xdr:from>
    <xdr:to>
      <xdr:col>55</xdr:col>
      <xdr:colOff>0</xdr:colOff>
      <xdr:row>57</xdr:row>
      <xdr:rowOff>151224</xdr:rowOff>
    </xdr:to>
    <xdr:cxnSp macro="">
      <xdr:nvCxnSpPr>
        <xdr:cNvPr id="349" name="直線コネクタ 348"/>
        <xdr:cNvCxnSpPr/>
      </xdr:nvCxnSpPr>
      <xdr:spPr>
        <a:xfrm>
          <a:off x="8496300" y="9704886"/>
          <a:ext cx="7239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106401</xdr:rowOff>
    </xdr:from>
    <xdr:ext cx="599010" cy="259045"/>
    <xdr:sp macro="" textlink="">
      <xdr:nvSpPr>
        <xdr:cNvPr id="350" name="農林水産業費平均値テキスト"/>
        <xdr:cNvSpPr txBox="1"/>
      </xdr:nvSpPr>
      <xdr:spPr>
        <a:xfrm>
          <a:off x="9271000" y="94942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83524</xdr:rowOff>
    </xdr:from>
    <xdr:to>
      <xdr:col>55</xdr:col>
      <xdr:colOff>50800</xdr:colOff>
      <xdr:row>58</xdr:row>
      <xdr:rowOff>13674</xdr:rowOff>
    </xdr:to>
    <xdr:sp macro="" textlink="">
      <xdr:nvSpPr>
        <xdr:cNvPr id="351" name="フローチャート: 判断 350"/>
        <xdr:cNvSpPr/>
      </xdr:nvSpPr>
      <xdr:spPr>
        <a:xfrm>
          <a:off x="9192260" y="9639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148026</xdr:rowOff>
    </xdr:from>
    <xdr:to>
      <xdr:col>50</xdr:col>
      <xdr:colOff>114300</xdr:colOff>
      <xdr:row>57</xdr:row>
      <xdr:rowOff>149406</xdr:rowOff>
    </xdr:to>
    <xdr:cxnSp macro="">
      <xdr:nvCxnSpPr>
        <xdr:cNvPr id="352" name="直線コネクタ 351"/>
        <xdr:cNvCxnSpPr/>
      </xdr:nvCxnSpPr>
      <xdr:spPr>
        <a:xfrm>
          <a:off x="7713980" y="9703506"/>
          <a:ext cx="782320" cy="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87439</xdr:rowOff>
    </xdr:from>
    <xdr:to>
      <xdr:col>50</xdr:col>
      <xdr:colOff>165100</xdr:colOff>
      <xdr:row>58</xdr:row>
      <xdr:rowOff>17589</xdr:rowOff>
    </xdr:to>
    <xdr:sp macro="" textlink="">
      <xdr:nvSpPr>
        <xdr:cNvPr id="353" name="フローチャート: 判断 352"/>
        <xdr:cNvSpPr/>
      </xdr:nvSpPr>
      <xdr:spPr>
        <a:xfrm>
          <a:off x="8445500" y="96429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34116</xdr:rowOff>
    </xdr:from>
    <xdr:ext cx="599010" cy="259045"/>
    <xdr:sp macro="" textlink="">
      <xdr:nvSpPr>
        <xdr:cNvPr id="354" name="テキスト ボックス 353"/>
        <xdr:cNvSpPr txBox="1"/>
      </xdr:nvSpPr>
      <xdr:spPr>
        <a:xfrm>
          <a:off x="8219655" y="942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148026</xdr:rowOff>
    </xdr:from>
    <xdr:to>
      <xdr:col>45</xdr:col>
      <xdr:colOff>177800</xdr:colOff>
      <xdr:row>57</xdr:row>
      <xdr:rowOff>162998</xdr:rowOff>
    </xdr:to>
    <xdr:cxnSp macro="">
      <xdr:nvCxnSpPr>
        <xdr:cNvPr id="355" name="直線コネクタ 354"/>
        <xdr:cNvCxnSpPr/>
      </xdr:nvCxnSpPr>
      <xdr:spPr>
        <a:xfrm flipV="1">
          <a:off x="6924040" y="9703506"/>
          <a:ext cx="789940" cy="1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88126</xdr:rowOff>
    </xdr:from>
    <xdr:to>
      <xdr:col>46</xdr:col>
      <xdr:colOff>38100</xdr:colOff>
      <xdr:row>58</xdr:row>
      <xdr:rowOff>18276</xdr:rowOff>
    </xdr:to>
    <xdr:sp macro="" textlink="">
      <xdr:nvSpPr>
        <xdr:cNvPr id="356" name="フローチャート: 判断 355"/>
        <xdr:cNvSpPr/>
      </xdr:nvSpPr>
      <xdr:spPr>
        <a:xfrm>
          <a:off x="7670800" y="9643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34803</xdr:rowOff>
    </xdr:from>
    <xdr:ext cx="599010" cy="259045"/>
    <xdr:sp macro="" textlink="">
      <xdr:nvSpPr>
        <xdr:cNvPr id="357" name="テキスト ボックス 356"/>
        <xdr:cNvSpPr txBox="1"/>
      </xdr:nvSpPr>
      <xdr:spPr>
        <a:xfrm>
          <a:off x="7444955" y="9422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157948</xdr:rowOff>
    </xdr:from>
    <xdr:to>
      <xdr:col>41</xdr:col>
      <xdr:colOff>50800</xdr:colOff>
      <xdr:row>57</xdr:row>
      <xdr:rowOff>162998</xdr:rowOff>
    </xdr:to>
    <xdr:cxnSp macro="">
      <xdr:nvCxnSpPr>
        <xdr:cNvPr id="358" name="直線コネクタ 357"/>
        <xdr:cNvCxnSpPr/>
      </xdr:nvCxnSpPr>
      <xdr:spPr>
        <a:xfrm>
          <a:off x="6149340" y="9713428"/>
          <a:ext cx="774700" cy="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117175</xdr:rowOff>
    </xdr:from>
    <xdr:to>
      <xdr:col>41</xdr:col>
      <xdr:colOff>101600</xdr:colOff>
      <xdr:row>58</xdr:row>
      <xdr:rowOff>47325</xdr:rowOff>
    </xdr:to>
    <xdr:sp macro="" textlink="">
      <xdr:nvSpPr>
        <xdr:cNvPr id="359" name="フローチャート: 判断 358"/>
        <xdr:cNvSpPr/>
      </xdr:nvSpPr>
      <xdr:spPr>
        <a:xfrm>
          <a:off x="6873240" y="9672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38452</xdr:rowOff>
    </xdr:from>
    <xdr:ext cx="534377" cy="259045"/>
    <xdr:sp macro="" textlink="">
      <xdr:nvSpPr>
        <xdr:cNvPr id="360" name="テキスト ボックス 359"/>
        <xdr:cNvSpPr txBox="1"/>
      </xdr:nvSpPr>
      <xdr:spPr>
        <a:xfrm>
          <a:off x="6702571" y="976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116924</xdr:rowOff>
    </xdr:from>
    <xdr:to>
      <xdr:col>36</xdr:col>
      <xdr:colOff>165100</xdr:colOff>
      <xdr:row>58</xdr:row>
      <xdr:rowOff>47074</xdr:rowOff>
    </xdr:to>
    <xdr:sp macro="" textlink="">
      <xdr:nvSpPr>
        <xdr:cNvPr id="361" name="フローチャート: 判断 360"/>
        <xdr:cNvSpPr/>
      </xdr:nvSpPr>
      <xdr:spPr>
        <a:xfrm>
          <a:off x="6098540" y="9672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38201</xdr:rowOff>
    </xdr:from>
    <xdr:ext cx="534377" cy="259045"/>
    <xdr:sp macro="" textlink="">
      <xdr:nvSpPr>
        <xdr:cNvPr id="362" name="テキスト ボックス 361"/>
        <xdr:cNvSpPr txBox="1"/>
      </xdr:nvSpPr>
      <xdr:spPr>
        <a:xfrm>
          <a:off x="5905011" y="97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100424</xdr:rowOff>
    </xdr:from>
    <xdr:to>
      <xdr:col>55</xdr:col>
      <xdr:colOff>50800</xdr:colOff>
      <xdr:row>58</xdr:row>
      <xdr:rowOff>30574</xdr:rowOff>
    </xdr:to>
    <xdr:sp macro="" textlink="">
      <xdr:nvSpPr>
        <xdr:cNvPr id="368" name="楕円 367"/>
        <xdr:cNvSpPr/>
      </xdr:nvSpPr>
      <xdr:spPr>
        <a:xfrm>
          <a:off x="9192260" y="9655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61951</xdr:rowOff>
    </xdr:from>
    <xdr:ext cx="534377" cy="259045"/>
    <xdr:sp macro="" textlink="">
      <xdr:nvSpPr>
        <xdr:cNvPr id="369" name="農林水産業費該当値テキスト"/>
        <xdr:cNvSpPr txBox="1"/>
      </xdr:nvSpPr>
      <xdr:spPr>
        <a:xfrm>
          <a:off x="9271000" y="961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98606</xdr:rowOff>
    </xdr:from>
    <xdr:to>
      <xdr:col>50</xdr:col>
      <xdr:colOff>165100</xdr:colOff>
      <xdr:row>58</xdr:row>
      <xdr:rowOff>28756</xdr:rowOff>
    </xdr:to>
    <xdr:sp macro="" textlink="">
      <xdr:nvSpPr>
        <xdr:cNvPr id="370" name="楕円 369"/>
        <xdr:cNvSpPr/>
      </xdr:nvSpPr>
      <xdr:spPr>
        <a:xfrm>
          <a:off x="8445500" y="9654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19883</xdr:rowOff>
    </xdr:from>
    <xdr:ext cx="534377" cy="259045"/>
    <xdr:sp macro="" textlink="">
      <xdr:nvSpPr>
        <xdr:cNvPr id="371" name="テキスト ボックス 370"/>
        <xdr:cNvSpPr txBox="1"/>
      </xdr:nvSpPr>
      <xdr:spPr>
        <a:xfrm>
          <a:off x="8251971" y="974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97226</xdr:rowOff>
    </xdr:from>
    <xdr:to>
      <xdr:col>46</xdr:col>
      <xdr:colOff>38100</xdr:colOff>
      <xdr:row>58</xdr:row>
      <xdr:rowOff>27376</xdr:rowOff>
    </xdr:to>
    <xdr:sp macro="" textlink="">
      <xdr:nvSpPr>
        <xdr:cNvPr id="372" name="楕円 371"/>
        <xdr:cNvSpPr/>
      </xdr:nvSpPr>
      <xdr:spPr>
        <a:xfrm>
          <a:off x="7670800" y="96527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18503</xdr:rowOff>
    </xdr:from>
    <xdr:ext cx="534377" cy="259045"/>
    <xdr:sp macro="" textlink="">
      <xdr:nvSpPr>
        <xdr:cNvPr id="373" name="テキスト ボックス 372"/>
        <xdr:cNvSpPr txBox="1"/>
      </xdr:nvSpPr>
      <xdr:spPr>
        <a:xfrm>
          <a:off x="7477271" y="974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112198</xdr:rowOff>
    </xdr:from>
    <xdr:to>
      <xdr:col>41</xdr:col>
      <xdr:colOff>101600</xdr:colOff>
      <xdr:row>58</xdr:row>
      <xdr:rowOff>42348</xdr:rowOff>
    </xdr:to>
    <xdr:sp macro="" textlink="">
      <xdr:nvSpPr>
        <xdr:cNvPr id="374" name="楕円 373"/>
        <xdr:cNvSpPr/>
      </xdr:nvSpPr>
      <xdr:spPr>
        <a:xfrm>
          <a:off x="6873240" y="9667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58875</xdr:rowOff>
    </xdr:from>
    <xdr:ext cx="534377" cy="259045"/>
    <xdr:sp macro="" textlink="">
      <xdr:nvSpPr>
        <xdr:cNvPr id="375" name="テキスト ボックス 374"/>
        <xdr:cNvSpPr txBox="1"/>
      </xdr:nvSpPr>
      <xdr:spPr>
        <a:xfrm>
          <a:off x="6702571" y="944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107148</xdr:rowOff>
    </xdr:from>
    <xdr:to>
      <xdr:col>36</xdr:col>
      <xdr:colOff>165100</xdr:colOff>
      <xdr:row>58</xdr:row>
      <xdr:rowOff>37298</xdr:rowOff>
    </xdr:to>
    <xdr:sp macro="" textlink="">
      <xdr:nvSpPr>
        <xdr:cNvPr id="376" name="楕円 375"/>
        <xdr:cNvSpPr/>
      </xdr:nvSpPr>
      <xdr:spPr>
        <a:xfrm>
          <a:off x="6098540" y="9662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53825</xdr:rowOff>
    </xdr:from>
    <xdr:ext cx="534377" cy="259045"/>
    <xdr:sp macro="" textlink="">
      <xdr:nvSpPr>
        <xdr:cNvPr id="377" name="テキスト ボックス 376"/>
        <xdr:cNvSpPr txBox="1"/>
      </xdr:nvSpPr>
      <xdr:spPr>
        <a:xfrm>
          <a:off x="5905011" y="944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125424</xdr:rowOff>
    </xdr:from>
    <xdr:to>
      <xdr:col>54</xdr:col>
      <xdr:colOff>189865</xdr:colOff>
      <xdr:row>79</xdr:row>
      <xdr:rowOff>40602</xdr:rowOff>
    </xdr:to>
    <xdr:cxnSp macro="">
      <xdr:nvCxnSpPr>
        <xdr:cNvPr id="401" name="直線コネクタ 400"/>
        <xdr:cNvCxnSpPr/>
      </xdr:nvCxnSpPr>
      <xdr:spPr>
        <a:xfrm flipV="1">
          <a:off x="9218295" y="12027864"/>
          <a:ext cx="1270" cy="1256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44429</xdr:rowOff>
    </xdr:from>
    <xdr:ext cx="469744" cy="259045"/>
    <xdr:sp macro="" textlink="">
      <xdr:nvSpPr>
        <xdr:cNvPr id="402" name="商工費最小値テキスト"/>
        <xdr:cNvSpPr txBox="1"/>
      </xdr:nvSpPr>
      <xdr:spPr>
        <a:xfrm>
          <a:off x="9271000" y="1328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40602</xdr:rowOff>
    </xdr:from>
    <xdr:to>
      <xdr:col>55</xdr:col>
      <xdr:colOff>88900</xdr:colOff>
      <xdr:row>79</xdr:row>
      <xdr:rowOff>40602</xdr:rowOff>
    </xdr:to>
    <xdr:cxnSp macro="">
      <xdr:nvCxnSpPr>
        <xdr:cNvPr id="403" name="直線コネクタ 402"/>
        <xdr:cNvCxnSpPr/>
      </xdr:nvCxnSpPr>
      <xdr:spPr>
        <a:xfrm>
          <a:off x="9154160" y="13284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72101</xdr:rowOff>
    </xdr:from>
    <xdr:ext cx="599010" cy="259045"/>
    <xdr:sp macro="" textlink="">
      <xdr:nvSpPr>
        <xdr:cNvPr id="404" name="商工費最大値テキスト"/>
        <xdr:cNvSpPr txBox="1"/>
      </xdr:nvSpPr>
      <xdr:spPr>
        <a:xfrm>
          <a:off x="9271000" y="1180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338,747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125424</xdr:rowOff>
    </xdr:from>
    <xdr:to>
      <xdr:col>55</xdr:col>
      <xdr:colOff>88900</xdr:colOff>
      <xdr:row>71</xdr:row>
      <xdr:rowOff>125424</xdr:rowOff>
    </xdr:to>
    <xdr:cxnSp macro="">
      <xdr:nvCxnSpPr>
        <xdr:cNvPr id="405" name="直線コネクタ 404"/>
        <xdr:cNvCxnSpPr/>
      </xdr:nvCxnSpPr>
      <xdr:spPr>
        <a:xfrm>
          <a:off x="9154160" y="12027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22721</xdr:rowOff>
    </xdr:from>
    <xdr:to>
      <xdr:col>55</xdr:col>
      <xdr:colOff>0</xdr:colOff>
      <xdr:row>79</xdr:row>
      <xdr:rowOff>26281</xdr:rowOff>
    </xdr:to>
    <xdr:cxnSp macro="">
      <xdr:nvCxnSpPr>
        <xdr:cNvPr id="406" name="直線コネクタ 405"/>
        <xdr:cNvCxnSpPr/>
      </xdr:nvCxnSpPr>
      <xdr:spPr>
        <a:xfrm flipV="1">
          <a:off x="8496300" y="13266281"/>
          <a:ext cx="7239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136492</xdr:rowOff>
    </xdr:from>
    <xdr:ext cx="534377" cy="259045"/>
    <xdr:sp macro="" textlink="">
      <xdr:nvSpPr>
        <xdr:cNvPr id="407" name="商工費平均値テキスト"/>
        <xdr:cNvSpPr txBox="1"/>
      </xdr:nvSpPr>
      <xdr:spPr>
        <a:xfrm>
          <a:off x="9271000" y="12877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113615</xdr:rowOff>
    </xdr:from>
    <xdr:to>
      <xdr:col>55</xdr:col>
      <xdr:colOff>50800</xdr:colOff>
      <xdr:row>78</xdr:row>
      <xdr:rowOff>43765</xdr:rowOff>
    </xdr:to>
    <xdr:sp macro="" textlink="">
      <xdr:nvSpPr>
        <xdr:cNvPr id="408" name="フローチャート: 判断 407"/>
        <xdr:cNvSpPr/>
      </xdr:nvSpPr>
      <xdr:spPr>
        <a:xfrm>
          <a:off x="9192260" y="13021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141590</xdr:rowOff>
    </xdr:from>
    <xdr:to>
      <xdr:col>50</xdr:col>
      <xdr:colOff>114300</xdr:colOff>
      <xdr:row>79</xdr:row>
      <xdr:rowOff>26281</xdr:rowOff>
    </xdr:to>
    <xdr:cxnSp macro="">
      <xdr:nvCxnSpPr>
        <xdr:cNvPr id="409" name="直線コネクタ 408"/>
        <xdr:cNvCxnSpPr/>
      </xdr:nvCxnSpPr>
      <xdr:spPr>
        <a:xfrm>
          <a:off x="7713980" y="13217510"/>
          <a:ext cx="782320" cy="5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1560</xdr:rowOff>
    </xdr:from>
    <xdr:to>
      <xdr:col>50</xdr:col>
      <xdr:colOff>165100</xdr:colOff>
      <xdr:row>78</xdr:row>
      <xdr:rowOff>103160</xdr:rowOff>
    </xdr:to>
    <xdr:sp macro="" textlink="">
      <xdr:nvSpPr>
        <xdr:cNvPr id="410" name="フローチャート: 判断 409"/>
        <xdr:cNvSpPr/>
      </xdr:nvSpPr>
      <xdr:spPr>
        <a:xfrm>
          <a:off x="8445500" y="1307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119687</xdr:rowOff>
    </xdr:from>
    <xdr:ext cx="534377" cy="259045"/>
    <xdr:sp macro="" textlink="">
      <xdr:nvSpPr>
        <xdr:cNvPr id="411" name="テキスト ボックス 410"/>
        <xdr:cNvSpPr txBox="1"/>
      </xdr:nvSpPr>
      <xdr:spPr>
        <a:xfrm>
          <a:off x="8251971" y="1286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141590</xdr:rowOff>
    </xdr:from>
    <xdr:to>
      <xdr:col>45</xdr:col>
      <xdr:colOff>177800</xdr:colOff>
      <xdr:row>79</xdr:row>
      <xdr:rowOff>16526</xdr:rowOff>
    </xdr:to>
    <xdr:cxnSp macro="">
      <xdr:nvCxnSpPr>
        <xdr:cNvPr id="412" name="直線コネクタ 411"/>
        <xdr:cNvCxnSpPr/>
      </xdr:nvCxnSpPr>
      <xdr:spPr>
        <a:xfrm flipV="1">
          <a:off x="6924040" y="13217510"/>
          <a:ext cx="789940" cy="4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6238</xdr:rowOff>
    </xdr:from>
    <xdr:to>
      <xdr:col>46</xdr:col>
      <xdr:colOff>38100</xdr:colOff>
      <xdr:row>78</xdr:row>
      <xdr:rowOff>107838</xdr:rowOff>
    </xdr:to>
    <xdr:sp macro="" textlink="">
      <xdr:nvSpPr>
        <xdr:cNvPr id="413" name="フローチャート: 判断 412"/>
        <xdr:cNvSpPr/>
      </xdr:nvSpPr>
      <xdr:spPr>
        <a:xfrm>
          <a:off x="7670800" y="130821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124365</xdr:rowOff>
    </xdr:from>
    <xdr:ext cx="534377" cy="259045"/>
    <xdr:sp macro="" textlink="">
      <xdr:nvSpPr>
        <xdr:cNvPr id="414" name="テキスト ボックス 413"/>
        <xdr:cNvSpPr txBox="1"/>
      </xdr:nvSpPr>
      <xdr:spPr>
        <a:xfrm>
          <a:off x="7477271" y="1286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16526</xdr:rowOff>
    </xdr:from>
    <xdr:to>
      <xdr:col>41</xdr:col>
      <xdr:colOff>50800</xdr:colOff>
      <xdr:row>79</xdr:row>
      <xdr:rowOff>33741</xdr:rowOff>
    </xdr:to>
    <xdr:cxnSp macro="">
      <xdr:nvCxnSpPr>
        <xdr:cNvPr id="415" name="直線コネクタ 414"/>
        <xdr:cNvCxnSpPr/>
      </xdr:nvCxnSpPr>
      <xdr:spPr>
        <a:xfrm flipV="1">
          <a:off x="6149340" y="13260086"/>
          <a:ext cx="774700" cy="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96593</xdr:rowOff>
    </xdr:from>
    <xdr:to>
      <xdr:col>41</xdr:col>
      <xdr:colOff>101600</xdr:colOff>
      <xdr:row>79</xdr:row>
      <xdr:rowOff>26743</xdr:rowOff>
    </xdr:to>
    <xdr:sp macro="" textlink="">
      <xdr:nvSpPr>
        <xdr:cNvPr id="416" name="フローチャート: 判断 415"/>
        <xdr:cNvSpPr/>
      </xdr:nvSpPr>
      <xdr:spPr>
        <a:xfrm>
          <a:off x="6873240" y="13172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43270</xdr:rowOff>
    </xdr:from>
    <xdr:ext cx="534377" cy="259045"/>
    <xdr:sp macro="" textlink="">
      <xdr:nvSpPr>
        <xdr:cNvPr id="417" name="テキスト ボックス 416"/>
        <xdr:cNvSpPr txBox="1"/>
      </xdr:nvSpPr>
      <xdr:spPr>
        <a:xfrm>
          <a:off x="6702571" y="1295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96509</xdr:rowOff>
    </xdr:from>
    <xdr:to>
      <xdr:col>36</xdr:col>
      <xdr:colOff>165100</xdr:colOff>
      <xdr:row>79</xdr:row>
      <xdr:rowOff>26659</xdr:rowOff>
    </xdr:to>
    <xdr:sp macro="" textlink="">
      <xdr:nvSpPr>
        <xdr:cNvPr id="418" name="フローチャート: 判断 417"/>
        <xdr:cNvSpPr/>
      </xdr:nvSpPr>
      <xdr:spPr>
        <a:xfrm>
          <a:off x="6098540" y="131724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43186</xdr:rowOff>
    </xdr:from>
    <xdr:ext cx="534377" cy="259045"/>
    <xdr:sp macro="" textlink="">
      <xdr:nvSpPr>
        <xdr:cNvPr id="419" name="テキスト ボックス 418"/>
        <xdr:cNvSpPr txBox="1"/>
      </xdr:nvSpPr>
      <xdr:spPr>
        <a:xfrm>
          <a:off x="5905011" y="129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143371</xdr:rowOff>
    </xdr:from>
    <xdr:to>
      <xdr:col>55</xdr:col>
      <xdr:colOff>50800</xdr:colOff>
      <xdr:row>79</xdr:row>
      <xdr:rowOff>73521</xdr:rowOff>
    </xdr:to>
    <xdr:sp macro="" textlink="">
      <xdr:nvSpPr>
        <xdr:cNvPr id="425" name="楕円 424"/>
        <xdr:cNvSpPr/>
      </xdr:nvSpPr>
      <xdr:spPr>
        <a:xfrm>
          <a:off x="9192260" y="13219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58298</xdr:rowOff>
    </xdr:from>
    <xdr:ext cx="469744" cy="259045"/>
    <xdr:sp macro="" textlink="">
      <xdr:nvSpPr>
        <xdr:cNvPr id="426" name="商工費該当値テキスト"/>
        <xdr:cNvSpPr txBox="1"/>
      </xdr:nvSpPr>
      <xdr:spPr>
        <a:xfrm>
          <a:off x="9271000" y="1313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146931</xdr:rowOff>
    </xdr:from>
    <xdr:to>
      <xdr:col>50</xdr:col>
      <xdr:colOff>165100</xdr:colOff>
      <xdr:row>79</xdr:row>
      <xdr:rowOff>77081</xdr:rowOff>
    </xdr:to>
    <xdr:sp macro="" textlink="">
      <xdr:nvSpPr>
        <xdr:cNvPr id="427" name="楕円 426"/>
        <xdr:cNvSpPr/>
      </xdr:nvSpPr>
      <xdr:spPr>
        <a:xfrm>
          <a:off x="8445500" y="132228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68208</xdr:rowOff>
    </xdr:from>
    <xdr:ext cx="469744" cy="259045"/>
    <xdr:sp macro="" textlink="">
      <xdr:nvSpPr>
        <xdr:cNvPr id="428" name="テキスト ボックス 427"/>
        <xdr:cNvSpPr txBox="1"/>
      </xdr:nvSpPr>
      <xdr:spPr>
        <a:xfrm>
          <a:off x="8284288" y="133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90790</xdr:rowOff>
    </xdr:from>
    <xdr:to>
      <xdr:col>46</xdr:col>
      <xdr:colOff>38100</xdr:colOff>
      <xdr:row>79</xdr:row>
      <xdr:rowOff>20940</xdr:rowOff>
    </xdr:to>
    <xdr:sp macro="" textlink="">
      <xdr:nvSpPr>
        <xdr:cNvPr id="429" name="楕円 428"/>
        <xdr:cNvSpPr/>
      </xdr:nvSpPr>
      <xdr:spPr>
        <a:xfrm>
          <a:off x="7670800" y="1316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12067</xdr:rowOff>
    </xdr:from>
    <xdr:ext cx="534377" cy="259045"/>
    <xdr:sp macro="" textlink="">
      <xdr:nvSpPr>
        <xdr:cNvPr id="430" name="テキスト ボックス 429"/>
        <xdr:cNvSpPr txBox="1"/>
      </xdr:nvSpPr>
      <xdr:spPr>
        <a:xfrm>
          <a:off x="7477271" y="1325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137176</xdr:rowOff>
    </xdr:from>
    <xdr:to>
      <xdr:col>41</xdr:col>
      <xdr:colOff>101600</xdr:colOff>
      <xdr:row>79</xdr:row>
      <xdr:rowOff>67326</xdr:rowOff>
    </xdr:to>
    <xdr:sp macro="" textlink="">
      <xdr:nvSpPr>
        <xdr:cNvPr id="431" name="楕円 430"/>
        <xdr:cNvSpPr/>
      </xdr:nvSpPr>
      <xdr:spPr>
        <a:xfrm>
          <a:off x="6873240" y="13213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58453</xdr:rowOff>
    </xdr:from>
    <xdr:ext cx="469744" cy="259045"/>
    <xdr:sp macro="" textlink="">
      <xdr:nvSpPr>
        <xdr:cNvPr id="432" name="テキスト ボックス 431"/>
        <xdr:cNvSpPr txBox="1"/>
      </xdr:nvSpPr>
      <xdr:spPr>
        <a:xfrm>
          <a:off x="6712028" y="1330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154391</xdr:rowOff>
    </xdr:from>
    <xdr:to>
      <xdr:col>36</xdr:col>
      <xdr:colOff>165100</xdr:colOff>
      <xdr:row>79</xdr:row>
      <xdr:rowOff>84541</xdr:rowOff>
    </xdr:to>
    <xdr:sp macro="" textlink="">
      <xdr:nvSpPr>
        <xdr:cNvPr id="433" name="楕円 432"/>
        <xdr:cNvSpPr/>
      </xdr:nvSpPr>
      <xdr:spPr>
        <a:xfrm>
          <a:off x="6098540" y="13230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75668</xdr:rowOff>
    </xdr:from>
    <xdr:ext cx="469744" cy="259045"/>
    <xdr:sp macro="" textlink="">
      <xdr:nvSpPr>
        <xdr:cNvPr id="434" name="テキスト ボックス 433"/>
        <xdr:cNvSpPr txBox="1"/>
      </xdr:nvSpPr>
      <xdr:spPr>
        <a:xfrm>
          <a:off x="5937328" y="1331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8" name="テキスト ボックス 447"/>
        <xdr:cNvSpPr txBox="1"/>
      </xdr:nvSpPr>
      <xdr:spPr>
        <a:xfrm>
          <a:off x="529992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0" name="テキスト ボックス 449"/>
        <xdr:cNvSpPr txBox="1"/>
      </xdr:nvSpPr>
      <xdr:spPr>
        <a:xfrm>
          <a:off x="529992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2" name="テキスト ボックス 451"/>
        <xdr:cNvSpPr txBox="1"/>
      </xdr:nvSpPr>
      <xdr:spPr>
        <a:xfrm>
          <a:off x="529992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529992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160147</xdr:rowOff>
    </xdr:from>
    <xdr:to>
      <xdr:col>54</xdr:col>
      <xdr:colOff>189865</xdr:colOff>
      <xdr:row>98</xdr:row>
      <xdr:rowOff>146335</xdr:rowOff>
    </xdr:to>
    <xdr:cxnSp macro="">
      <xdr:nvCxnSpPr>
        <xdr:cNvPr id="460" name="直線コネクタ 459"/>
        <xdr:cNvCxnSpPr/>
      </xdr:nvCxnSpPr>
      <xdr:spPr>
        <a:xfrm flipV="1">
          <a:off x="9218295" y="15080107"/>
          <a:ext cx="1270" cy="1494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150162</xdr:rowOff>
    </xdr:from>
    <xdr:ext cx="534377" cy="259045"/>
    <xdr:sp macro="" textlink="">
      <xdr:nvSpPr>
        <xdr:cNvPr id="461" name="土木費最小値テキスト"/>
        <xdr:cNvSpPr txBox="1"/>
      </xdr:nvSpPr>
      <xdr:spPr>
        <a:xfrm>
          <a:off x="9271000" y="1657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146335</xdr:rowOff>
    </xdr:from>
    <xdr:to>
      <xdr:col>55</xdr:col>
      <xdr:colOff>88900</xdr:colOff>
      <xdr:row>98</xdr:row>
      <xdr:rowOff>146335</xdr:rowOff>
    </xdr:to>
    <xdr:cxnSp macro="">
      <xdr:nvCxnSpPr>
        <xdr:cNvPr id="462" name="直線コネクタ 461"/>
        <xdr:cNvCxnSpPr/>
      </xdr:nvCxnSpPr>
      <xdr:spPr>
        <a:xfrm>
          <a:off x="9154160" y="16575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106824</xdr:rowOff>
    </xdr:from>
    <xdr:ext cx="599010" cy="259045"/>
    <xdr:sp macro="" textlink="">
      <xdr:nvSpPr>
        <xdr:cNvPr id="463" name="土木費最大値テキスト"/>
        <xdr:cNvSpPr txBox="1"/>
      </xdr:nvSpPr>
      <xdr:spPr>
        <a:xfrm>
          <a:off x="9271000" y="14859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506,239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160147</xdr:rowOff>
    </xdr:from>
    <xdr:to>
      <xdr:col>55</xdr:col>
      <xdr:colOff>88900</xdr:colOff>
      <xdr:row>89</xdr:row>
      <xdr:rowOff>160147</xdr:rowOff>
    </xdr:to>
    <xdr:cxnSp macro="">
      <xdr:nvCxnSpPr>
        <xdr:cNvPr id="464" name="直線コネクタ 463"/>
        <xdr:cNvCxnSpPr/>
      </xdr:nvCxnSpPr>
      <xdr:spPr>
        <a:xfrm>
          <a:off x="9154160" y="15080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101433</xdr:rowOff>
    </xdr:from>
    <xdr:to>
      <xdr:col>55</xdr:col>
      <xdr:colOff>0</xdr:colOff>
      <xdr:row>97</xdr:row>
      <xdr:rowOff>130902</xdr:rowOff>
    </xdr:to>
    <xdr:cxnSp macro="">
      <xdr:nvCxnSpPr>
        <xdr:cNvPr id="465" name="直線コネクタ 464"/>
        <xdr:cNvCxnSpPr/>
      </xdr:nvCxnSpPr>
      <xdr:spPr>
        <a:xfrm flipV="1">
          <a:off x="8496300" y="16362513"/>
          <a:ext cx="723900" cy="2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94045</xdr:rowOff>
    </xdr:from>
    <xdr:ext cx="599010" cy="259045"/>
    <xdr:sp macro="" textlink="">
      <xdr:nvSpPr>
        <xdr:cNvPr id="466" name="土木費平均値テキスト"/>
        <xdr:cNvSpPr txBox="1"/>
      </xdr:nvSpPr>
      <xdr:spPr>
        <a:xfrm>
          <a:off x="9271000" y="16019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71168</xdr:rowOff>
    </xdr:from>
    <xdr:to>
      <xdr:col>55</xdr:col>
      <xdr:colOff>50800</xdr:colOff>
      <xdr:row>97</xdr:row>
      <xdr:rowOff>1318</xdr:rowOff>
    </xdr:to>
    <xdr:sp macro="" textlink="">
      <xdr:nvSpPr>
        <xdr:cNvPr id="467" name="フローチャート: 判断 466"/>
        <xdr:cNvSpPr/>
      </xdr:nvSpPr>
      <xdr:spPr>
        <a:xfrm>
          <a:off x="9192260" y="161646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125820</xdr:rowOff>
    </xdr:from>
    <xdr:to>
      <xdr:col>50</xdr:col>
      <xdr:colOff>114300</xdr:colOff>
      <xdr:row>97</xdr:row>
      <xdr:rowOff>130902</xdr:rowOff>
    </xdr:to>
    <xdr:cxnSp macro="">
      <xdr:nvCxnSpPr>
        <xdr:cNvPr id="468" name="直線コネクタ 467"/>
        <xdr:cNvCxnSpPr/>
      </xdr:nvCxnSpPr>
      <xdr:spPr>
        <a:xfrm>
          <a:off x="7713980" y="16386900"/>
          <a:ext cx="78232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135319</xdr:rowOff>
    </xdr:from>
    <xdr:to>
      <xdr:col>50</xdr:col>
      <xdr:colOff>165100</xdr:colOff>
      <xdr:row>97</xdr:row>
      <xdr:rowOff>65469</xdr:rowOff>
    </xdr:to>
    <xdr:sp macro="" textlink="">
      <xdr:nvSpPr>
        <xdr:cNvPr id="469" name="フローチャート: 判断 468"/>
        <xdr:cNvSpPr/>
      </xdr:nvSpPr>
      <xdr:spPr>
        <a:xfrm>
          <a:off x="8445500" y="16228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81996</xdr:rowOff>
    </xdr:from>
    <xdr:ext cx="599010" cy="259045"/>
    <xdr:sp macro="" textlink="">
      <xdr:nvSpPr>
        <xdr:cNvPr id="470" name="テキスト ボックス 469"/>
        <xdr:cNvSpPr txBox="1"/>
      </xdr:nvSpPr>
      <xdr:spPr>
        <a:xfrm>
          <a:off x="8219655" y="16007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98130</xdr:rowOff>
    </xdr:from>
    <xdr:to>
      <xdr:col>45</xdr:col>
      <xdr:colOff>177800</xdr:colOff>
      <xdr:row>97</xdr:row>
      <xdr:rowOff>125820</xdr:rowOff>
    </xdr:to>
    <xdr:cxnSp macro="">
      <xdr:nvCxnSpPr>
        <xdr:cNvPr id="471" name="直線コネクタ 470"/>
        <xdr:cNvCxnSpPr/>
      </xdr:nvCxnSpPr>
      <xdr:spPr>
        <a:xfrm>
          <a:off x="6924040" y="16359210"/>
          <a:ext cx="789940" cy="2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105046</xdr:rowOff>
    </xdr:from>
    <xdr:to>
      <xdr:col>46</xdr:col>
      <xdr:colOff>38100</xdr:colOff>
      <xdr:row>97</xdr:row>
      <xdr:rowOff>35196</xdr:rowOff>
    </xdr:to>
    <xdr:sp macro="" textlink="">
      <xdr:nvSpPr>
        <xdr:cNvPr id="472" name="フローチャート: 判断 471"/>
        <xdr:cNvSpPr/>
      </xdr:nvSpPr>
      <xdr:spPr>
        <a:xfrm>
          <a:off x="7670800" y="16198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51723</xdr:rowOff>
    </xdr:from>
    <xdr:ext cx="599010" cy="259045"/>
    <xdr:sp macro="" textlink="">
      <xdr:nvSpPr>
        <xdr:cNvPr id="473" name="テキスト ボックス 472"/>
        <xdr:cNvSpPr txBox="1"/>
      </xdr:nvSpPr>
      <xdr:spPr>
        <a:xfrm>
          <a:off x="7444955" y="15977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98130</xdr:rowOff>
    </xdr:from>
    <xdr:to>
      <xdr:col>41</xdr:col>
      <xdr:colOff>50800</xdr:colOff>
      <xdr:row>98</xdr:row>
      <xdr:rowOff>55105</xdr:rowOff>
    </xdr:to>
    <xdr:cxnSp macro="">
      <xdr:nvCxnSpPr>
        <xdr:cNvPr id="474" name="直線コネクタ 473"/>
        <xdr:cNvCxnSpPr/>
      </xdr:nvCxnSpPr>
      <xdr:spPr>
        <a:xfrm flipV="1">
          <a:off x="6149340" y="16359210"/>
          <a:ext cx="774700" cy="1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128598</xdr:rowOff>
    </xdr:from>
    <xdr:to>
      <xdr:col>41</xdr:col>
      <xdr:colOff>101600</xdr:colOff>
      <xdr:row>98</xdr:row>
      <xdr:rowOff>58748</xdr:rowOff>
    </xdr:to>
    <xdr:sp macro="" textlink="">
      <xdr:nvSpPr>
        <xdr:cNvPr id="475" name="フローチャート: 判断 474"/>
        <xdr:cNvSpPr/>
      </xdr:nvSpPr>
      <xdr:spPr>
        <a:xfrm>
          <a:off x="6873240" y="163896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49875</xdr:rowOff>
    </xdr:from>
    <xdr:ext cx="534377" cy="259045"/>
    <xdr:sp macro="" textlink="">
      <xdr:nvSpPr>
        <xdr:cNvPr id="476" name="テキスト ボックス 475"/>
        <xdr:cNvSpPr txBox="1"/>
      </xdr:nvSpPr>
      <xdr:spPr>
        <a:xfrm>
          <a:off x="6702571" y="1647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156976</xdr:rowOff>
    </xdr:from>
    <xdr:to>
      <xdr:col>36</xdr:col>
      <xdr:colOff>165100</xdr:colOff>
      <xdr:row>98</xdr:row>
      <xdr:rowOff>87126</xdr:rowOff>
    </xdr:to>
    <xdr:sp macro="" textlink="">
      <xdr:nvSpPr>
        <xdr:cNvPr id="477" name="フローチャート: 判断 476"/>
        <xdr:cNvSpPr/>
      </xdr:nvSpPr>
      <xdr:spPr>
        <a:xfrm>
          <a:off x="6098540" y="16418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103653</xdr:rowOff>
    </xdr:from>
    <xdr:ext cx="534377" cy="259045"/>
    <xdr:sp macro="" textlink="">
      <xdr:nvSpPr>
        <xdr:cNvPr id="478" name="テキスト ボックス 477"/>
        <xdr:cNvSpPr txBox="1"/>
      </xdr:nvSpPr>
      <xdr:spPr>
        <a:xfrm>
          <a:off x="5905011" y="1619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50633</xdr:rowOff>
    </xdr:from>
    <xdr:to>
      <xdr:col>55</xdr:col>
      <xdr:colOff>50800</xdr:colOff>
      <xdr:row>97</xdr:row>
      <xdr:rowOff>152233</xdr:rowOff>
    </xdr:to>
    <xdr:sp macro="" textlink="">
      <xdr:nvSpPr>
        <xdr:cNvPr id="484" name="楕円 483"/>
        <xdr:cNvSpPr/>
      </xdr:nvSpPr>
      <xdr:spPr>
        <a:xfrm>
          <a:off x="9192260" y="163117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29060</xdr:rowOff>
    </xdr:from>
    <xdr:ext cx="599010" cy="259045"/>
    <xdr:sp macro="" textlink="">
      <xdr:nvSpPr>
        <xdr:cNvPr id="485" name="土木費該当値テキスト"/>
        <xdr:cNvSpPr txBox="1"/>
      </xdr:nvSpPr>
      <xdr:spPr>
        <a:xfrm>
          <a:off x="9271000" y="1629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80102</xdr:rowOff>
    </xdr:from>
    <xdr:to>
      <xdr:col>50</xdr:col>
      <xdr:colOff>165100</xdr:colOff>
      <xdr:row>98</xdr:row>
      <xdr:rowOff>10252</xdr:rowOff>
    </xdr:to>
    <xdr:sp macro="" textlink="">
      <xdr:nvSpPr>
        <xdr:cNvPr id="486" name="楕円 485"/>
        <xdr:cNvSpPr/>
      </xdr:nvSpPr>
      <xdr:spPr>
        <a:xfrm>
          <a:off x="8445500" y="16341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1379</xdr:rowOff>
    </xdr:from>
    <xdr:ext cx="534377" cy="259045"/>
    <xdr:sp macro="" textlink="">
      <xdr:nvSpPr>
        <xdr:cNvPr id="487" name="テキスト ボックス 486"/>
        <xdr:cNvSpPr txBox="1"/>
      </xdr:nvSpPr>
      <xdr:spPr>
        <a:xfrm>
          <a:off x="8251971" y="1643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75020</xdr:rowOff>
    </xdr:from>
    <xdr:to>
      <xdr:col>46</xdr:col>
      <xdr:colOff>38100</xdr:colOff>
      <xdr:row>98</xdr:row>
      <xdr:rowOff>5170</xdr:rowOff>
    </xdr:to>
    <xdr:sp macro="" textlink="">
      <xdr:nvSpPr>
        <xdr:cNvPr id="488" name="楕円 487"/>
        <xdr:cNvSpPr/>
      </xdr:nvSpPr>
      <xdr:spPr>
        <a:xfrm>
          <a:off x="7670800" y="1633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167747</xdr:rowOff>
    </xdr:from>
    <xdr:ext cx="534377" cy="259045"/>
    <xdr:sp macro="" textlink="">
      <xdr:nvSpPr>
        <xdr:cNvPr id="489" name="テキスト ボックス 488"/>
        <xdr:cNvSpPr txBox="1"/>
      </xdr:nvSpPr>
      <xdr:spPr>
        <a:xfrm>
          <a:off x="7477271" y="1642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47330</xdr:rowOff>
    </xdr:from>
    <xdr:to>
      <xdr:col>41</xdr:col>
      <xdr:colOff>101600</xdr:colOff>
      <xdr:row>97</xdr:row>
      <xdr:rowOff>148930</xdr:rowOff>
    </xdr:to>
    <xdr:sp macro="" textlink="">
      <xdr:nvSpPr>
        <xdr:cNvPr id="490" name="楕円 489"/>
        <xdr:cNvSpPr/>
      </xdr:nvSpPr>
      <xdr:spPr>
        <a:xfrm>
          <a:off x="6873240" y="1630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165457</xdr:rowOff>
    </xdr:from>
    <xdr:ext cx="599010" cy="259045"/>
    <xdr:sp macro="" textlink="">
      <xdr:nvSpPr>
        <xdr:cNvPr id="491" name="テキスト ボックス 490"/>
        <xdr:cNvSpPr txBox="1"/>
      </xdr:nvSpPr>
      <xdr:spPr>
        <a:xfrm>
          <a:off x="6670255" y="1609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4305</xdr:rowOff>
    </xdr:from>
    <xdr:to>
      <xdr:col>36</xdr:col>
      <xdr:colOff>165100</xdr:colOff>
      <xdr:row>98</xdr:row>
      <xdr:rowOff>105905</xdr:rowOff>
    </xdr:to>
    <xdr:sp macro="" textlink="">
      <xdr:nvSpPr>
        <xdr:cNvPr id="492" name="楕円 491"/>
        <xdr:cNvSpPr/>
      </xdr:nvSpPr>
      <xdr:spPr>
        <a:xfrm>
          <a:off x="6098540" y="164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97032</xdr:rowOff>
    </xdr:from>
    <xdr:ext cx="534377" cy="259045"/>
    <xdr:sp macro="" textlink="">
      <xdr:nvSpPr>
        <xdr:cNvPr id="493" name="テキスト ボックス 492"/>
        <xdr:cNvSpPr txBox="1"/>
      </xdr:nvSpPr>
      <xdr:spPr>
        <a:xfrm>
          <a:off x="5905011" y="1652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xdr:cNvSpPr txBox="1"/>
      </xdr:nvSpPr>
      <xdr:spPr>
        <a:xfrm>
          <a:off x="1043326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107221</xdr:rowOff>
    </xdr:from>
    <xdr:to>
      <xdr:col>85</xdr:col>
      <xdr:colOff>126364</xdr:colOff>
      <xdr:row>38</xdr:row>
      <xdr:rowOff>68720</xdr:rowOff>
    </xdr:to>
    <xdr:cxnSp macro="">
      <xdr:nvCxnSpPr>
        <xdr:cNvPr id="515" name="直線コネクタ 514"/>
        <xdr:cNvCxnSpPr/>
      </xdr:nvCxnSpPr>
      <xdr:spPr>
        <a:xfrm flipV="1">
          <a:off x="14374495" y="5304061"/>
          <a:ext cx="1269" cy="1134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72547</xdr:rowOff>
    </xdr:from>
    <xdr:ext cx="534377" cy="259045"/>
    <xdr:sp macro="" textlink="">
      <xdr:nvSpPr>
        <xdr:cNvPr id="516" name="消防費最小値テキスト"/>
        <xdr:cNvSpPr txBox="1"/>
      </xdr:nvSpPr>
      <xdr:spPr>
        <a:xfrm>
          <a:off x="14419580" y="644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68720</xdr:rowOff>
    </xdr:from>
    <xdr:to>
      <xdr:col>86</xdr:col>
      <xdr:colOff>25400</xdr:colOff>
      <xdr:row>38</xdr:row>
      <xdr:rowOff>68720</xdr:rowOff>
    </xdr:to>
    <xdr:cxnSp macro="">
      <xdr:nvCxnSpPr>
        <xdr:cNvPr id="517" name="直線コネクタ 516"/>
        <xdr:cNvCxnSpPr/>
      </xdr:nvCxnSpPr>
      <xdr:spPr>
        <a:xfrm>
          <a:off x="14287500" y="6439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53898</xdr:rowOff>
    </xdr:from>
    <xdr:ext cx="599010" cy="259045"/>
    <xdr:sp macro="" textlink="">
      <xdr:nvSpPr>
        <xdr:cNvPr id="518" name="消防費最大値テキスト"/>
        <xdr:cNvSpPr txBox="1"/>
      </xdr:nvSpPr>
      <xdr:spPr>
        <a:xfrm>
          <a:off x="14419580" y="508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269,604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107221</xdr:rowOff>
    </xdr:from>
    <xdr:to>
      <xdr:col>86</xdr:col>
      <xdr:colOff>25400</xdr:colOff>
      <xdr:row>31</xdr:row>
      <xdr:rowOff>107221</xdr:rowOff>
    </xdr:to>
    <xdr:cxnSp macro="">
      <xdr:nvCxnSpPr>
        <xdr:cNvPr id="519" name="直線コネクタ 518"/>
        <xdr:cNvCxnSpPr/>
      </xdr:nvCxnSpPr>
      <xdr:spPr>
        <a:xfrm>
          <a:off x="14287500" y="5304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148858</xdr:rowOff>
    </xdr:from>
    <xdr:to>
      <xdr:col>85</xdr:col>
      <xdr:colOff>127000</xdr:colOff>
      <xdr:row>38</xdr:row>
      <xdr:rowOff>5731</xdr:rowOff>
    </xdr:to>
    <xdr:cxnSp macro="">
      <xdr:nvCxnSpPr>
        <xdr:cNvPr id="520" name="直線コネクタ 519"/>
        <xdr:cNvCxnSpPr/>
      </xdr:nvCxnSpPr>
      <xdr:spPr>
        <a:xfrm>
          <a:off x="13629640" y="6351538"/>
          <a:ext cx="746760" cy="2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83902</xdr:rowOff>
    </xdr:from>
    <xdr:ext cx="534377" cy="259045"/>
    <xdr:sp macro="" textlink="">
      <xdr:nvSpPr>
        <xdr:cNvPr id="521" name="消防費平均値テキスト"/>
        <xdr:cNvSpPr txBox="1"/>
      </xdr:nvSpPr>
      <xdr:spPr>
        <a:xfrm>
          <a:off x="14419580" y="611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61025</xdr:rowOff>
    </xdr:from>
    <xdr:to>
      <xdr:col>85</xdr:col>
      <xdr:colOff>177800</xdr:colOff>
      <xdr:row>37</xdr:row>
      <xdr:rowOff>162624</xdr:rowOff>
    </xdr:to>
    <xdr:sp macro="" textlink="">
      <xdr:nvSpPr>
        <xdr:cNvPr id="522" name="フローチャート: 判断 521"/>
        <xdr:cNvSpPr/>
      </xdr:nvSpPr>
      <xdr:spPr>
        <a:xfrm>
          <a:off x="14325600" y="6263705"/>
          <a:ext cx="9398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148858</xdr:rowOff>
    </xdr:from>
    <xdr:to>
      <xdr:col>81</xdr:col>
      <xdr:colOff>50800</xdr:colOff>
      <xdr:row>38</xdr:row>
      <xdr:rowOff>20197</xdr:rowOff>
    </xdr:to>
    <xdr:cxnSp macro="">
      <xdr:nvCxnSpPr>
        <xdr:cNvPr id="523" name="直線コネクタ 522"/>
        <xdr:cNvCxnSpPr/>
      </xdr:nvCxnSpPr>
      <xdr:spPr>
        <a:xfrm flipV="1">
          <a:off x="12854940" y="6351538"/>
          <a:ext cx="774700" cy="3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37397</xdr:rowOff>
    </xdr:from>
    <xdr:to>
      <xdr:col>81</xdr:col>
      <xdr:colOff>101600</xdr:colOff>
      <xdr:row>37</xdr:row>
      <xdr:rowOff>138997</xdr:rowOff>
    </xdr:to>
    <xdr:sp macro="" textlink="">
      <xdr:nvSpPr>
        <xdr:cNvPr id="524" name="フローチャート: 判断 523"/>
        <xdr:cNvSpPr/>
      </xdr:nvSpPr>
      <xdr:spPr>
        <a:xfrm>
          <a:off x="13578840" y="624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155524</xdr:rowOff>
    </xdr:from>
    <xdr:ext cx="534377" cy="259045"/>
    <xdr:sp macro="" textlink="">
      <xdr:nvSpPr>
        <xdr:cNvPr id="525" name="テキスト ボックス 524"/>
        <xdr:cNvSpPr txBox="1"/>
      </xdr:nvSpPr>
      <xdr:spPr>
        <a:xfrm>
          <a:off x="13408171" y="602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116369</xdr:rowOff>
    </xdr:from>
    <xdr:to>
      <xdr:col>76</xdr:col>
      <xdr:colOff>114300</xdr:colOff>
      <xdr:row>38</xdr:row>
      <xdr:rowOff>20197</xdr:rowOff>
    </xdr:to>
    <xdr:cxnSp macro="">
      <xdr:nvCxnSpPr>
        <xdr:cNvPr id="526" name="直線コネクタ 525"/>
        <xdr:cNvCxnSpPr/>
      </xdr:nvCxnSpPr>
      <xdr:spPr>
        <a:xfrm>
          <a:off x="12072620" y="6319049"/>
          <a:ext cx="782320" cy="7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147659</xdr:rowOff>
    </xdr:from>
    <xdr:to>
      <xdr:col>76</xdr:col>
      <xdr:colOff>165100</xdr:colOff>
      <xdr:row>37</xdr:row>
      <xdr:rowOff>77809</xdr:rowOff>
    </xdr:to>
    <xdr:sp macro="" textlink="">
      <xdr:nvSpPr>
        <xdr:cNvPr id="527" name="フローチャート: 判断 526"/>
        <xdr:cNvSpPr/>
      </xdr:nvSpPr>
      <xdr:spPr>
        <a:xfrm>
          <a:off x="12804140" y="618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94336</xdr:rowOff>
    </xdr:from>
    <xdr:ext cx="534377" cy="259045"/>
    <xdr:sp macro="" textlink="">
      <xdr:nvSpPr>
        <xdr:cNvPr id="528" name="テキスト ボックス 527"/>
        <xdr:cNvSpPr txBox="1"/>
      </xdr:nvSpPr>
      <xdr:spPr>
        <a:xfrm>
          <a:off x="12610611" y="596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116369</xdr:rowOff>
    </xdr:from>
    <xdr:to>
      <xdr:col>71</xdr:col>
      <xdr:colOff>177800</xdr:colOff>
      <xdr:row>38</xdr:row>
      <xdr:rowOff>20846</xdr:rowOff>
    </xdr:to>
    <xdr:cxnSp macro="">
      <xdr:nvCxnSpPr>
        <xdr:cNvPr id="529" name="直線コネクタ 528"/>
        <xdr:cNvCxnSpPr/>
      </xdr:nvCxnSpPr>
      <xdr:spPr>
        <a:xfrm flipV="1">
          <a:off x="11282680" y="6319049"/>
          <a:ext cx="789940" cy="7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101761</xdr:rowOff>
    </xdr:from>
    <xdr:to>
      <xdr:col>72</xdr:col>
      <xdr:colOff>38100</xdr:colOff>
      <xdr:row>38</xdr:row>
      <xdr:rowOff>31911</xdr:rowOff>
    </xdr:to>
    <xdr:sp macro="" textlink="">
      <xdr:nvSpPr>
        <xdr:cNvPr id="530" name="フローチャート: 判断 529"/>
        <xdr:cNvSpPr/>
      </xdr:nvSpPr>
      <xdr:spPr>
        <a:xfrm>
          <a:off x="12029440" y="63044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23038</xdr:rowOff>
    </xdr:from>
    <xdr:ext cx="534377" cy="259045"/>
    <xdr:sp macro="" textlink="">
      <xdr:nvSpPr>
        <xdr:cNvPr id="531" name="テキスト ボックス 530"/>
        <xdr:cNvSpPr txBox="1"/>
      </xdr:nvSpPr>
      <xdr:spPr>
        <a:xfrm>
          <a:off x="11835911" y="639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119766</xdr:rowOff>
    </xdr:from>
    <xdr:to>
      <xdr:col>67</xdr:col>
      <xdr:colOff>101600</xdr:colOff>
      <xdr:row>38</xdr:row>
      <xdr:rowOff>49916</xdr:rowOff>
    </xdr:to>
    <xdr:sp macro="" textlink="">
      <xdr:nvSpPr>
        <xdr:cNvPr id="532" name="フローチャート: 判断 531"/>
        <xdr:cNvSpPr/>
      </xdr:nvSpPr>
      <xdr:spPr>
        <a:xfrm>
          <a:off x="11231880" y="6322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66443</xdr:rowOff>
    </xdr:from>
    <xdr:ext cx="534377" cy="259045"/>
    <xdr:sp macro="" textlink="">
      <xdr:nvSpPr>
        <xdr:cNvPr id="533" name="テキスト ボックス 532"/>
        <xdr:cNvSpPr txBox="1"/>
      </xdr:nvSpPr>
      <xdr:spPr>
        <a:xfrm>
          <a:off x="11061211" y="610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126381</xdr:rowOff>
    </xdr:from>
    <xdr:to>
      <xdr:col>85</xdr:col>
      <xdr:colOff>177800</xdr:colOff>
      <xdr:row>38</xdr:row>
      <xdr:rowOff>56531</xdr:rowOff>
    </xdr:to>
    <xdr:sp macro="" textlink="">
      <xdr:nvSpPr>
        <xdr:cNvPr id="539" name="楕円 538"/>
        <xdr:cNvSpPr/>
      </xdr:nvSpPr>
      <xdr:spPr>
        <a:xfrm>
          <a:off x="14325600" y="63290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41308</xdr:rowOff>
    </xdr:from>
    <xdr:ext cx="534377" cy="259045"/>
    <xdr:sp macro="" textlink="">
      <xdr:nvSpPr>
        <xdr:cNvPr id="540" name="消防費該当値テキスト"/>
        <xdr:cNvSpPr txBox="1"/>
      </xdr:nvSpPr>
      <xdr:spPr>
        <a:xfrm>
          <a:off x="14419580" y="624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98058</xdr:rowOff>
    </xdr:from>
    <xdr:to>
      <xdr:col>81</xdr:col>
      <xdr:colOff>101600</xdr:colOff>
      <xdr:row>38</xdr:row>
      <xdr:rowOff>28208</xdr:rowOff>
    </xdr:to>
    <xdr:sp macro="" textlink="">
      <xdr:nvSpPr>
        <xdr:cNvPr id="541" name="楕円 540"/>
        <xdr:cNvSpPr/>
      </xdr:nvSpPr>
      <xdr:spPr>
        <a:xfrm>
          <a:off x="13578840" y="6300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19335</xdr:rowOff>
    </xdr:from>
    <xdr:ext cx="534377" cy="259045"/>
    <xdr:sp macro="" textlink="">
      <xdr:nvSpPr>
        <xdr:cNvPr id="542" name="テキスト ボックス 541"/>
        <xdr:cNvSpPr txBox="1"/>
      </xdr:nvSpPr>
      <xdr:spPr>
        <a:xfrm>
          <a:off x="13408171" y="638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140847</xdr:rowOff>
    </xdr:from>
    <xdr:to>
      <xdr:col>76</xdr:col>
      <xdr:colOff>165100</xdr:colOff>
      <xdr:row>38</xdr:row>
      <xdr:rowOff>70997</xdr:rowOff>
    </xdr:to>
    <xdr:sp macro="" textlink="">
      <xdr:nvSpPr>
        <xdr:cNvPr id="543" name="楕円 542"/>
        <xdr:cNvSpPr/>
      </xdr:nvSpPr>
      <xdr:spPr>
        <a:xfrm>
          <a:off x="12804140" y="6343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62124</xdr:rowOff>
    </xdr:from>
    <xdr:ext cx="534377" cy="259045"/>
    <xdr:sp macro="" textlink="">
      <xdr:nvSpPr>
        <xdr:cNvPr id="544" name="テキスト ボックス 543"/>
        <xdr:cNvSpPr txBox="1"/>
      </xdr:nvSpPr>
      <xdr:spPr>
        <a:xfrm>
          <a:off x="12610611" y="643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65569</xdr:rowOff>
    </xdr:from>
    <xdr:to>
      <xdr:col>72</xdr:col>
      <xdr:colOff>38100</xdr:colOff>
      <xdr:row>37</xdr:row>
      <xdr:rowOff>167170</xdr:rowOff>
    </xdr:to>
    <xdr:sp macro="" textlink="">
      <xdr:nvSpPr>
        <xdr:cNvPr id="545" name="楕円 544"/>
        <xdr:cNvSpPr/>
      </xdr:nvSpPr>
      <xdr:spPr>
        <a:xfrm>
          <a:off x="12029440" y="6268249"/>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12246</xdr:rowOff>
    </xdr:from>
    <xdr:ext cx="534377" cy="259045"/>
    <xdr:sp macro="" textlink="">
      <xdr:nvSpPr>
        <xdr:cNvPr id="546" name="テキスト ボックス 545"/>
        <xdr:cNvSpPr txBox="1"/>
      </xdr:nvSpPr>
      <xdr:spPr>
        <a:xfrm>
          <a:off x="11835911" y="604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141496</xdr:rowOff>
    </xdr:from>
    <xdr:to>
      <xdr:col>67</xdr:col>
      <xdr:colOff>101600</xdr:colOff>
      <xdr:row>38</xdr:row>
      <xdr:rowOff>71647</xdr:rowOff>
    </xdr:to>
    <xdr:sp macro="" textlink="">
      <xdr:nvSpPr>
        <xdr:cNvPr id="547" name="楕円 546"/>
        <xdr:cNvSpPr/>
      </xdr:nvSpPr>
      <xdr:spPr>
        <a:xfrm>
          <a:off x="11231880" y="6344176"/>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62773</xdr:rowOff>
    </xdr:from>
    <xdr:ext cx="534377" cy="259045"/>
    <xdr:sp macro="" textlink="">
      <xdr:nvSpPr>
        <xdr:cNvPr id="548" name="テキスト ボックス 547"/>
        <xdr:cNvSpPr txBox="1"/>
      </xdr:nvSpPr>
      <xdr:spPr>
        <a:xfrm>
          <a:off x="11061211" y="643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166199</xdr:rowOff>
    </xdr:from>
    <xdr:to>
      <xdr:col>85</xdr:col>
      <xdr:colOff>126364</xdr:colOff>
      <xdr:row>58</xdr:row>
      <xdr:rowOff>35892</xdr:rowOff>
    </xdr:to>
    <xdr:cxnSp macro="">
      <xdr:nvCxnSpPr>
        <xdr:cNvPr id="570" name="直線コネクタ 569"/>
        <xdr:cNvCxnSpPr/>
      </xdr:nvCxnSpPr>
      <xdr:spPr>
        <a:xfrm flipV="1">
          <a:off x="14374495" y="8548199"/>
          <a:ext cx="1269" cy="121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39719</xdr:rowOff>
    </xdr:from>
    <xdr:ext cx="534377" cy="259045"/>
    <xdr:sp macro="" textlink="">
      <xdr:nvSpPr>
        <xdr:cNvPr id="571" name="教育費最小値テキスト"/>
        <xdr:cNvSpPr txBox="1"/>
      </xdr:nvSpPr>
      <xdr:spPr>
        <a:xfrm>
          <a:off x="14419580" y="976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35892</xdr:rowOff>
    </xdr:from>
    <xdr:to>
      <xdr:col>86</xdr:col>
      <xdr:colOff>25400</xdr:colOff>
      <xdr:row>58</xdr:row>
      <xdr:rowOff>35892</xdr:rowOff>
    </xdr:to>
    <xdr:cxnSp macro="">
      <xdr:nvCxnSpPr>
        <xdr:cNvPr id="572" name="直線コネクタ 571"/>
        <xdr:cNvCxnSpPr/>
      </xdr:nvCxnSpPr>
      <xdr:spPr>
        <a:xfrm>
          <a:off x="14287500" y="9759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112876</xdr:rowOff>
    </xdr:from>
    <xdr:ext cx="599010" cy="259045"/>
    <xdr:sp macro="" textlink="">
      <xdr:nvSpPr>
        <xdr:cNvPr id="573" name="教育費最大値テキスト"/>
        <xdr:cNvSpPr txBox="1"/>
      </xdr:nvSpPr>
      <xdr:spPr>
        <a:xfrm>
          <a:off x="14419580" y="832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166199</xdr:rowOff>
    </xdr:from>
    <xdr:to>
      <xdr:col>86</xdr:col>
      <xdr:colOff>25400</xdr:colOff>
      <xdr:row>50</xdr:row>
      <xdr:rowOff>166199</xdr:rowOff>
    </xdr:to>
    <xdr:cxnSp macro="">
      <xdr:nvCxnSpPr>
        <xdr:cNvPr id="574" name="直線コネクタ 573"/>
        <xdr:cNvCxnSpPr/>
      </xdr:nvCxnSpPr>
      <xdr:spPr>
        <a:xfrm>
          <a:off x="14287500" y="8548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169402</xdr:rowOff>
    </xdr:from>
    <xdr:to>
      <xdr:col>85</xdr:col>
      <xdr:colOff>127000</xdr:colOff>
      <xdr:row>57</xdr:row>
      <xdr:rowOff>101956</xdr:rowOff>
    </xdr:to>
    <xdr:cxnSp macro="">
      <xdr:nvCxnSpPr>
        <xdr:cNvPr id="575" name="直線コネクタ 574"/>
        <xdr:cNvCxnSpPr/>
      </xdr:nvCxnSpPr>
      <xdr:spPr>
        <a:xfrm>
          <a:off x="13629640" y="9389602"/>
          <a:ext cx="746760" cy="26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2927</xdr:rowOff>
    </xdr:from>
    <xdr:ext cx="599010" cy="259045"/>
    <xdr:sp macro="" textlink="">
      <xdr:nvSpPr>
        <xdr:cNvPr id="576" name="教育費平均値テキスト"/>
        <xdr:cNvSpPr txBox="1"/>
      </xdr:nvSpPr>
      <xdr:spPr>
        <a:xfrm>
          <a:off x="14419580" y="9390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151500</xdr:rowOff>
    </xdr:from>
    <xdr:to>
      <xdr:col>85</xdr:col>
      <xdr:colOff>177800</xdr:colOff>
      <xdr:row>57</xdr:row>
      <xdr:rowOff>81650</xdr:rowOff>
    </xdr:to>
    <xdr:sp macro="" textlink="">
      <xdr:nvSpPr>
        <xdr:cNvPr id="577" name="フローチャート: 判断 576"/>
        <xdr:cNvSpPr/>
      </xdr:nvSpPr>
      <xdr:spPr>
        <a:xfrm>
          <a:off x="14325600" y="95393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169402</xdr:rowOff>
    </xdr:from>
    <xdr:to>
      <xdr:col>81</xdr:col>
      <xdr:colOff>50800</xdr:colOff>
      <xdr:row>57</xdr:row>
      <xdr:rowOff>26269</xdr:rowOff>
    </xdr:to>
    <xdr:cxnSp macro="">
      <xdr:nvCxnSpPr>
        <xdr:cNvPr id="578" name="直線コネクタ 577"/>
        <xdr:cNvCxnSpPr/>
      </xdr:nvCxnSpPr>
      <xdr:spPr>
        <a:xfrm flipV="1">
          <a:off x="12854940" y="9389602"/>
          <a:ext cx="774700" cy="19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16176</xdr:rowOff>
    </xdr:from>
    <xdr:to>
      <xdr:col>81</xdr:col>
      <xdr:colOff>101600</xdr:colOff>
      <xdr:row>57</xdr:row>
      <xdr:rowOff>117776</xdr:rowOff>
    </xdr:to>
    <xdr:sp macro="" textlink="">
      <xdr:nvSpPr>
        <xdr:cNvPr id="579" name="フローチャート: 判断 578"/>
        <xdr:cNvSpPr/>
      </xdr:nvSpPr>
      <xdr:spPr>
        <a:xfrm>
          <a:off x="13578840" y="957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108903</xdr:rowOff>
    </xdr:from>
    <xdr:ext cx="599010" cy="259045"/>
    <xdr:sp macro="" textlink="">
      <xdr:nvSpPr>
        <xdr:cNvPr id="580" name="テキスト ボックス 579"/>
        <xdr:cNvSpPr txBox="1"/>
      </xdr:nvSpPr>
      <xdr:spPr>
        <a:xfrm>
          <a:off x="13375855" y="966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26269</xdr:rowOff>
    </xdr:from>
    <xdr:to>
      <xdr:col>76</xdr:col>
      <xdr:colOff>114300</xdr:colOff>
      <xdr:row>57</xdr:row>
      <xdr:rowOff>130641</xdr:rowOff>
    </xdr:to>
    <xdr:cxnSp macro="">
      <xdr:nvCxnSpPr>
        <xdr:cNvPr id="581" name="直線コネクタ 580"/>
        <xdr:cNvCxnSpPr/>
      </xdr:nvCxnSpPr>
      <xdr:spPr>
        <a:xfrm flipV="1">
          <a:off x="12072620" y="9581749"/>
          <a:ext cx="782320" cy="10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39922</xdr:rowOff>
    </xdr:from>
    <xdr:to>
      <xdr:col>76</xdr:col>
      <xdr:colOff>165100</xdr:colOff>
      <xdr:row>57</xdr:row>
      <xdr:rowOff>141522</xdr:rowOff>
    </xdr:to>
    <xdr:sp macro="" textlink="">
      <xdr:nvSpPr>
        <xdr:cNvPr id="582" name="フローチャート: 判断 581"/>
        <xdr:cNvSpPr/>
      </xdr:nvSpPr>
      <xdr:spPr>
        <a:xfrm>
          <a:off x="12804140" y="959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132649</xdr:rowOff>
    </xdr:from>
    <xdr:ext cx="534377" cy="259045"/>
    <xdr:sp macro="" textlink="">
      <xdr:nvSpPr>
        <xdr:cNvPr id="583" name="テキスト ボックス 582"/>
        <xdr:cNvSpPr txBox="1"/>
      </xdr:nvSpPr>
      <xdr:spPr>
        <a:xfrm>
          <a:off x="12610611" y="968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117084</xdr:rowOff>
    </xdr:from>
    <xdr:to>
      <xdr:col>71</xdr:col>
      <xdr:colOff>177800</xdr:colOff>
      <xdr:row>57</xdr:row>
      <xdr:rowOff>130641</xdr:rowOff>
    </xdr:to>
    <xdr:cxnSp macro="">
      <xdr:nvCxnSpPr>
        <xdr:cNvPr id="584" name="直線コネクタ 583"/>
        <xdr:cNvCxnSpPr/>
      </xdr:nvCxnSpPr>
      <xdr:spPr>
        <a:xfrm>
          <a:off x="11282680" y="9504924"/>
          <a:ext cx="789940" cy="18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80067</xdr:rowOff>
    </xdr:from>
    <xdr:to>
      <xdr:col>72</xdr:col>
      <xdr:colOff>38100</xdr:colOff>
      <xdr:row>58</xdr:row>
      <xdr:rowOff>10217</xdr:rowOff>
    </xdr:to>
    <xdr:sp macro="" textlink="">
      <xdr:nvSpPr>
        <xdr:cNvPr id="585" name="フローチャート: 判断 584"/>
        <xdr:cNvSpPr/>
      </xdr:nvSpPr>
      <xdr:spPr>
        <a:xfrm>
          <a:off x="12029440" y="9635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1344</xdr:rowOff>
    </xdr:from>
    <xdr:ext cx="534377" cy="259045"/>
    <xdr:sp macro="" textlink="">
      <xdr:nvSpPr>
        <xdr:cNvPr id="586" name="テキスト ボックス 585"/>
        <xdr:cNvSpPr txBox="1"/>
      </xdr:nvSpPr>
      <xdr:spPr>
        <a:xfrm>
          <a:off x="11835911" y="97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84435</xdr:rowOff>
    </xdr:from>
    <xdr:to>
      <xdr:col>67</xdr:col>
      <xdr:colOff>101600</xdr:colOff>
      <xdr:row>58</xdr:row>
      <xdr:rowOff>14585</xdr:rowOff>
    </xdr:to>
    <xdr:sp macro="" textlink="">
      <xdr:nvSpPr>
        <xdr:cNvPr id="587" name="フローチャート: 判断 586"/>
        <xdr:cNvSpPr/>
      </xdr:nvSpPr>
      <xdr:spPr>
        <a:xfrm>
          <a:off x="11231880" y="9639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5712</xdr:rowOff>
    </xdr:from>
    <xdr:ext cx="534377" cy="259045"/>
    <xdr:sp macro="" textlink="">
      <xdr:nvSpPr>
        <xdr:cNvPr id="588" name="テキスト ボックス 587"/>
        <xdr:cNvSpPr txBox="1"/>
      </xdr:nvSpPr>
      <xdr:spPr>
        <a:xfrm>
          <a:off x="11061211" y="972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51156</xdr:rowOff>
    </xdr:from>
    <xdr:to>
      <xdr:col>85</xdr:col>
      <xdr:colOff>177800</xdr:colOff>
      <xdr:row>57</xdr:row>
      <xdr:rowOff>152756</xdr:rowOff>
    </xdr:to>
    <xdr:sp macro="" textlink="">
      <xdr:nvSpPr>
        <xdr:cNvPr id="594" name="楕円 593"/>
        <xdr:cNvSpPr/>
      </xdr:nvSpPr>
      <xdr:spPr>
        <a:xfrm>
          <a:off x="14325600" y="96066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137533</xdr:rowOff>
    </xdr:from>
    <xdr:ext cx="534377" cy="259045"/>
    <xdr:sp macro="" textlink="">
      <xdr:nvSpPr>
        <xdr:cNvPr id="595" name="教育費該当値テキスト"/>
        <xdr:cNvSpPr txBox="1"/>
      </xdr:nvSpPr>
      <xdr:spPr>
        <a:xfrm>
          <a:off x="14419580" y="95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118602</xdr:rowOff>
    </xdr:from>
    <xdr:to>
      <xdr:col>81</xdr:col>
      <xdr:colOff>101600</xdr:colOff>
      <xdr:row>56</xdr:row>
      <xdr:rowOff>48752</xdr:rowOff>
    </xdr:to>
    <xdr:sp macro="" textlink="">
      <xdr:nvSpPr>
        <xdr:cNvPr id="596" name="楕円 595"/>
        <xdr:cNvSpPr/>
      </xdr:nvSpPr>
      <xdr:spPr>
        <a:xfrm>
          <a:off x="13578840" y="9338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65279</xdr:rowOff>
    </xdr:from>
    <xdr:ext cx="599010" cy="259045"/>
    <xdr:sp macro="" textlink="">
      <xdr:nvSpPr>
        <xdr:cNvPr id="597" name="テキスト ボックス 596"/>
        <xdr:cNvSpPr txBox="1"/>
      </xdr:nvSpPr>
      <xdr:spPr>
        <a:xfrm>
          <a:off x="13375855" y="9117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146919</xdr:rowOff>
    </xdr:from>
    <xdr:to>
      <xdr:col>76</xdr:col>
      <xdr:colOff>165100</xdr:colOff>
      <xdr:row>57</xdr:row>
      <xdr:rowOff>77069</xdr:rowOff>
    </xdr:to>
    <xdr:sp macro="" textlink="">
      <xdr:nvSpPr>
        <xdr:cNvPr id="598" name="楕円 597"/>
        <xdr:cNvSpPr/>
      </xdr:nvSpPr>
      <xdr:spPr>
        <a:xfrm>
          <a:off x="12804140" y="9534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93596</xdr:rowOff>
    </xdr:from>
    <xdr:ext cx="599010" cy="259045"/>
    <xdr:sp macro="" textlink="">
      <xdr:nvSpPr>
        <xdr:cNvPr id="599" name="テキスト ボックス 598"/>
        <xdr:cNvSpPr txBox="1"/>
      </xdr:nvSpPr>
      <xdr:spPr>
        <a:xfrm>
          <a:off x="12578295" y="9313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79841</xdr:rowOff>
    </xdr:from>
    <xdr:to>
      <xdr:col>72</xdr:col>
      <xdr:colOff>38100</xdr:colOff>
      <xdr:row>58</xdr:row>
      <xdr:rowOff>9991</xdr:rowOff>
    </xdr:to>
    <xdr:sp macro="" textlink="">
      <xdr:nvSpPr>
        <xdr:cNvPr id="600" name="楕円 599"/>
        <xdr:cNvSpPr/>
      </xdr:nvSpPr>
      <xdr:spPr>
        <a:xfrm>
          <a:off x="12029440" y="96353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26518</xdr:rowOff>
    </xdr:from>
    <xdr:ext cx="534377" cy="259045"/>
    <xdr:sp macro="" textlink="">
      <xdr:nvSpPr>
        <xdr:cNvPr id="601" name="テキスト ボックス 600"/>
        <xdr:cNvSpPr txBox="1"/>
      </xdr:nvSpPr>
      <xdr:spPr>
        <a:xfrm>
          <a:off x="11835911" y="941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66284</xdr:rowOff>
    </xdr:from>
    <xdr:to>
      <xdr:col>67</xdr:col>
      <xdr:colOff>101600</xdr:colOff>
      <xdr:row>56</xdr:row>
      <xdr:rowOff>167884</xdr:rowOff>
    </xdr:to>
    <xdr:sp macro="" textlink="">
      <xdr:nvSpPr>
        <xdr:cNvPr id="602" name="楕円 601"/>
        <xdr:cNvSpPr/>
      </xdr:nvSpPr>
      <xdr:spPr>
        <a:xfrm>
          <a:off x="11231880" y="945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12961</xdr:rowOff>
    </xdr:from>
    <xdr:ext cx="599010" cy="259045"/>
    <xdr:sp macro="" textlink="">
      <xdr:nvSpPr>
        <xdr:cNvPr id="603" name="テキスト ボックス 602"/>
        <xdr:cNvSpPr txBox="1"/>
      </xdr:nvSpPr>
      <xdr:spPr>
        <a:xfrm>
          <a:off x="11028895" y="923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7" name="テキスト ボックス 616"/>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9" name="テキスト ボックス 618"/>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1" name="テキスト ボックス 620"/>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64228</xdr:rowOff>
    </xdr:from>
    <xdr:to>
      <xdr:col>85</xdr:col>
      <xdr:colOff>126364</xdr:colOff>
      <xdr:row>78</xdr:row>
      <xdr:rowOff>139700</xdr:rowOff>
    </xdr:to>
    <xdr:cxnSp macro="">
      <xdr:nvCxnSpPr>
        <xdr:cNvPr id="625" name="直線コネクタ 624"/>
        <xdr:cNvCxnSpPr/>
      </xdr:nvCxnSpPr>
      <xdr:spPr>
        <a:xfrm flipV="1">
          <a:off x="14374495" y="11799028"/>
          <a:ext cx="1269" cy="141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169058</xdr:rowOff>
    </xdr:from>
    <xdr:ext cx="249299" cy="259045"/>
    <xdr:sp macro="" textlink="">
      <xdr:nvSpPr>
        <xdr:cNvPr id="626" name="災害復旧費最小値テキスト"/>
        <xdr:cNvSpPr txBox="1"/>
      </xdr:nvSpPr>
      <xdr:spPr>
        <a:xfrm>
          <a:off x="14419580" y="132449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10905</xdr:rowOff>
    </xdr:from>
    <xdr:ext cx="599010" cy="259045"/>
    <xdr:sp macro="" textlink="">
      <xdr:nvSpPr>
        <xdr:cNvPr id="628" name="災害復旧費最大値テキスト"/>
        <xdr:cNvSpPr txBox="1"/>
      </xdr:nvSpPr>
      <xdr:spPr>
        <a:xfrm>
          <a:off x="14419580" y="1157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633,015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64228</xdr:rowOff>
    </xdr:from>
    <xdr:to>
      <xdr:col>86</xdr:col>
      <xdr:colOff>25400</xdr:colOff>
      <xdr:row>70</xdr:row>
      <xdr:rowOff>64228</xdr:rowOff>
    </xdr:to>
    <xdr:cxnSp macro="">
      <xdr:nvCxnSpPr>
        <xdr:cNvPr id="629" name="直線コネクタ 628"/>
        <xdr:cNvCxnSpPr/>
      </xdr:nvCxnSpPr>
      <xdr:spPr>
        <a:xfrm>
          <a:off x="14287500" y="11799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136840</xdr:rowOff>
    </xdr:from>
    <xdr:to>
      <xdr:col>85</xdr:col>
      <xdr:colOff>127000</xdr:colOff>
      <xdr:row>78</xdr:row>
      <xdr:rowOff>139700</xdr:rowOff>
    </xdr:to>
    <xdr:cxnSp macro="">
      <xdr:nvCxnSpPr>
        <xdr:cNvPr id="630" name="直線コネクタ 629"/>
        <xdr:cNvCxnSpPr/>
      </xdr:nvCxnSpPr>
      <xdr:spPr>
        <a:xfrm>
          <a:off x="13629640" y="13212760"/>
          <a:ext cx="74676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86507</xdr:rowOff>
    </xdr:from>
    <xdr:ext cx="534377" cy="259045"/>
    <xdr:sp macro="" textlink="">
      <xdr:nvSpPr>
        <xdr:cNvPr id="631" name="災害復旧費平均値テキスト"/>
        <xdr:cNvSpPr txBox="1"/>
      </xdr:nvSpPr>
      <xdr:spPr>
        <a:xfrm>
          <a:off x="14419580" y="12994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63630</xdr:rowOff>
    </xdr:from>
    <xdr:to>
      <xdr:col>85</xdr:col>
      <xdr:colOff>177800</xdr:colOff>
      <xdr:row>78</xdr:row>
      <xdr:rowOff>165230</xdr:rowOff>
    </xdr:to>
    <xdr:sp macro="" textlink="">
      <xdr:nvSpPr>
        <xdr:cNvPr id="632" name="フローチャート: 判断 631"/>
        <xdr:cNvSpPr/>
      </xdr:nvSpPr>
      <xdr:spPr>
        <a:xfrm>
          <a:off x="14325600" y="131395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136840</xdr:rowOff>
    </xdr:from>
    <xdr:to>
      <xdr:col>81</xdr:col>
      <xdr:colOff>50800</xdr:colOff>
      <xdr:row>78</xdr:row>
      <xdr:rowOff>139700</xdr:rowOff>
    </xdr:to>
    <xdr:cxnSp macro="">
      <xdr:nvCxnSpPr>
        <xdr:cNvPr id="633" name="直線コネクタ 632"/>
        <xdr:cNvCxnSpPr/>
      </xdr:nvCxnSpPr>
      <xdr:spPr>
        <a:xfrm flipV="1">
          <a:off x="12854940" y="13212760"/>
          <a:ext cx="77470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68880</xdr:rowOff>
    </xdr:from>
    <xdr:to>
      <xdr:col>81</xdr:col>
      <xdr:colOff>101600</xdr:colOff>
      <xdr:row>78</xdr:row>
      <xdr:rowOff>170480</xdr:rowOff>
    </xdr:to>
    <xdr:sp macro="" textlink="">
      <xdr:nvSpPr>
        <xdr:cNvPr id="634" name="フローチャート: 判断 633"/>
        <xdr:cNvSpPr/>
      </xdr:nvSpPr>
      <xdr:spPr>
        <a:xfrm>
          <a:off x="13578840" y="131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15557</xdr:rowOff>
    </xdr:from>
    <xdr:ext cx="469744" cy="259045"/>
    <xdr:sp macro="" textlink="">
      <xdr:nvSpPr>
        <xdr:cNvPr id="635" name="テキスト ボックス 634"/>
        <xdr:cNvSpPr txBox="1"/>
      </xdr:nvSpPr>
      <xdr:spPr>
        <a:xfrm>
          <a:off x="13417628" y="1292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6" name="直線コネクタ 635"/>
        <xdr:cNvCxnSpPr/>
      </xdr:nvCxnSpPr>
      <xdr:spPr>
        <a:xfrm>
          <a:off x="12072620" y="13215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61254</xdr:rowOff>
    </xdr:from>
    <xdr:to>
      <xdr:col>76</xdr:col>
      <xdr:colOff>165100</xdr:colOff>
      <xdr:row>78</xdr:row>
      <xdr:rowOff>162854</xdr:rowOff>
    </xdr:to>
    <xdr:sp macro="" textlink="">
      <xdr:nvSpPr>
        <xdr:cNvPr id="637" name="フローチャート: 判断 636"/>
        <xdr:cNvSpPr/>
      </xdr:nvSpPr>
      <xdr:spPr>
        <a:xfrm>
          <a:off x="12804140" y="131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7931</xdr:rowOff>
    </xdr:from>
    <xdr:ext cx="534377" cy="259045"/>
    <xdr:sp macro="" textlink="">
      <xdr:nvSpPr>
        <xdr:cNvPr id="638" name="テキスト ボックス 637"/>
        <xdr:cNvSpPr txBox="1"/>
      </xdr:nvSpPr>
      <xdr:spPr>
        <a:xfrm>
          <a:off x="12610611" y="1291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87618</xdr:rowOff>
    </xdr:from>
    <xdr:to>
      <xdr:col>71</xdr:col>
      <xdr:colOff>177800</xdr:colOff>
      <xdr:row>78</xdr:row>
      <xdr:rowOff>139700</xdr:rowOff>
    </xdr:to>
    <xdr:cxnSp macro="">
      <xdr:nvCxnSpPr>
        <xdr:cNvPr id="639" name="直線コネクタ 638"/>
        <xdr:cNvCxnSpPr/>
      </xdr:nvCxnSpPr>
      <xdr:spPr>
        <a:xfrm>
          <a:off x="11282680" y="13163538"/>
          <a:ext cx="78994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75481</xdr:rowOff>
    </xdr:from>
    <xdr:to>
      <xdr:col>72</xdr:col>
      <xdr:colOff>38100</xdr:colOff>
      <xdr:row>79</xdr:row>
      <xdr:rowOff>5631</xdr:rowOff>
    </xdr:to>
    <xdr:sp macro="" textlink="">
      <xdr:nvSpPr>
        <xdr:cNvPr id="640" name="フローチャート: 判断 639"/>
        <xdr:cNvSpPr/>
      </xdr:nvSpPr>
      <xdr:spPr>
        <a:xfrm>
          <a:off x="12029440" y="13151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22158</xdr:rowOff>
    </xdr:from>
    <xdr:ext cx="469744" cy="259045"/>
    <xdr:sp macro="" textlink="">
      <xdr:nvSpPr>
        <xdr:cNvPr id="641" name="テキスト ボックス 640"/>
        <xdr:cNvSpPr txBox="1"/>
      </xdr:nvSpPr>
      <xdr:spPr>
        <a:xfrm>
          <a:off x="11868228" y="129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68380</xdr:rowOff>
    </xdr:from>
    <xdr:to>
      <xdr:col>67</xdr:col>
      <xdr:colOff>101600</xdr:colOff>
      <xdr:row>78</xdr:row>
      <xdr:rowOff>169980</xdr:rowOff>
    </xdr:to>
    <xdr:sp macro="" textlink="">
      <xdr:nvSpPr>
        <xdr:cNvPr id="642" name="フローチャート: 判断 641"/>
        <xdr:cNvSpPr/>
      </xdr:nvSpPr>
      <xdr:spPr>
        <a:xfrm>
          <a:off x="11231880" y="131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161107</xdr:rowOff>
    </xdr:from>
    <xdr:ext cx="469744" cy="259045"/>
    <xdr:sp macro="" textlink="">
      <xdr:nvSpPr>
        <xdr:cNvPr id="643" name="テキスト ボックス 642"/>
        <xdr:cNvSpPr txBox="1"/>
      </xdr:nvSpPr>
      <xdr:spPr>
        <a:xfrm>
          <a:off x="11070668" y="1323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xdr:cNvSpPr/>
      </xdr:nvSpPr>
      <xdr:spPr>
        <a:xfrm>
          <a:off x="14325600" y="131648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42058</xdr:rowOff>
    </xdr:from>
    <xdr:ext cx="249299" cy="259045"/>
    <xdr:sp macro="" textlink="">
      <xdr:nvSpPr>
        <xdr:cNvPr id="650" name="災害復旧費該当値テキスト"/>
        <xdr:cNvSpPr txBox="1"/>
      </xdr:nvSpPr>
      <xdr:spPr>
        <a:xfrm>
          <a:off x="14419580" y="131179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86040</xdr:rowOff>
    </xdr:from>
    <xdr:to>
      <xdr:col>81</xdr:col>
      <xdr:colOff>101600</xdr:colOff>
      <xdr:row>79</xdr:row>
      <xdr:rowOff>16190</xdr:rowOff>
    </xdr:to>
    <xdr:sp macro="" textlink="">
      <xdr:nvSpPr>
        <xdr:cNvPr id="651" name="楕円 650"/>
        <xdr:cNvSpPr/>
      </xdr:nvSpPr>
      <xdr:spPr>
        <a:xfrm>
          <a:off x="13578840" y="13161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7317</xdr:rowOff>
    </xdr:from>
    <xdr:ext cx="469744" cy="259045"/>
    <xdr:sp macro="" textlink="">
      <xdr:nvSpPr>
        <xdr:cNvPr id="652" name="テキスト ボックス 651"/>
        <xdr:cNvSpPr txBox="1"/>
      </xdr:nvSpPr>
      <xdr:spPr>
        <a:xfrm>
          <a:off x="13417628" y="1325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xdr:cNvSpPr/>
      </xdr:nvSpPr>
      <xdr:spPr>
        <a:xfrm>
          <a:off x="128041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xdr:cNvSpPr txBox="1"/>
      </xdr:nvSpPr>
      <xdr:spPr>
        <a:xfrm>
          <a:off x="1273791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5" name="楕円 654"/>
        <xdr:cNvSpPr/>
      </xdr:nvSpPr>
      <xdr:spPr>
        <a:xfrm>
          <a:off x="12029440" y="1316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6" name="テキスト ボックス 655"/>
        <xdr:cNvSpPr txBox="1"/>
      </xdr:nvSpPr>
      <xdr:spPr>
        <a:xfrm>
          <a:off x="119555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36818</xdr:rowOff>
    </xdr:from>
    <xdr:to>
      <xdr:col>67</xdr:col>
      <xdr:colOff>101600</xdr:colOff>
      <xdr:row>78</xdr:row>
      <xdr:rowOff>138418</xdr:rowOff>
    </xdr:to>
    <xdr:sp macro="" textlink="">
      <xdr:nvSpPr>
        <xdr:cNvPr id="657" name="楕円 656"/>
        <xdr:cNvSpPr/>
      </xdr:nvSpPr>
      <xdr:spPr>
        <a:xfrm>
          <a:off x="11231880" y="131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154945</xdr:rowOff>
    </xdr:from>
    <xdr:ext cx="534377" cy="259045"/>
    <xdr:sp macro="" textlink="">
      <xdr:nvSpPr>
        <xdr:cNvPr id="658" name="テキスト ボックス 657"/>
        <xdr:cNvSpPr txBox="1"/>
      </xdr:nvSpPr>
      <xdr:spPr>
        <a:xfrm>
          <a:off x="11061211" y="128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2" name="テキスト ボックス 671"/>
        <xdr:cNvSpPr txBox="1"/>
      </xdr:nvSpPr>
      <xdr:spPr>
        <a:xfrm>
          <a:off x="1043326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4" name="テキスト ボックス 673"/>
        <xdr:cNvSpPr txBox="1"/>
      </xdr:nvSpPr>
      <xdr:spPr>
        <a:xfrm>
          <a:off x="1043326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6" name="テキスト ボックス 675"/>
        <xdr:cNvSpPr txBox="1"/>
      </xdr:nvSpPr>
      <xdr:spPr>
        <a:xfrm>
          <a:off x="1043326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8" name="テキスト ボックス 677"/>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34437</xdr:rowOff>
    </xdr:from>
    <xdr:to>
      <xdr:col>85</xdr:col>
      <xdr:colOff>126364</xdr:colOff>
      <xdr:row>99</xdr:row>
      <xdr:rowOff>96513</xdr:rowOff>
    </xdr:to>
    <xdr:cxnSp macro="">
      <xdr:nvCxnSpPr>
        <xdr:cNvPr id="684" name="直線コネクタ 683"/>
        <xdr:cNvCxnSpPr/>
      </xdr:nvCxnSpPr>
      <xdr:spPr>
        <a:xfrm flipV="1">
          <a:off x="14374495" y="15289677"/>
          <a:ext cx="1269" cy="14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100340</xdr:rowOff>
    </xdr:from>
    <xdr:ext cx="378565" cy="259045"/>
    <xdr:sp macro="" textlink="">
      <xdr:nvSpPr>
        <xdr:cNvPr id="685" name="公債費最小値テキスト"/>
        <xdr:cNvSpPr txBox="1"/>
      </xdr:nvSpPr>
      <xdr:spPr>
        <a:xfrm>
          <a:off x="14419580" y="16696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96513</xdr:rowOff>
    </xdr:from>
    <xdr:to>
      <xdr:col>86</xdr:col>
      <xdr:colOff>25400</xdr:colOff>
      <xdr:row>99</xdr:row>
      <xdr:rowOff>96513</xdr:rowOff>
    </xdr:to>
    <xdr:cxnSp macro="">
      <xdr:nvCxnSpPr>
        <xdr:cNvPr id="686" name="直線コネクタ 685"/>
        <xdr:cNvCxnSpPr/>
      </xdr:nvCxnSpPr>
      <xdr:spPr>
        <a:xfrm>
          <a:off x="14287500" y="16692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152564</xdr:rowOff>
    </xdr:from>
    <xdr:ext cx="599010" cy="259045"/>
    <xdr:sp macro="" textlink="">
      <xdr:nvSpPr>
        <xdr:cNvPr id="687" name="公債費最大値テキスト"/>
        <xdr:cNvSpPr txBox="1"/>
      </xdr:nvSpPr>
      <xdr:spPr>
        <a:xfrm>
          <a:off x="14419580" y="1507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439,733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34437</xdr:rowOff>
    </xdr:from>
    <xdr:to>
      <xdr:col>86</xdr:col>
      <xdr:colOff>25400</xdr:colOff>
      <xdr:row>91</xdr:row>
      <xdr:rowOff>34437</xdr:rowOff>
    </xdr:to>
    <xdr:cxnSp macro="">
      <xdr:nvCxnSpPr>
        <xdr:cNvPr id="688" name="直線コネクタ 687"/>
        <xdr:cNvCxnSpPr/>
      </xdr:nvCxnSpPr>
      <xdr:spPr>
        <a:xfrm>
          <a:off x="14287500" y="15289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48205</xdr:rowOff>
    </xdr:from>
    <xdr:to>
      <xdr:col>85</xdr:col>
      <xdr:colOff>127000</xdr:colOff>
      <xdr:row>98</xdr:row>
      <xdr:rowOff>62446</xdr:rowOff>
    </xdr:to>
    <xdr:cxnSp macro="">
      <xdr:nvCxnSpPr>
        <xdr:cNvPr id="689" name="直線コネクタ 688"/>
        <xdr:cNvCxnSpPr/>
      </xdr:nvCxnSpPr>
      <xdr:spPr>
        <a:xfrm flipV="1">
          <a:off x="13629640" y="16476925"/>
          <a:ext cx="74676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67791</xdr:rowOff>
    </xdr:from>
    <xdr:ext cx="599010" cy="259045"/>
    <xdr:sp macro="" textlink="">
      <xdr:nvSpPr>
        <xdr:cNvPr id="690" name="公債費平均値テキスト"/>
        <xdr:cNvSpPr txBox="1"/>
      </xdr:nvSpPr>
      <xdr:spPr>
        <a:xfrm>
          <a:off x="14419580" y="161612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44914</xdr:rowOff>
    </xdr:from>
    <xdr:to>
      <xdr:col>85</xdr:col>
      <xdr:colOff>177800</xdr:colOff>
      <xdr:row>97</xdr:row>
      <xdr:rowOff>146514</xdr:rowOff>
    </xdr:to>
    <xdr:sp macro="" textlink="">
      <xdr:nvSpPr>
        <xdr:cNvPr id="691" name="フローチャート: 判断 690"/>
        <xdr:cNvSpPr/>
      </xdr:nvSpPr>
      <xdr:spPr>
        <a:xfrm>
          <a:off x="14325600" y="163059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62446</xdr:rowOff>
    </xdr:from>
    <xdr:to>
      <xdr:col>81</xdr:col>
      <xdr:colOff>50800</xdr:colOff>
      <xdr:row>98</xdr:row>
      <xdr:rowOff>81502</xdr:rowOff>
    </xdr:to>
    <xdr:cxnSp macro="">
      <xdr:nvCxnSpPr>
        <xdr:cNvPr id="692" name="直線コネクタ 691"/>
        <xdr:cNvCxnSpPr/>
      </xdr:nvCxnSpPr>
      <xdr:spPr>
        <a:xfrm flipV="1">
          <a:off x="12854940" y="16491166"/>
          <a:ext cx="7747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42968</xdr:rowOff>
    </xdr:from>
    <xdr:to>
      <xdr:col>81</xdr:col>
      <xdr:colOff>101600</xdr:colOff>
      <xdr:row>97</xdr:row>
      <xdr:rowOff>144568</xdr:rowOff>
    </xdr:to>
    <xdr:sp macro="" textlink="">
      <xdr:nvSpPr>
        <xdr:cNvPr id="693" name="フローチャート: 判断 692"/>
        <xdr:cNvSpPr/>
      </xdr:nvSpPr>
      <xdr:spPr>
        <a:xfrm>
          <a:off x="13578840" y="163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161095</xdr:rowOff>
    </xdr:from>
    <xdr:ext cx="599010" cy="259045"/>
    <xdr:sp macro="" textlink="">
      <xdr:nvSpPr>
        <xdr:cNvPr id="694" name="テキスト ボックス 693"/>
        <xdr:cNvSpPr txBox="1"/>
      </xdr:nvSpPr>
      <xdr:spPr>
        <a:xfrm>
          <a:off x="13375855" y="1608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72577</xdr:rowOff>
    </xdr:from>
    <xdr:to>
      <xdr:col>76</xdr:col>
      <xdr:colOff>114300</xdr:colOff>
      <xdr:row>98</xdr:row>
      <xdr:rowOff>81502</xdr:rowOff>
    </xdr:to>
    <xdr:cxnSp macro="">
      <xdr:nvCxnSpPr>
        <xdr:cNvPr id="695" name="直線コネクタ 694"/>
        <xdr:cNvCxnSpPr/>
      </xdr:nvCxnSpPr>
      <xdr:spPr>
        <a:xfrm>
          <a:off x="12072620" y="16501297"/>
          <a:ext cx="782320" cy="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24746</xdr:rowOff>
    </xdr:from>
    <xdr:to>
      <xdr:col>76</xdr:col>
      <xdr:colOff>165100</xdr:colOff>
      <xdr:row>97</xdr:row>
      <xdr:rowOff>126346</xdr:rowOff>
    </xdr:to>
    <xdr:sp macro="" textlink="">
      <xdr:nvSpPr>
        <xdr:cNvPr id="696" name="フローチャート: 判断 695"/>
        <xdr:cNvSpPr/>
      </xdr:nvSpPr>
      <xdr:spPr>
        <a:xfrm>
          <a:off x="12804140" y="16285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142873</xdr:rowOff>
    </xdr:from>
    <xdr:ext cx="599010" cy="259045"/>
    <xdr:sp macro="" textlink="">
      <xdr:nvSpPr>
        <xdr:cNvPr id="697" name="テキスト ボックス 696"/>
        <xdr:cNvSpPr txBox="1"/>
      </xdr:nvSpPr>
      <xdr:spPr>
        <a:xfrm>
          <a:off x="12578295" y="1606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72577</xdr:rowOff>
    </xdr:from>
    <xdr:to>
      <xdr:col>71</xdr:col>
      <xdr:colOff>177800</xdr:colOff>
      <xdr:row>98</xdr:row>
      <xdr:rowOff>79938</xdr:rowOff>
    </xdr:to>
    <xdr:cxnSp macro="">
      <xdr:nvCxnSpPr>
        <xdr:cNvPr id="698" name="直線コネクタ 697"/>
        <xdr:cNvCxnSpPr/>
      </xdr:nvCxnSpPr>
      <xdr:spPr>
        <a:xfrm flipV="1">
          <a:off x="11282680" y="16501297"/>
          <a:ext cx="78994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154998</xdr:rowOff>
    </xdr:from>
    <xdr:to>
      <xdr:col>72</xdr:col>
      <xdr:colOff>38100</xdr:colOff>
      <xdr:row>98</xdr:row>
      <xdr:rowOff>85148</xdr:rowOff>
    </xdr:to>
    <xdr:sp macro="" textlink="">
      <xdr:nvSpPr>
        <xdr:cNvPr id="699" name="フローチャート: 判断 698"/>
        <xdr:cNvSpPr/>
      </xdr:nvSpPr>
      <xdr:spPr>
        <a:xfrm>
          <a:off x="12029440" y="164160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101675</xdr:rowOff>
    </xdr:from>
    <xdr:ext cx="534377" cy="259045"/>
    <xdr:sp macro="" textlink="">
      <xdr:nvSpPr>
        <xdr:cNvPr id="700" name="テキスト ボックス 699"/>
        <xdr:cNvSpPr txBox="1"/>
      </xdr:nvSpPr>
      <xdr:spPr>
        <a:xfrm>
          <a:off x="11835911" y="161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148789</xdr:rowOff>
    </xdr:from>
    <xdr:to>
      <xdr:col>67</xdr:col>
      <xdr:colOff>101600</xdr:colOff>
      <xdr:row>98</xdr:row>
      <xdr:rowOff>78939</xdr:rowOff>
    </xdr:to>
    <xdr:sp macro="" textlink="">
      <xdr:nvSpPr>
        <xdr:cNvPr id="701" name="フローチャート: 判断 700"/>
        <xdr:cNvSpPr/>
      </xdr:nvSpPr>
      <xdr:spPr>
        <a:xfrm>
          <a:off x="11231880" y="164098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95466</xdr:rowOff>
    </xdr:from>
    <xdr:ext cx="534377" cy="259045"/>
    <xdr:sp macro="" textlink="">
      <xdr:nvSpPr>
        <xdr:cNvPr id="702" name="テキスト ボックス 701"/>
        <xdr:cNvSpPr txBox="1"/>
      </xdr:nvSpPr>
      <xdr:spPr>
        <a:xfrm>
          <a:off x="11061211" y="1618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168855</xdr:rowOff>
    </xdr:from>
    <xdr:to>
      <xdr:col>85</xdr:col>
      <xdr:colOff>177800</xdr:colOff>
      <xdr:row>98</xdr:row>
      <xdr:rowOff>99005</xdr:rowOff>
    </xdr:to>
    <xdr:sp macro="" textlink="">
      <xdr:nvSpPr>
        <xdr:cNvPr id="708" name="楕円 707"/>
        <xdr:cNvSpPr/>
      </xdr:nvSpPr>
      <xdr:spPr>
        <a:xfrm>
          <a:off x="14325600" y="164299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147282</xdr:rowOff>
    </xdr:from>
    <xdr:ext cx="534377" cy="259045"/>
    <xdr:sp macro="" textlink="">
      <xdr:nvSpPr>
        <xdr:cNvPr id="709" name="公債費該当値テキスト"/>
        <xdr:cNvSpPr txBox="1"/>
      </xdr:nvSpPr>
      <xdr:spPr>
        <a:xfrm>
          <a:off x="14419580" y="1640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11646</xdr:rowOff>
    </xdr:from>
    <xdr:to>
      <xdr:col>81</xdr:col>
      <xdr:colOff>101600</xdr:colOff>
      <xdr:row>98</xdr:row>
      <xdr:rowOff>113246</xdr:rowOff>
    </xdr:to>
    <xdr:sp macro="" textlink="">
      <xdr:nvSpPr>
        <xdr:cNvPr id="710" name="楕円 709"/>
        <xdr:cNvSpPr/>
      </xdr:nvSpPr>
      <xdr:spPr>
        <a:xfrm>
          <a:off x="13578840" y="16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104373</xdr:rowOff>
    </xdr:from>
    <xdr:ext cx="534377" cy="259045"/>
    <xdr:sp macro="" textlink="">
      <xdr:nvSpPr>
        <xdr:cNvPr id="711" name="テキスト ボックス 710"/>
        <xdr:cNvSpPr txBox="1"/>
      </xdr:nvSpPr>
      <xdr:spPr>
        <a:xfrm>
          <a:off x="13408171" y="1653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30702</xdr:rowOff>
    </xdr:from>
    <xdr:to>
      <xdr:col>76</xdr:col>
      <xdr:colOff>165100</xdr:colOff>
      <xdr:row>98</xdr:row>
      <xdr:rowOff>132302</xdr:rowOff>
    </xdr:to>
    <xdr:sp macro="" textlink="">
      <xdr:nvSpPr>
        <xdr:cNvPr id="712" name="楕円 711"/>
        <xdr:cNvSpPr/>
      </xdr:nvSpPr>
      <xdr:spPr>
        <a:xfrm>
          <a:off x="12804140" y="1645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123429</xdr:rowOff>
    </xdr:from>
    <xdr:ext cx="534377" cy="259045"/>
    <xdr:sp macro="" textlink="">
      <xdr:nvSpPr>
        <xdr:cNvPr id="713" name="テキスト ボックス 712"/>
        <xdr:cNvSpPr txBox="1"/>
      </xdr:nvSpPr>
      <xdr:spPr>
        <a:xfrm>
          <a:off x="12610611" y="1655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21777</xdr:rowOff>
    </xdr:from>
    <xdr:to>
      <xdr:col>72</xdr:col>
      <xdr:colOff>38100</xdr:colOff>
      <xdr:row>98</xdr:row>
      <xdr:rowOff>123377</xdr:rowOff>
    </xdr:to>
    <xdr:sp macro="" textlink="">
      <xdr:nvSpPr>
        <xdr:cNvPr id="714" name="楕円 713"/>
        <xdr:cNvSpPr/>
      </xdr:nvSpPr>
      <xdr:spPr>
        <a:xfrm>
          <a:off x="12029440" y="164504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114504</xdr:rowOff>
    </xdr:from>
    <xdr:ext cx="534377" cy="259045"/>
    <xdr:sp macro="" textlink="">
      <xdr:nvSpPr>
        <xdr:cNvPr id="715" name="テキスト ボックス 714"/>
        <xdr:cNvSpPr txBox="1"/>
      </xdr:nvSpPr>
      <xdr:spPr>
        <a:xfrm>
          <a:off x="11835911" y="1654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29138</xdr:rowOff>
    </xdr:from>
    <xdr:to>
      <xdr:col>67</xdr:col>
      <xdr:colOff>101600</xdr:colOff>
      <xdr:row>98</xdr:row>
      <xdr:rowOff>130738</xdr:rowOff>
    </xdr:to>
    <xdr:sp macro="" textlink="">
      <xdr:nvSpPr>
        <xdr:cNvPr id="716" name="楕円 715"/>
        <xdr:cNvSpPr/>
      </xdr:nvSpPr>
      <xdr:spPr>
        <a:xfrm>
          <a:off x="11231880" y="1645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121865</xdr:rowOff>
    </xdr:from>
    <xdr:ext cx="534377" cy="259045"/>
    <xdr:sp macro="" textlink="">
      <xdr:nvSpPr>
        <xdr:cNvPr id="717" name="テキスト ボックス 716"/>
        <xdr:cNvSpPr txBox="1"/>
      </xdr:nvSpPr>
      <xdr:spPr>
        <a:xfrm>
          <a:off x="11061211" y="1655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xdr:cNvSpPr txBox="1"/>
      </xdr:nvSpPr>
      <xdr:spPr>
        <a:xfrm>
          <a:off x="155894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106455</xdr:rowOff>
    </xdr:from>
    <xdr:to>
      <xdr:col>116</xdr:col>
      <xdr:colOff>62864</xdr:colOff>
      <xdr:row>39</xdr:row>
      <xdr:rowOff>98878</xdr:rowOff>
    </xdr:to>
    <xdr:cxnSp macro="">
      <xdr:nvCxnSpPr>
        <xdr:cNvPr id="743" name="直線コネクタ 742"/>
        <xdr:cNvCxnSpPr/>
      </xdr:nvCxnSpPr>
      <xdr:spPr>
        <a:xfrm flipV="1">
          <a:off x="19507835" y="5135655"/>
          <a:ext cx="1269" cy="1501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133715</xdr:rowOff>
    </xdr:from>
    <xdr:ext cx="249299" cy="259045"/>
    <xdr:sp macro="" textlink="">
      <xdr:nvSpPr>
        <xdr:cNvPr id="744" name="諸支出金最小値テキスト"/>
        <xdr:cNvSpPr txBox="1"/>
      </xdr:nvSpPr>
      <xdr:spPr>
        <a:xfrm>
          <a:off x="19560540" y="667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53132</xdr:rowOff>
    </xdr:from>
    <xdr:ext cx="534377" cy="259045"/>
    <xdr:sp macro="" textlink="">
      <xdr:nvSpPr>
        <xdr:cNvPr id="746" name="諸支出金最大値テキスト"/>
        <xdr:cNvSpPr txBox="1"/>
      </xdr:nvSpPr>
      <xdr:spPr>
        <a:xfrm>
          <a:off x="19560540" y="491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94,036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106455</xdr:rowOff>
    </xdr:from>
    <xdr:to>
      <xdr:col>116</xdr:col>
      <xdr:colOff>152400</xdr:colOff>
      <xdr:row>30</xdr:row>
      <xdr:rowOff>106455</xdr:rowOff>
    </xdr:to>
    <xdr:cxnSp macro="">
      <xdr:nvCxnSpPr>
        <xdr:cNvPr id="747" name="直線コネクタ 746"/>
        <xdr:cNvCxnSpPr/>
      </xdr:nvCxnSpPr>
      <xdr:spPr>
        <a:xfrm>
          <a:off x="19443700" y="513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51165</xdr:rowOff>
    </xdr:from>
    <xdr:ext cx="469744" cy="259045"/>
    <xdr:sp macro="" textlink="">
      <xdr:nvSpPr>
        <xdr:cNvPr id="749" name="諸支出金平均値テキスト"/>
        <xdr:cNvSpPr txBox="1"/>
      </xdr:nvSpPr>
      <xdr:spPr>
        <a:xfrm>
          <a:off x="19560540" y="642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28288</xdr:rowOff>
    </xdr:from>
    <xdr:to>
      <xdr:col>116</xdr:col>
      <xdr:colOff>114300</xdr:colOff>
      <xdr:row>39</xdr:row>
      <xdr:rowOff>129888</xdr:rowOff>
    </xdr:to>
    <xdr:sp macro="" textlink="">
      <xdr:nvSpPr>
        <xdr:cNvPr id="750" name="フローチャート: 判断 749"/>
        <xdr:cNvSpPr/>
      </xdr:nvSpPr>
      <xdr:spPr>
        <a:xfrm>
          <a:off x="19458940" y="6566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45107</xdr:rowOff>
    </xdr:from>
    <xdr:to>
      <xdr:col>112</xdr:col>
      <xdr:colOff>38100</xdr:colOff>
      <xdr:row>39</xdr:row>
      <xdr:rowOff>146707</xdr:rowOff>
    </xdr:to>
    <xdr:sp macro="" textlink="">
      <xdr:nvSpPr>
        <xdr:cNvPr id="752" name="フローチャート: 判断 751"/>
        <xdr:cNvSpPr/>
      </xdr:nvSpPr>
      <xdr:spPr>
        <a:xfrm>
          <a:off x="18735040" y="65830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163234</xdr:rowOff>
    </xdr:from>
    <xdr:ext cx="378565" cy="259045"/>
    <xdr:sp macro="" textlink="">
      <xdr:nvSpPr>
        <xdr:cNvPr id="753" name="テキスト ボックス 752"/>
        <xdr:cNvSpPr txBox="1"/>
      </xdr:nvSpPr>
      <xdr:spPr>
        <a:xfrm>
          <a:off x="18611797" y="6365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45645</xdr:rowOff>
    </xdr:from>
    <xdr:to>
      <xdr:col>107</xdr:col>
      <xdr:colOff>101600</xdr:colOff>
      <xdr:row>39</xdr:row>
      <xdr:rowOff>147245</xdr:rowOff>
    </xdr:to>
    <xdr:sp macro="" textlink="">
      <xdr:nvSpPr>
        <xdr:cNvPr id="755" name="フローチャート: 判断 754"/>
        <xdr:cNvSpPr/>
      </xdr:nvSpPr>
      <xdr:spPr>
        <a:xfrm>
          <a:off x="17937480" y="65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163772</xdr:rowOff>
    </xdr:from>
    <xdr:ext cx="378565" cy="259045"/>
    <xdr:sp macro="" textlink="">
      <xdr:nvSpPr>
        <xdr:cNvPr id="756" name="テキスト ボックス 755"/>
        <xdr:cNvSpPr txBox="1"/>
      </xdr:nvSpPr>
      <xdr:spPr>
        <a:xfrm>
          <a:off x="17821857" y="6366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42331</xdr:rowOff>
    </xdr:from>
    <xdr:to>
      <xdr:col>102</xdr:col>
      <xdr:colOff>165100</xdr:colOff>
      <xdr:row>39</xdr:row>
      <xdr:rowOff>143931</xdr:rowOff>
    </xdr:to>
    <xdr:sp macro="" textlink="">
      <xdr:nvSpPr>
        <xdr:cNvPr id="758" name="フローチャート: 判断 757"/>
        <xdr:cNvSpPr/>
      </xdr:nvSpPr>
      <xdr:spPr>
        <a:xfrm>
          <a:off x="17162780" y="658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160458</xdr:rowOff>
    </xdr:from>
    <xdr:ext cx="378565" cy="259045"/>
    <xdr:sp macro="" textlink="">
      <xdr:nvSpPr>
        <xdr:cNvPr id="759" name="テキスト ボックス 758"/>
        <xdr:cNvSpPr txBox="1"/>
      </xdr:nvSpPr>
      <xdr:spPr>
        <a:xfrm>
          <a:off x="17047157" y="6363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44013</xdr:rowOff>
    </xdr:from>
    <xdr:to>
      <xdr:col>98</xdr:col>
      <xdr:colOff>38100</xdr:colOff>
      <xdr:row>39</xdr:row>
      <xdr:rowOff>145613</xdr:rowOff>
    </xdr:to>
    <xdr:sp macro="" textlink="">
      <xdr:nvSpPr>
        <xdr:cNvPr id="760" name="フローチャート: 判断 759"/>
        <xdr:cNvSpPr/>
      </xdr:nvSpPr>
      <xdr:spPr>
        <a:xfrm>
          <a:off x="16388080" y="65819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162140</xdr:rowOff>
    </xdr:from>
    <xdr:ext cx="378565" cy="259045"/>
    <xdr:sp macro="" textlink="">
      <xdr:nvSpPr>
        <xdr:cNvPr id="761" name="テキスト ボックス 760"/>
        <xdr:cNvSpPr txBox="1"/>
      </xdr:nvSpPr>
      <xdr:spPr>
        <a:xfrm>
          <a:off x="16264837" y="6364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6715</xdr:rowOff>
    </xdr:from>
    <xdr:ext cx="249299" cy="259045"/>
    <xdr:sp macro="" textlink="">
      <xdr:nvSpPr>
        <xdr:cNvPr id="768" name="諸支出金該当値テキスト"/>
        <xdr:cNvSpPr txBox="1"/>
      </xdr:nvSpPr>
      <xdr:spPr>
        <a:xfrm>
          <a:off x="19560540" y="6544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256,424</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円となっており、類似団体平均と比べ高い水準にあるが、保育所建設の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年次目であり増加している。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104,218</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円となっており、類似団体平均と比べ低いが、前年比で増加している要因は、除雪経費の増加によるものである。</a:t>
          </a:r>
        </a:p>
        <a:p>
          <a:r>
            <a:rPr kumimoji="1" lang="ja-JP" altLang="en-US" sz="1300">
              <a:latin typeface="ＭＳ Ｐゴシック" panose="020B0600070205080204" pitchFamily="50" charset="-128"/>
              <a:ea typeface="ＭＳ Ｐゴシック" panose="020B0600070205080204" pitchFamily="50" charset="-128"/>
            </a:rPr>
            <a:t>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68,017</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円となっており、類似団体平均より低い水準にあるが、今後</a:t>
          </a:r>
          <a:r>
            <a:rPr kumimoji="1" lang="en-US" altLang="ja-JP" sz="1300">
              <a:latin typeface="ＭＳ Ｐゴシック" panose="020B0600070205080204" pitchFamily="50" charset="-128"/>
              <a:ea typeface="ＭＳ Ｐゴシック" panose="020B0600070205080204" pitchFamily="50" charset="-128"/>
            </a:rPr>
            <a:t>H35</a:t>
          </a:r>
          <a:r>
            <a:rPr kumimoji="1" lang="ja-JP" altLang="en-US" sz="1300">
              <a:latin typeface="ＭＳ Ｐゴシック" panose="020B0600070205080204" pitchFamily="50" charset="-128"/>
              <a:ea typeface="ＭＳ Ｐゴシック" panose="020B0600070205080204" pitchFamily="50" charset="-128"/>
            </a:rPr>
            <a:t>をピークに迎えるため増加する見込みである。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当初予算編成時においては、財政調整基金の取崩等を含め編成しているが、事業の進展状況を見て復元あるいは積み増しに心がけ財政運営を行っている。平成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年度は、積み増しができなかったため昨年度とほぼ同額を維持している。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村の全会計にかかる実質赤字額及び資金の不足額はないが、今後も各会計とも健全な財政運営に努める。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元利償還金等は全体的に増加している状況にある。特に元利償還金については、学校建設等に係る償還が始まったものであり、今後も増加が見込まれる。また、</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算入公債費等については昨年同額のため、実質公債費比率の分子が上昇したものと分析する。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公営企業債等繰入見込額については、改良事業等がほぼ完了しているため横ばい状態であるが、一般会計にかかる地方債現在高が増加している。これは、大型建設事業によるものである。</a:t>
          </a:r>
        </a:p>
        <a:p>
          <a:r>
            <a:rPr kumimoji="1" lang="ja-JP" altLang="en-US" sz="1400">
              <a:latin typeface="ＭＳ ゴシック" pitchFamily="49" charset="-128"/>
              <a:ea typeface="ＭＳ ゴシック" pitchFamily="49" charset="-128"/>
            </a:rPr>
            <a:t>地方債現在高の増加幅が大きいものの、充当可能基金及び基準財政需要額算入見込額も増加しているため、将来負担比率の分子が減少したものと分析する。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役場庁舎の耐震補強工事に伴い「村有施設整備基金」に積立てたことにより、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基金の使途の明確化を図るため、特定目的基金に積立てていくことを予定している。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村有施設整備基金：施設の建設及び改修等の資金に充てる。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地域振興拠点施設基盤強化基金：経年による施設の安定的な維持運営・長寿命化に係る事業に要する経費に充てる。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村有施設整備基金：役場庁舎耐震補強工事（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H31-H32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）に伴い積立てたことにより増加。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地域振興拠点施設基盤強化基金：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以降施設の大型改修が必要となるため積立てたことにより増加。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地域振興拠点施設基盤強化基金：今後の改修のため積立てていくことを予定している。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積立金利子相当額の増。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災害への備え等のため、過去の実績を踏まえ積立てることとしている。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「防災行政無線整備事業に係る地方債の償還財源積立事業」に伴い、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百万円積立てることとしているため増加。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年度に地方債償還のピークを迎えるため、それに備えて計画的に積立てを行うこととしている。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全国平均、県平均をいくらか下回っている程度であり、現状維持に努める。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143764</xdr:rowOff>
    </xdr:to>
    <xdr:cxnSp macro="">
      <xdr:nvCxnSpPr>
        <xdr:cNvPr id="62" name="直線コネクタ 61"/>
        <xdr:cNvCxnSpPr/>
      </xdr:nvCxnSpPr>
      <xdr:spPr>
        <a:xfrm flipV="1">
          <a:off x="4760595" y="5317871"/>
          <a:ext cx="1270" cy="1083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63" name="有形固定資産減価償却率最小値テキスト"/>
        <xdr:cNvSpPr txBox="1"/>
      </xdr:nvSpPr>
      <xdr:spPr>
        <a:xfrm>
          <a:off x="4813300" y="640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64" name="直線コネクタ 63"/>
        <xdr:cNvCxnSpPr/>
      </xdr:nvCxnSpPr>
      <xdr:spPr>
        <a:xfrm>
          <a:off x="4673600" y="640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5" name="有形固定資産減価償却率最大値テキスト"/>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6" name="直線コネクタ 65"/>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77487</xdr:rowOff>
    </xdr:from>
    <xdr:ext cx="405111" cy="259045"/>
    <xdr:sp macro="" textlink="">
      <xdr:nvSpPr>
        <xdr:cNvPr id="67" name="有形固定資産減価償却率平均値テキスト"/>
        <xdr:cNvSpPr txBox="1"/>
      </xdr:nvSpPr>
      <xdr:spPr>
        <a:xfrm>
          <a:off x="4813300" y="5649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54610</xdr:rowOff>
    </xdr:from>
    <xdr:to>
      <xdr:col>23</xdr:col>
      <xdr:colOff>136525</xdr:colOff>
      <xdr:row>29</xdr:row>
      <xdr:rowOff>156210</xdr:rowOff>
    </xdr:to>
    <xdr:sp macro="" textlink="">
      <xdr:nvSpPr>
        <xdr:cNvPr id="68" name="フローチャート: 判断 67"/>
        <xdr:cNvSpPr/>
      </xdr:nvSpPr>
      <xdr:spPr>
        <a:xfrm>
          <a:off x="4711700" y="579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69" name="フローチャート: 判断 68"/>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112903</xdr:rowOff>
    </xdr:from>
    <xdr:to>
      <xdr:col>15</xdr:col>
      <xdr:colOff>187325</xdr:colOff>
      <xdr:row>30</xdr:row>
      <xdr:rowOff>43053</xdr:rowOff>
    </xdr:to>
    <xdr:sp macro="" textlink="">
      <xdr:nvSpPr>
        <xdr:cNvPr id="70" name="フローチャート: 判断 69"/>
        <xdr:cNvSpPr/>
      </xdr:nvSpPr>
      <xdr:spPr>
        <a:xfrm>
          <a:off x="32385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169037</xdr:rowOff>
    </xdr:from>
    <xdr:to>
      <xdr:col>23</xdr:col>
      <xdr:colOff>136525</xdr:colOff>
      <xdr:row>30</xdr:row>
      <xdr:rowOff>99187</xdr:rowOff>
    </xdr:to>
    <xdr:sp macro="" textlink="">
      <xdr:nvSpPr>
        <xdr:cNvPr id="76" name="楕円 75"/>
        <xdr:cNvSpPr/>
      </xdr:nvSpPr>
      <xdr:spPr>
        <a:xfrm>
          <a:off x="47117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147464</xdr:rowOff>
    </xdr:from>
    <xdr:ext cx="405111" cy="259045"/>
    <xdr:sp macro="" textlink="">
      <xdr:nvSpPr>
        <xdr:cNvPr id="77" name="有形固定資産減価償却率該当値テキスト"/>
        <xdr:cNvSpPr txBox="1"/>
      </xdr:nvSpPr>
      <xdr:spPr>
        <a:xfrm>
          <a:off x="4813300" y="589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4064</xdr:rowOff>
    </xdr:from>
    <xdr:to>
      <xdr:col>19</xdr:col>
      <xdr:colOff>187325</xdr:colOff>
      <xdr:row>30</xdr:row>
      <xdr:rowOff>105664</xdr:rowOff>
    </xdr:to>
    <xdr:sp macro="" textlink="">
      <xdr:nvSpPr>
        <xdr:cNvPr id="78" name="楕円 77"/>
        <xdr:cNvSpPr/>
      </xdr:nvSpPr>
      <xdr:spPr>
        <a:xfrm>
          <a:off x="4000500" y="59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48387</xdr:rowOff>
    </xdr:from>
    <xdr:to>
      <xdr:col>23</xdr:col>
      <xdr:colOff>85725</xdr:colOff>
      <xdr:row>30</xdr:row>
      <xdr:rowOff>54864</xdr:rowOff>
    </xdr:to>
    <xdr:cxnSp macro="">
      <xdr:nvCxnSpPr>
        <xdr:cNvPr id="79" name="直線コネクタ 78"/>
        <xdr:cNvCxnSpPr/>
      </xdr:nvCxnSpPr>
      <xdr:spPr>
        <a:xfrm flipV="1">
          <a:off x="4051300" y="5963412"/>
          <a:ext cx="711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80" name="n_1aveValue有形固定資産減価償却率"/>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59580</xdr:rowOff>
    </xdr:from>
    <xdr:ext cx="405111" cy="259045"/>
    <xdr:sp macro="" textlink="">
      <xdr:nvSpPr>
        <xdr:cNvPr id="81" name="n_2aveValue有形固定資産減価償却率"/>
        <xdr:cNvSpPr txBox="1"/>
      </xdr:nvSpPr>
      <xdr:spPr>
        <a:xfrm>
          <a:off x="3086744" y="563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96791</xdr:rowOff>
    </xdr:from>
    <xdr:ext cx="405111" cy="259045"/>
    <xdr:sp macro="" textlink="">
      <xdr:nvSpPr>
        <xdr:cNvPr id="82" name="n_1mainValue有形固定資産減価償却率"/>
        <xdr:cNvSpPr txBox="1"/>
      </xdr:nvSpPr>
      <xdr:spPr>
        <a:xfrm>
          <a:off x="38360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3" name="正方形/長方形 8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4" name="正方形/長方形 83"/>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5" name="正方形/長方形 84"/>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6" name="正方形/長方形 8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7" name="正方形/長方形 8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8" name="正方形/長方形 8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9" name="正方形/長方形 8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0" name="正方形/長方形 8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1" name="正方形/長方形 9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2" name="正方形/長方形 9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3" name="正方形/長方形 9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4" name="正方形/長方形 9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5" name="テキスト ボックス 9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類似団体を大きく上回っており、借入額が適正となるように取り組む必要がある。</a:t>
          </a:r>
        </a:p>
      </xdr:txBody>
    </xdr:sp>
    <xdr:clientData/>
  </xdr:twoCellAnchor>
  <xdr:oneCellAnchor>
    <xdr:from>
      <xdr:col>57</xdr:col>
      <xdr:colOff>111125</xdr:colOff>
      <xdr:row>23</xdr:row>
      <xdr:rowOff>47625</xdr:rowOff>
    </xdr:from>
    <xdr:ext cx="349839" cy="225703"/>
    <xdr:sp macro="" textlink="">
      <xdr:nvSpPr>
        <xdr:cNvPr id="96" name="テキスト ボックス 9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7" name="直線コネクタ 9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98" name="直線コネクタ 97"/>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99" name="テキスト ボックス 98"/>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0" name="直線コネクタ 99"/>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1" name="テキスト ボックス 100"/>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2" name="直線コネクタ 101"/>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3" name="テキスト ボックス 102"/>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4" name="直線コネクタ 103"/>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5" name="テキスト ボックス 104"/>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6" name="直線コネクタ 105"/>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7" name="テキスト ボックス 106"/>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08" name="直線コネクタ 10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09" name="テキスト ボックス 108"/>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0"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128058</xdr:rowOff>
    </xdr:from>
    <xdr:to>
      <xdr:col>76</xdr:col>
      <xdr:colOff>21589</xdr:colOff>
      <xdr:row>34</xdr:row>
      <xdr:rowOff>151342</xdr:rowOff>
    </xdr:to>
    <xdr:cxnSp macro="">
      <xdr:nvCxnSpPr>
        <xdr:cNvPr id="111" name="直線コネクタ 110"/>
        <xdr:cNvCxnSpPr/>
      </xdr:nvCxnSpPr>
      <xdr:spPr>
        <a:xfrm flipV="1">
          <a:off x="14793595" y="5528733"/>
          <a:ext cx="1269" cy="122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2"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3" name="直線コネクタ 112"/>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74735</xdr:rowOff>
    </xdr:from>
    <xdr:ext cx="405111" cy="259045"/>
    <xdr:sp macro="" textlink="">
      <xdr:nvSpPr>
        <xdr:cNvPr id="114" name="債務償還可能年数最大値テキスト"/>
        <xdr:cNvSpPr txBox="1"/>
      </xdr:nvSpPr>
      <xdr:spPr>
        <a:xfrm>
          <a:off x="14846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128058</xdr:rowOff>
    </xdr:from>
    <xdr:to>
      <xdr:col>76</xdr:col>
      <xdr:colOff>111125</xdr:colOff>
      <xdr:row>27</xdr:row>
      <xdr:rowOff>128058</xdr:rowOff>
    </xdr:to>
    <xdr:cxnSp macro="">
      <xdr:nvCxnSpPr>
        <xdr:cNvPr id="115" name="直線コネクタ 114"/>
        <xdr:cNvCxnSpPr/>
      </xdr:nvCxnSpPr>
      <xdr:spPr>
        <a:xfrm>
          <a:off x="14706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122007</xdr:rowOff>
    </xdr:from>
    <xdr:ext cx="340478" cy="259045"/>
    <xdr:sp macro="" textlink="">
      <xdr:nvSpPr>
        <xdr:cNvPr id="116" name="債務償還可能年数平均値テキスト"/>
        <xdr:cNvSpPr txBox="1"/>
      </xdr:nvSpPr>
      <xdr:spPr>
        <a:xfrm>
          <a:off x="14846300" y="637993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143580</xdr:rowOff>
    </xdr:from>
    <xdr:to>
      <xdr:col>76</xdr:col>
      <xdr:colOff>73025</xdr:colOff>
      <xdr:row>33</xdr:row>
      <xdr:rowOff>73730</xdr:rowOff>
    </xdr:to>
    <xdr:sp macro="" textlink="">
      <xdr:nvSpPr>
        <xdr:cNvPr id="117" name="フローチャート: 判断 116"/>
        <xdr:cNvSpPr/>
      </xdr:nvSpPr>
      <xdr:spPr>
        <a:xfrm>
          <a:off x="14744700" y="640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18" name="テキスト ボックス 11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19" name="テキスト ボックス 11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0" name="テキスト ボックス 11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1" name="テキスト ボックス 12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2" name="テキスト ボックス 12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46214</xdr:rowOff>
    </xdr:from>
    <xdr:to>
      <xdr:col>76</xdr:col>
      <xdr:colOff>73025</xdr:colOff>
      <xdr:row>29</xdr:row>
      <xdr:rowOff>147814</xdr:rowOff>
    </xdr:to>
    <xdr:sp macro="" textlink="">
      <xdr:nvSpPr>
        <xdr:cNvPr id="123" name="楕円 122"/>
        <xdr:cNvSpPr/>
      </xdr:nvSpPr>
      <xdr:spPr>
        <a:xfrm>
          <a:off x="14744700" y="578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69091</xdr:rowOff>
    </xdr:from>
    <xdr:ext cx="340478" cy="259045"/>
    <xdr:sp macro="" textlink="">
      <xdr:nvSpPr>
        <xdr:cNvPr id="124" name="債務償還可能年数該当値テキスト"/>
        <xdr:cNvSpPr txBox="1"/>
      </xdr:nvSpPr>
      <xdr:spPr>
        <a:xfrm>
          <a:off x="14846300" y="56412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5" name="正方形/長方形 12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6" name="正方形/長方形 12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7" name="テキスト ボックス 12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28" name="テキスト ボックス 12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29" name="テキスト ボックス 12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0" name="テキスト ボックス 12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41</xdr:row>
      <xdr:rowOff>76200</xdr:rowOff>
    </xdr:to>
    <xdr:cxnSp macro="">
      <xdr:nvCxnSpPr>
        <xdr:cNvPr id="56" name="直線コネクタ 55"/>
        <xdr:cNvCxnSpPr/>
      </xdr:nvCxnSpPr>
      <xdr:spPr>
        <a:xfrm flipV="1">
          <a:off x="4634865" y="580072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80027</xdr:rowOff>
    </xdr:from>
    <xdr:ext cx="405111" cy="259045"/>
    <xdr:sp macro="" textlink="">
      <xdr:nvSpPr>
        <xdr:cNvPr id="57" name="【道路】&#10;有形固定資産減価償却率最小値テキスト"/>
        <xdr:cNvSpPr txBox="1"/>
      </xdr:nvSpPr>
      <xdr:spPr>
        <a:xfrm>
          <a:off x="4673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76200</xdr:rowOff>
    </xdr:from>
    <xdr:to>
      <xdr:col>24</xdr:col>
      <xdr:colOff>152400</xdr:colOff>
      <xdr:row>41</xdr:row>
      <xdr:rowOff>76200</xdr:rowOff>
    </xdr:to>
    <xdr:cxnSp macro="">
      <xdr:nvCxnSpPr>
        <xdr:cNvPr id="58" name="直線コネクタ 57"/>
        <xdr:cNvCxnSpPr/>
      </xdr:nvCxnSpPr>
      <xdr:spPr>
        <a:xfrm>
          <a:off x="4546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59" name="【道路】&#10;有形固定資産減価償却率最大値テキスト"/>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0" name="直線コネクタ 59"/>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135907</xdr:rowOff>
    </xdr:from>
    <xdr:ext cx="405111" cy="259045"/>
    <xdr:sp macro="" textlink="">
      <xdr:nvSpPr>
        <xdr:cNvPr id="61" name="【道路】&#10;有形固定資産減価償却率平均値テキスト"/>
        <xdr:cNvSpPr txBox="1"/>
      </xdr:nvSpPr>
      <xdr:spPr>
        <a:xfrm>
          <a:off x="4673600" y="630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62" name="フローチャート: 判断 61"/>
        <xdr:cNvSpPr/>
      </xdr:nvSpPr>
      <xdr:spPr>
        <a:xfrm>
          <a:off x="4584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156845</xdr:rowOff>
    </xdr:from>
    <xdr:to>
      <xdr:col>20</xdr:col>
      <xdr:colOff>38100</xdr:colOff>
      <xdr:row>38</xdr:row>
      <xdr:rowOff>86995</xdr:rowOff>
    </xdr:to>
    <xdr:sp macro="" textlink="">
      <xdr:nvSpPr>
        <xdr:cNvPr id="63" name="フローチャート: 判断 62"/>
        <xdr:cNvSpPr/>
      </xdr:nvSpPr>
      <xdr:spPr>
        <a:xfrm>
          <a:off x="3746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156845</xdr:rowOff>
    </xdr:from>
    <xdr:to>
      <xdr:col>15</xdr:col>
      <xdr:colOff>101600</xdr:colOff>
      <xdr:row>38</xdr:row>
      <xdr:rowOff>86995</xdr:rowOff>
    </xdr:to>
    <xdr:sp macro="" textlink="">
      <xdr:nvSpPr>
        <xdr:cNvPr id="64" name="フローチャート: 判断 63"/>
        <xdr:cNvSpPr/>
      </xdr:nvSpPr>
      <xdr:spPr>
        <a:xfrm>
          <a:off x="2857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19685</xdr:rowOff>
    </xdr:from>
    <xdr:to>
      <xdr:col>24</xdr:col>
      <xdr:colOff>114300</xdr:colOff>
      <xdr:row>38</xdr:row>
      <xdr:rowOff>121285</xdr:rowOff>
    </xdr:to>
    <xdr:sp macro="" textlink="">
      <xdr:nvSpPr>
        <xdr:cNvPr id="70" name="楕円 69"/>
        <xdr:cNvSpPr/>
      </xdr:nvSpPr>
      <xdr:spPr>
        <a:xfrm>
          <a:off x="4584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169562</xdr:rowOff>
    </xdr:from>
    <xdr:ext cx="405111" cy="259045"/>
    <xdr:sp macro="" textlink="">
      <xdr:nvSpPr>
        <xdr:cNvPr id="71" name="【道路】&#10;有形固定資産減価償却率該当値テキスト"/>
        <xdr:cNvSpPr txBox="1"/>
      </xdr:nvSpPr>
      <xdr:spPr>
        <a:xfrm>
          <a:off x="467360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2" name="楕円 71"/>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70485</xdr:rowOff>
    </xdr:from>
    <xdr:to>
      <xdr:col>24</xdr:col>
      <xdr:colOff>63500</xdr:colOff>
      <xdr:row>38</xdr:row>
      <xdr:rowOff>108585</xdr:rowOff>
    </xdr:to>
    <xdr:cxnSp macro="">
      <xdr:nvCxnSpPr>
        <xdr:cNvPr id="73" name="直線コネクタ 72"/>
        <xdr:cNvCxnSpPr/>
      </xdr:nvCxnSpPr>
      <xdr:spPr>
        <a:xfrm flipV="1">
          <a:off x="3797300" y="65855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103522</xdr:rowOff>
    </xdr:from>
    <xdr:ext cx="405111" cy="259045"/>
    <xdr:sp macro="" textlink="">
      <xdr:nvSpPr>
        <xdr:cNvPr id="74" name="n_1aveValue【道路】&#10;有形固定資産減価償却率"/>
        <xdr:cNvSpPr txBox="1"/>
      </xdr:nvSpPr>
      <xdr:spPr>
        <a:xfrm>
          <a:off x="3582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75" name="n_2aveValue【道路】&#10;有形固定資産減価償却率"/>
        <xdr:cNvSpPr txBox="1"/>
      </xdr:nvSpPr>
      <xdr:spPr>
        <a:xfrm>
          <a:off x="2705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150512</xdr:rowOff>
    </xdr:from>
    <xdr:ext cx="405111" cy="259045"/>
    <xdr:sp macro="" textlink="">
      <xdr:nvSpPr>
        <xdr:cNvPr id="76" name="n_1mainValue【道路】&#10;有形固定資産減価償却率"/>
        <xdr:cNvSpPr txBox="1"/>
      </xdr:nvSpPr>
      <xdr:spPr>
        <a:xfrm>
          <a:off x="3582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0" name="テキスト ボックス 89"/>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2" name="テキスト ボックス 91"/>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4" name="テキスト ボックス 93"/>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96" name="テキスト ボックス 95"/>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8" name="テキスト ボックス 97"/>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166810</xdr:rowOff>
    </xdr:from>
    <xdr:to>
      <xdr:col>54</xdr:col>
      <xdr:colOff>189865</xdr:colOff>
      <xdr:row>41</xdr:row>
      <xdr:rowOff>134882</xdr:rowOff>
    </xdr:to>
    <xdr:cxnSp macro="">
      <xdr:nvCxnSpPr>
        <xdr:cNvPr id="100" name="直線コネクタ 99"/>
        <xdr:cNvCxnSpPr/>
      </xdr:nvCxnSpPr>
      <xdr:spPr>
        <a:xfrm flipV="1">
          <a:off x="10476865" y="5824660"/>
          <a:ext cx="0" cy="1339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138709</xdr:rowOff>
    </xdr:from>
    <xdr:ext cx="469744" cy="259045"/>
    <xdr:sp macro="" textlink="">
      <xdr:nvSpPr>
        <xdr:cNvPr id="101" name="【道路】&#10;一人当たり延長最小値テキスト"/>
        <xdr:cNvSpPr txBox="1"/>
      </xdr:nvSpPr>
      <xdr:spPr>
        <a:xfrm>
          <a:off x="10515600" y="716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134882</xdr:rowOff>
    </xdr:from>
    <xdr:to>
      <xdr:col>55</xdr:col>
      <xdr:colOff>88900</xdr:colOff>
      <xdr:row>41</xdr:row>
      <xdr:rowOff>134882</xdr:rowOff>
    </xdr:to>
    <xdr:cxnSp macro="">
      <xdr:nvCxnSpPr>
        <xdr:cNvPr id="102" name="直線コネクタ 101"/>
        <xdr:cNvCxnSpPr/>
      </xdr:nvCxnSpPr>
      <xdr:spPr>
        <a:xfrm>
          <a:off x="10388600" y="716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113487</xdr:rowOff>
    </xdr:from>
    <xdr:ext cx="599010" cy="259045"/>
    <xdr:sp macro="" textlink="">
      <xdr:nvSpPr>
        <xdr:cNvPr id="103" name="【道路】&#10;一人当たり延長最大値テキスト"/>
        <xdr:cNvSpPr txBox="1"/>
      </xdr:nvSpPr>
      <xdr:spPr>
        <a:xfrm>
          <a:off x="10515600" y="559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166810</xdr:rowOff>
    </xdr:from>
    <xdr:to>
      <xdr:col>55</xdr:col>
      <xdr:colOff>88900</xdr:colOff>
      <xdr:row>33</xdr:row>
      <xdr:rowOff>166810</xdr:rowOff>
    </xdr:to>
    <xdr:cxnSp macro="">
      <xdr:nvCxnSpPr>
        <xdr:cNvPr id="104" name="直線コネクタ 103"/>
        <xdr:cNvCxnSpPr/>
      </xdr:nvCxnSpPr>
      <xdr:spPr>
        <a:xfrm>
          <a:off x="10388600" y="5824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55996</xdr:rowOff>
    </xdr:from>
    <xdr:ext cx="534377" cy="259045"/>
    <xdr:sp macro="" textlink="">
      <xdr:nvSpPr>
        <xdr:cNvPr id="105" name="【道路】&#10;一人当たり延長平均値テキスト"/>
        <xdr:cNvSpPr txBox="1"/>
      </xdr:nvSpPr>
      <xdr:spPr>
        <a:xfrm>
          <a:off x="10515600" y="657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33119</xdr:rowOff>
    </xdr:from>
    <xdr:to>
      <xdr:col>55</xdr:col>
      <xdr:colOff>50800</xdr:colOff>
      <xdr:row>39</xdr:row>
      <xdr:rowOff>134719</xdr:rowOff>
    </xdr:to>
    <xdr:sp macro="" textlink="">
      <xdr:nvSpPr>
        <xdr:cNvPr id="106" name="フローチャート: 判断 105"/>
        <xdr:cNvSpPr/>
      </xdr:nvSpPr>
      <xdr:spPr>
        <a:xfrm>
          <a:off x="10426700" y="67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89408</xdr:rowOff>
    </xdr:from>
    <xdr:to>
      <xdr:col>50</xdr:col>
      <xdr:colOff>165100</xdr:colOff>
      <xdr:row>40</xdr:row>
      <xdr:rowOff>19558</xdr:rowOff>
    </xdr:to>
    <xdr:sp macro="" textlink="">
      <xdr:nvSpPr>
        <xdr:cNvPr id="107" name="フローチャート: 判断 106"/>
        <xdr:cNvSpPr/>
      </xdr:nvSpPr>
      <xdr:spPr>
        <a:xfrm>
          <a:off x="9588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84013</xdr:rowOff>
    </xdr:from>
    <xdr:to>
      <xdr:col>46</xdr:col>
      <xdr:colOff>38100</xdr:colOff>
      <xdr:row>40</xdr:row>
      <xdr:rowOff>14163</xdr:rowOff>
    </xdr:to>
    <xdr:sp macro="" textlink="">
      <xdr:nvSpPr>
        <xdr:cNvPr id="108" name="フローチャート: 判断 107"/>
        <xdr:cNvSpPr/>
      </xdr:nvSpPr>
      <xdr:spPr>
        <a:xfrm>
          <a:off x="8699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62189</xdr:rowOff>
    </xdr:from>
    <xdr:to>
      <xdr:col>55</xdr:col>
      <xdr:colOff>50800</xdr:colOff>
      <xdr:row>40</xdr:row>
      <xdr:rowOff>163789</xdr:rowOff>
    </xdr:to>
    <xdr:sp macro="" textlink="">
      <xdr:nvSpPr>
        <xdr:cNvPr id="114" name="楕円 113"/>
        <xdr:cNvSpPr/>
      </xdr:nvSpPr>
      <xdr:spPr>
        <a:xfrm>
          <a:off x="10426700" y="69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40616</xdr:rowOff>
    </xdr:from>
    <xdr:ext cx="534377" cy="259045"/>
    <xdr:sp macro="" textlink="">
      <xdr:nvSpPr>
        <xdr:cNvPr id="115" name="【道路】&#10;一人当たり延長該当値テキスト"/>
        <xdr:cNvSpPr txBox="1"/>
      </xdr:nvSpPr>
      <xdr:spPr>
        <a:xfrm>
          <a:off x="10515600" y="689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70441</xdr:rowOff>
    </xdr:from>
    <xdr:to>
      <xdr:col>50</xdr:col>
      <xdr:colOff>165100</xdr:colOff>
      <xdr:row>41</xdr:row>
      <xdr:rowOff>591</xdr:rowOff>
    </xdr:to>
    <xdr:sp macro="" textlink="">
      <xdr:nvSpPr>
        <xdr:cNvPr id="116" name="楕円 115"/>
        <xdr:cNvSpPr/>
      </xdr:nvSpPr>
      <xdr:spPr>
        <a:xfrm>
          <a:off x="9588500" y="69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112989</xdr:rowOff>
    </xdr:from>
    <xdr:to>
      <xdr:col>55</xdr:col>
      <xdr:colOff>0</xdr:colOff>
      <xdr:row>40</xdr:row>
      <xdr:rowOff>121241</xdr:rowOff>
    </xdr:to>
    <xdr:cxnSp macro="">
      <xdr:nvCxnSpPr>
        <xdr:cNvPr id="117" name="直線コネクタ 116"/>
        <xdr:cNvCxnSpPr/>
      </xdr:nvCxnSpPr>
      <xdr:spPr>
        <a:xfrm flipV="1">
          <a:off x="9639300" y="6970989"/>
          <a:ext cx="8382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36085</xdr:rowOff>
    </xdr:from>
    <xdr:ext cx="534377" cy="259045"/>
    <xdr:sp macro="" textlink="">
      <xdr:nvSpPr>
        <xdr:cNvPr id="118" name="n_1aveValue【道路】&#10;一人当たり延長"/>
        <xdr:cNvSpPr txBox="1"/>
      </xdr:nvSpPr>
      <xdr:spPr>
        <a:xfrm>
          <a:off x="93594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30690</xdr:rowOff>
    </xdr:from>
    <xdr:ext cx="534377" cy="259045"/>
    <xdr:sp macro="" textlink="">
      <xdr:nvSpPr>
        <xdr:cNvPr id="119" name="n_2aveValue【道路】&#10;一人当たり延長"/>
        <xdr:cNvSpPr txBox="1"/>
      </xdr:nvSpPr>
      <xdr:spPr>
        <a:xfrm>
          <a:off x="8483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163168</xdr:rowOff>
    </xdr:from>
    <xdr:ext cx="534377" cy="259045"/>
    <xdr:sp macro="" textlink="">
      <xdr:nvSpPr>
        <xdr:cNvPr id="120" name="n_1mainValue【道路】&#10;一人当たり延長"/>
        <xdr:cNvSpPr txBox="1"/>
      </xdr:nvSpPr>
      <xdr:spPr>
        <a:xfrm>
          <a:off x="9359411" y="70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1" name="テキスト ボックス 13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2" name="直線コネクタ 13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3" name="テキスト ボックス 13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34" name="直線コネクタ 13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35" name="テキスト ボックス 13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6" name="直線コネクタ 13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7" name="テキスト ボックス 13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8" name="直線コネクタ 13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39" name="テキスト ボックス 13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63</xdr:row>
      <xdr:rowOff>29718</xdr:rowOff>
    </xdr:to>
    <xdr:cxnSp macro="">
      <xdr:nvCxnSpPr>
        <xdr:cNvPr id="143" name="直線コネクタ 142"/>
        <xdr:cNvCxnSpPr/>
      </xdr:nvCxnSpPr>
      <xdr:spPr>
        <a:xfrm flipV="1">
          <a:off x="4634865" y="9669780"/>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33545</xdr:rowOff>
    </xdr:from>
    <xdr:ext cx="405111" cy="259045"/>
    <xdr:sp macro="" textlink="">
      <xdr:nvSpPr>
        <xdr:cNvPr id="144" name="【橋りょう・トンネル】&#10;有形固定資産減価償却率最小値テキスト"/>
        <xdr:cNvSpPr txBox="1"/>
      </xdr:nvSpPr>
      <xdr:spPr>
        <a:xfrm>
          <a:off x="4673600" y="1083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29718</xdr:rowOff>
    </xdr:from>
    <xdr:to>
      <xdr:col>24</xdr:col>
      <xdr:colOff>152400</xdr:colOff>
      <xdr:row>63</xdr:row>
      <xdr:rowOff>29718</xdr:rowOff>
    </xdr:to>
    <xdr:cxnSp macro="">
      <xdr:nvCxnSpPr>
        <xdr:cNvPr id="145" name="直線コネクタ 144"/>
        <xdr:cNvCxnSpPr/>
      </xdr:nvCxnSpPr>
      <xdr:spPr>
        <a:xfrm>
          <a:off x="4546600" y="1083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46" name="【橋りょう・トンネル】&#10;有形固定資産減価償却率最大値テキスト"/>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47" name="直線コネクタ 146"/>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79519</xdr:rowOff>
    </xdr:from>
    <xdr:ext cx="405111" cy="259045"/>
    <xdr:sp macro="" textlink="">
      <xdr:nvSpPr>
        <xdr:cNvPr id="148" name="【橋りょう・トンネル】&#10;有形固定資産減価償却率平均値テキスト"/>
        <xdr:cNvSpPr txBox="1"/>
      </xdr:nvSpPr>
      <xdr:spPr>
        <a:xfrm>
          <a:off x="4673600" y="9852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56642</xdr:rowOff>
    </xdr:from>
    <xdr:to>
      <xdr:col>24</xdr:col>
      <xdr:colOff>114300</xdr:colOff>
      <xdr:row>58</xdr:row>
      <xdr:rowOff>158242</xdr:rowOff>
    </xdr:to>
    <xdr:sp macro="" textlink="">
      <xdr:nvSpPr>
        <xdr:cNvPr id="149" name="フローチャート: 判断 148"/>
        <xdr:cNvSpPr/>
      </xdr:nvSpPr>
      <xdr:spPr>
        <a:xfrm>
          <a:off x="4584700" y="100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45212</xdr:rowOff>
    </xdr:from>
    <xdr:to>
      <xdr:col>20</xdr:col>
      <xdr:colOff>38100</xdr:colOff>
      <xdr:row>58</xdr:row>
      <xdr:rowOff>146812</xdr:rowOff>
    </xdr:to>
    <xdr:sp macro="" textlink="">
      <xdr:nvSpPr>
        <xdr:cNvPr id="150" name="フローチャート: 判断 149"/>
        <xdr:cNvSpPr/>
      </xdr:nvSpPr>
      <xdr:spPr>
        <a:xfrm>
          <a:off x="3746500" y="998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88646</xdr:rowOff>
    </xdr:from>
    <xdr:to>
      <xdr:col>15</xdr:col>
      <xdr:colOff>101600</xdr:colOff>
      <xdr:row>59</xdr:row>
      <xdr:rowOff>18796</xdr:rowOff>
    </xdr:to>
    <xdr:sp macro="" textlink="">
      <xdr:nvSpPr>
        <xdr:cNvPr id="151" name="フローチャート: 判断 150"/>
        <xdr:cNvSpPr/>
      </xdr:nvSpPr>
      <xdr:spPr>
        <a:xfrm>
          <a:off x="2857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132080</xdr:rowOff>
    </xdr:from>
    <xdr:to>
      <xdr:col>24</xdr:col>
      <xdr:colOff>114300</xdr:colOff>
      <xdr:row>59</xdr:row>
      <xdr:rowOff>62230</xdr:rowOff>
    </xdr:to>
    <xdr:sp macro="" textlink="">
      <xdr:nvSpPr>
        <xdr:cNvPr id="157" name="楕円 156"/>
        <xdr:cNvSpPr/>
      </xdr:nvSpPr>
      <xdr:spPr>
        <a:xfrm>
          <a:off x="4584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110507</xdr:rowOff>
    </xdr:from>
    <xdr:ext cx="405111" cy="259045"/>
    <xdr:sp macro="" textlink="">
      <xdr:nvSpPr>
        <xdr:cNvPr id="158" name="【橋りょう・トンネル】&#10;有形固定資産減価償却率該当値テキスト"/>
        <xdr:cNvSpPr txBox="1"/>
      </xdr:nvSpPr>
      <xdr:spPr>
        <a:xfrm>
          <a:off x="4673600"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170942</xdr:rowOff>
    </xdr:from>
    <xdr:to>
      <xdr:col>20</xdr:col>
      <xdr:colOff>38100</xdr:colOff>
      <xdr:row>59</xdr:row>
      <xdr:rowOff>101092</xdr:rowOff>
    </xdr:to>
    <xdr:sp macro="" textlink="">
      <xdr:nvSpPr>
        <xdr:cNvPr id="159" name="楕円 158"/>
        <xdr:cNvSpPr/>
      </xdr:nvSpPr>
      <xdr:spPr>
        <a:xfrm>
          <a:off x="3746500" y="101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xdr:rowOff>
    </xdr:from>
    <xdr:to>
      <xdr:col>24</xdr:col>
      <xdr:colOff>63500</xdr:colOff>
      <xdr:row>59</xdr:row>
      <xdr:rowOff>50292</xdr:rowOff>
    </xdr:to>
    <xdr:cxnSp macro="">
      <xdr:nvCxnSpPr>
        <xdr:cNvPr id="160" name="直線コネクタ 159"/>
        <xdr:cNvCxnSpPr/>
      </xdr:nvCxnSpPr>
      <xdr:spPr>
        <a:xfrm flipV="1">
          <a:off x="3797300" y="1012698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163339</xdr:rowOff>
    </xdr:from>
    <xdr:ext cx="405111" cy="259045"/>
    <xdr:sp macro="" textlink="">
      <xdr:nvSpPr>
        <xdr:cNvPr id="161" name="n_1aveValue【橋りょう・トンネル】&#10;有形固定資産減価償却率"/>
        <xdr:cNvSpPr txBox="1"/>
      </xdr:nvSpPr>
      <xdr:spPr>
        <a:xfrm>
          <a:off x="3582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35323</xdr:rowOff>
    </xdr:from>
    <xdr:ext cx="405111" cy="259045"/>
    <xdr:sp macro="" textlink="">
      <xdr:nvSpPr>
        <xdr:cNvPr id="162" name="n_2aveValue【橋りょう・トンネル】&#10;有形固定資産減価償却率"/>
        <xdr:cNvSpPr txBox="1"/>
      </xdr:nvSpPr>
      <xdr:spPr>
        <a:xfrm>
          <a:off x="2705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92219</xdr:rowOff>
    </xdr:from>
    <xdr:ext cx="405111" cy="259045"/>
    <xdr:sp macro="" textlink="">
      <xdr:nvSpPr>
        <xdr:cNvPr id="163" name="n_1mainValue【橋りょう・トンネル】&#10;有形固定資産減価償却率"/>
        <xdr:cNvSpPr txBox="1"/>
      </xdr:nvSpPr>
      <xdr:spPr>
        <a:xfrm>
          <a:off x="3582044" y="102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4" name="直線コネクタ 17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5" name="テキスト ボックス 17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6" name="直線コネクタ 17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77" name="テキスト ボックス 176"/>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8" name="直線コネクタ 17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79" name="テキスト ボックス 178"/>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0" name="直線コネクタ 17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1" name="テキスト ボックス 180"/>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2" name="直線コネクタ 18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3" name="テキスト ボックス 18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4" name="直線コネクタ 18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85" name="テキスト ボックス 184"/>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2232</xdr:rowOff>
    </xdr:from>
    <xdr:to>
      <xdr:col>54</xdr:col>
      <xdr:colOff>189865</xdr:colOff>
      <xdr:row>64</xdr:row>
      <xdr:rowOff>69337</xdr:rowOff>
    </xdr:to>
    <xdr:cxnSp macro="">
      <xdr:nvCxnSpPr>
        <xdr:cNvPr id="187" name="直線コネクタ 186"/>
        <xdr:cNvCxnSpPr/>
      </xdr:nvCxnSpPr>
      <xdr:spPr>
        <a:xfrm flipV="1">
          <a:off x="10476865" y="9431982"/>
          <a:ext cx="0" cy="161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73164</xdr:rowOff>
    </xdr:from>
    <xdr:ext cx="534377" cy="259045"/>
    <xdr:sp macro="" textlink="">
      <xdr:nvSpPr>
        <xdr:cNvPr id="188" name="【橋りょう・トンネル】&#10;一人当たり有形固定資産（償却資産）額最小値テキスト"/>
        <xdr:cNvSpPr txBox="1"/>
      </xdr:nvSpPr>
      <xdr:spPr>
        <a:xfrm>
          <a:off x="10515600" y="1104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69337</xdr:rowOff>
    </xdr:from>
    <xdr:to>
      <xdr:col>55</xdr:col>
      <xdr:colOff>88900</xdr:colOff>
      <xdr:row>64</xdr:row>
      <xdr:rowOff>69337</xdr:rowOff>
    </xdr:to>
    <xdr:cxnSp macro="">
      <xdr:nvCxnSpPr>
        <xdr:cNvPr id="189" name="直線コネクタ 188"/>
        <xdr:cNvCxnSpPr/>
      </xdr:nvCxnSpPr>
      <xdr:spPr>
        <a:xfrm>
          <a:off x="10388600" y="11042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120359</xdr:rowOff>
    </xdr:from>
    <xdr:ext cx="690189" cy="259045"/>
    <xdr:sp macro="" textlink="">
      <xdr:nvSpPr>
        <xdr:cNvPr id="190" name="【橋りょう・トンネル】&#10;一人当たり有形固定資産（償却資産）額最大値テキスト"/>
        <xdr:cNvSpPr txBox="1"/>
      </xdr:nvSpPr>
      <xdr:spPr>
        <a:xfrm>
          <a:off x="10515600" y="920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2232</xdr:rowOff>
    </xdr:from>
    <xdr:to>
      <xdr:col>55</xdr:col>
      <xdr:colOff>88900</xdr:colOff>
      <xdr:row>55</xdr:row>
      <xdr:rowOff>2232</xdr:rowOff>
    </xdr:to>
    <xdr:cxnSp macro="">
      <xdr:nvCxnSpPr>
        <xdr:cNvPr id="191" name="直線コネクタ 190"/>
        <xdr:cNvCxnSpPr/>
      </xdr:nvCxnSpPr>
      <xdr:spPr>
        <a:xfrm>
          <a:off x="10388600" y="9431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162307</xdr:rowOff>
    </xdr:from>
    <xdr:ext cx="690189" cy="259045"/>
    <xdr:sp macro="" textlink="">
      <xdr:nvSpPr>
        <xdr:cNvPr id="192" name="【橋りょう・トンネル】&#10;一人当たり有形固定資産（償却資産）額平均値テキスト"/>
        <xdr:cNvSpPr txBox="1"/>
      </xdr:nvSpPr>
      <xdr:spPr>
        <a:xfrm>
          <a:off x="10515600" y="1062075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139430</xdr:rowOff>
    </xdr:from>
    <xdr:to>
      <xdr:col>55</xdr:col>
      <xdr:colOff>50800</xdr:colOff>
      <xdr:row>63</xdr:row>
      <xdr:rowOff>69580</xdr:rowOff>
    </xdr:to>
    <xdr:sp macro="" textlink="">
      <xdr:nvSpPr>
        <xdr:cNvPr id="193" name="フローチャート: 判断 192"/>
        <xdr:cNvSpPr/>
      </xdr:nvSpPr>
      <xdr:spPr>
        <a:xfrm>
          <a:off x="10426700" y="1076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148625</xdr:rowOff>
    </xdr:from>
    <xdr:to>
      <xdr:col>50</xdr:col>
      <xdr:colOff>165100</xdr:colOff>
      <xdr:row>63</xdr:row>
      <xdr:rowOff>78775</xdr:rowOff>
    </xdr:to>
    <xdr:sp macro="" textlink="">
      <xdr:nvSpPr>
        <xdr:cNvPr id="194" name="フローチャート: 判断 193"/>
        <xdr:cNvSpPr/>
      </xdr:nvSpPr>
      <xdr:spPr>
        <a:xfrm>
          <a:off x="9588500" y="107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115215</xdr:rowOff>
    </xdr:from>
    <xdr:to>
      <xdr:col>46</xdr:col>
      <xdr:colOff>38100</xdr:colOff>
      <xdr:row>63</xdr:row>
      <xdr:rowOff>45365</xdr:rowOff>
    </xdr:to>
    <xdr:sp macro="" textlink="">
      <xdr:nvSpPr>
        <xdr:cNvPr id="195" name="フローチャート: 判断 194"/>
        <xdr:cNvSpPr/>
      </xdr:nvSpPr>
      <xdr:spPr>
        <a:xfrm>
          <a:off x="8699500" y="107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6" name="テキスト ボックス 19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7" name="テキスト ボックス 19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8" name="テキスト ボックス 19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9" name="テキスト ボックス 19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0" name="テキスト ボックス 19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63547</xdr:rowOff>
    </xdr:from>
    <xdr:to>
      <xdr:col>55</xdr:col>
      <xdr:colOff>50800</xdr:colOff>
      <xdr:row>63</xdr:row>
      <xdr:rowOff>165147</xdr:rowOff>
    </xdr:to>
    <xdr:sp macro="" textlink="">
      <xdr:nvSpPr>
        <xdr:cNvPr id="201" name="楕円 200"/>
        <xdr:cNvSpPr/>
      </xdr:nvSpPr>
      <xdr:spPr>
        <a:xfrm>
          <a:off x="10426700" y="1086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149924</xdr:rowOff>
    </xdr:from>
    <xdr:ext cx="599010" cy="259045"/>
    <xdr:sp macro="" textlink="">
      <xdr:nvSpPr>
        <xdr:cNvPr id="202" name="【橋りょう・トンネル】&#10;一人当たり有形固定資産（償却資産）額該当値テキスト"/>
        <xdr:cNvSpPr txBox="1"/>
      </xdr:nvSpPr>
      <xdr:spPr>
        <a:xfrm>
          <a:off x="10515600" y="1077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67452</xdr:rowOff>
    </xdr:from>
    <xdr:to>
      <xdr:col>50</xdr:col>
      <xdr:colOff>165100</xdr:colOff>
      <xdr:row>63</xdr:row>
      <xdr:rowOff>169052</xdr:rowOff>
    </xdr:to>
    <xdr:sp macro="" textlink="">
      <xdr:nvSpPr>
        <xdr:cNvPr id="203" name="楕円 202"/>
        <xdr:cNvSpPr/>
      </xdr:nvSpPr>
      <xdr:spPr>
        <a:xfrm>
          <a:off x="9588500" y="1086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114347</xdr:rowOff>
    </xdr:from>
    <xdr:to>
      <xdr:col>55</xdr:col>
      <xdr:colOff>0</xdr:colOff>
      <xdr:row>63</xdr:row>
      <xdr:rowOff>118252</xdr:rowOff>
    </xdr:to>
    <xdr:cxnSp macro="">
      <xdr:nvCxnSpPr>
        <xdr:cNvPr id="204" name="直線コネクタ 203"/>
        <xdr:cNvCxnSpPr/>
      </xdr:nvCxnSpPr>
      <xdr:spPr>
        <a:xfrm flipV="1">
          <a:off x="9639300" y="10915697"/>
          <a:ext cx="8382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95302</xdr:rowOff>
    </xdr:from>
    <xdr:ext cx="690189" cy="259045"/>
    <xdr:sp macro="" textlink="">
      <xdr:nvSpPr>
        <xdr:cNvPr id="205" name="n_1aveValue【橋りょう・トンネル】&#10;一人当たり有形固定資産（償却資産）額"/>
        <xdr:cNvSpPr txBox="1"/>
      </xdr:nvSpPr>
      <xdr:spPr>
        <a:xfrm>
          <a:off x="9281505" y="105537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61892</xdr:rowOff>
    </xdr:from>
    <xdr:ext cx="690189" cy="259045"/>
    <xdr:sp macro="" textlink="">
      <xdr:nvSpPr>
        <xdr:cNvPr id="206" name="n_2aveValue【橋りょう・トンネル】&#10;一人当たり有形固定資産（償却資産）額"/>
        <xdr:cNvSpPr txBox="1"/>
      </xdr:nvSpPr>
      <xdr:spPr>
        <a:xfrm>
          <a:off x="8405205" y="105203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160179</xdr:rowOff>
    </xdr:from>
    <xdr:ext cx="599010" cy="259045"/>
    <xdr:sp macro="" textlink="">
      <xdr:nvSpPr>
        <xdr:cNvPr id="207" name="n_1mainValue【橋りょう・トンネル】&#10;一人当たり有形固定資産（償却資産）額"/>
        <xdr:cNvSpPr txBox="1"/>
      </xdr:nvSpPr>
      <xdr:spPr>
        <a:xfrm>
          <a:off x="9327095" y="10961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8" name="正方形/長方形 20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9" name="正方形/長方形 20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0" name="正方形/長方形 20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1" name="正方形/長方形 21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2" name="正方形/長方形 21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3" name="正方形/長方形 21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4" name="正方形/長方形 21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5" name="正方形/長方形 21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6" name="テキスト ボックス 21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7" name="直線コネクタ 21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8" name="テキスト ボックス 217"/>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9" name="直線コネクタ 21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0" name="テキスト ボックス 219"/>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1" name="直線コネクタ 22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2" name="テキスト ボックス 22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3" name="直線コネクタ 22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4" name="テキスト ボックス 22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5" name="直線コネクタ 22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6" name="テキスト ボックス 22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27" name="直線コネクタ 22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28" name="テキスト ボックス 227"/>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9" name="直線コネクタ 22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0" name="テキスト ボックス 22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114300</xdr:rowOff>
    </xdr:from>
    <xdr:to>
      <xdr:col>24</xdr:col>
      <xdr:colOff>62865</xdr:colOff>
      <xdr:row>86</xdr:row>
      <xdr:rowOff>133350</xdr:rowOff>
    </xdr:to>
    <xdr:cxnSp macro="">
      <xdr:nvCxnSpPr>
        <xdr:cNvPr id="232" name="直線コネクタ 231"/>
        <xdr:cNvCxnSpPr/>
      </xdr:nvCxnSpPr>
      <xdr:spPr>
        <a:xfrm flipV="1">
          <a:off x="4634865" y="134874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137177</xdr:rowOff>
    </xdr:from>
    <xdr:ext cx="405111" cy="259045"/>
    <xdr:sp macro="" textlink="">
      <xdr:nvSpPr>
        <xdr:cNvPr id="233" name="【公営住宅】&#10;有形固定資産減価償却率最小値テキスト"/>
        <xdr:cNvSpPr txBox="1"/>
      </xdr:nvSpPr>
      <xdr:spPr>
        <a:xfrm>
          <a:off x="4673600"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133350</xdr:rowOff>
    </xdr:from>
    <xdr:to>
      <xdr:col>24</xdr:col>
      <xdr:colOff>152400</xdr:colOff>
      <xdr:row>86</xdr:row>
      <xdr:rowOff>133350</xdr:rowOff>
    </xdr:to>
    <xdr:cxnSp macro="">
      <xdr:nvCxnSpPr>
        <xdr:cNvPr id="234" name="直線コネクタ 233"/>
        <xdr:cNvCxnSpPr/>
      </xdr:nvCxnSpPr>
      <xdr:spPr>
        <a:xfrm>
          <a:off x="4546600" y="1487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60977</xdr:rowOff>
    </xdr:from>
    <xdr:ext cx="405111" cy="259045"/>
    <xdr:sp macro="" textlink="">
      <xdr:nvSpPr>
        <xdr:cNvPr id="235" name="【公営住宅】&#10;有形固定資産減価償却率最大値テキスト"/>
        <xdr:cNvSpPr txBox="1"/>
      </xdr:nvSpPr>
      <xdr:spPr>
        <a:xfrm>
          <a:off x="4673600" y="1326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114300</xdr:rowOff>
    </xdr:from>
    <xdr:to>
      <xdr:col>24</xdr:col>
      <xdr:colOff>152400</xdr:colOff>
      <xdr:row>78</xdr:row>
      <xdr:rowOff>114300</xdr:rowOff>
    </xdr:to>
    <xdr:cxnSp macro="">
      <xdr:nvCxnSpPr>
        <xdr:cNvPr id="236" name="直線コネクタ 235"/>
        <xdr:cNvCxnSpPr/>
      </xdr:nvCxnSpPr>
      <xdr:spPr>
        <a:xfrm>
          <a:off x="4546600" y="1348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28591</xdr:rowOff>
    </xdr:from>
    <xdr:ext cx="405111" cy="259045"/>
    <xdr:sp macro="" textlink="">
      <xdr:nvSpPr>
        <xdr:cNvPr id="237" name="【公営住宅】&#10;有形固定資産減価償却率平均値テキスト"/>
        <xdr:cNvSpPr txBox="1"/>
      </xdr:nvSpPr>
      <xdr:spPr>
        <a:xfrm>
          <a:off x="4673600" y="139160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50164</xdr:rowOff>
    </xdr:from>
    <xdr:to>
      <xdr:col>24</xdr:col>
      <xdr:colOff>114300</xdr:colOff>
      <xdr:row>81</xdr:row>
      <xdr:rowOff>151764</xdr:rowOff>
    </xdr:to>
    <xdr:sp macro="" textlink="">
      <xdr:nvSpPr>
        <xdr:cNvPr id="238" name="フローチャート: 判断 237"/>
        <xdr:cNvSpPr/>
      </xdr:nvSpPr>
      <xdr:spPr>
        <a:xfrm>
          <a:off x="45847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84455</xdr:rowOff>
    </xdr:from>
    <xdr:to>
      <xdr:col>20</xdr:col>
      <xdr:colOff>38100</xdr:colOff>
      <xdr:row>82</xdr:row>
      <xdr:rowOff>14605</xdr:rowOff>
    </xdr:to>
    <xdr:sp macro="" textlink="">
      <xdr:nvSpPr>
        <xdr:cNvPr id="239" name="フローチャート: 判断 238"/>
        <xdr:cNvSpPr/>
      </xdr:nvSpPr>
      <xdr:spPr>
        <a:xfrm>
          <a:off x="3746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126364</xdr:rowOff>
    </xdr:from>
    <xdr:to>
      <xdr:col>15</xdr:col>
      <xdr:colOff>101600</xdr:colOff>
      <xdr:row>82</xdr:row>
      <xdr:rowOff>56514</xdr:rowOff>
    </xdr:to>
    <xdr:sp macro="" textlink="">
      <xdr:nvSpPr>
        <xdr:cNvPr id="240" name="フローチャート: 判断 239"/>
        <xdr:cNvSpPr/>
      </xdr:nvSpPr>
      <xdr:spPr>
        <a:xfrm>
          <a:off x="2857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1" name="テキスト ボックス 24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2" name="テキスト ボックス 24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3" name="テキスト ボックス 24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4" name="テキスト ボックス 24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5" name="テキスト ボックス 24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57786</xdr:rowOff>
    </xdr:from>
    <xdr:to>
      <xdr:col>24</xdr:col>
      <xdr:colOff>114300</xdr:colOff>
      <xdr:row>79</xdr:row>
      <xdr:rowOff>159386</xdr:rowOff>
    </xdr:to>
    <xdr:sp macro="" textlink="">
      <xdr:nvSpPr>
        <xdr:cNvPr id="246" name="楕円 245"/>
        <xdr:cNvSpPr/>
      </xdr:nvSpPr>
      <xdr:spPr>
        <a:xfrm>
          <a:off x="45847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80663</xdr:rowOff>
    </xdr:from>
    <xdr:ext cx="405111" cy="259045"/>
    <xdr:sp macro="" textlink="">
      <xdr:nvSpPr>
        <xdr:cNvPr id="247" name="【公営住宅】&#10;有形固定資産減価償却率該当値テキスト"/>
        <xdr:cNvSpPr txBox="1"/>
      </xdr:nvSpPr>
      <xdr:spPr>
        <a:xfrm>
          <a:off x="4673600"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86361</xdr:rowOff>
    </xdr:from>
    <xdr:to>
      <xdr:col>20</xdr:col>
      <xdr:colOff>38100</xdr:colOff>
      <xdr:row>80</xdr:row>
      <xdr:rowOff>16511</xdr:rowOff>
    </xdr:to>
    <xdr:sp macro="" textlink="">
      <xdr:nvSpPr>
        <xdr:cNvPr id="248" name="楕円 247"/>
        <xdr:cNvSpPr/>
      </xdr:nvSpPr>
      <xdr:spPr>
        <a:xfrm>
          <a:off x="3746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108586</xdr:rowOff>
    </xdr:from>
    <xdr:to>
      <xdr:col>24</xdr:col>
      <xdr:colOff>63500</xdr:colOff>
      <xdr:row>79</xdr:row>
      <xdr:rowOff>137161</xdr:rowOff>
    </xdr:to>
    <xdr:cxnSp macro="">
      <xdr:nvCxnSpPr>
        <xdr:cNvPr id="249" name="直線コネクタ 248"/>
        <xdr:cNvCxnSpPr/>
      </xdr:nvCxnSpPr>
      <xdr:spPr>
        <a:xfrm flipV="1">
          <a:off x="3797300" y="1365313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5732</xdr:rowOff>
    </xdr:from>
    <xdr:ext cx="405111" cy="259045"/>
    <xdr:sp macro="" textlink="">
      <xdr:nvSpPr>
        <xdr:cNvPr id="250" name="n_1aveValue【公営住宅】&#10;有形固定資産減価償却率"/>
        <xdr:cNvSpPr txBox="1"/>
      </xdr:nvSpPr>
      <xdr:spPr>
        <a:xfrm>
          <a:off x="3582044"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73041</xdr:rowOff>
    </xdr:from>
    <xdr:ext cx="405111" cy="259045"/>
    <xdr:sp macro="" textlink="">
      <xdr:nvSpPr>
        <xdr:cNvPr id="251" name="n_2aveValue【公営住宅】&#10;有形固定資産減価償却率"/>
        <xdr:cNvSpPr txBox="1"/>
      </xdr:nvSpPr>
      <xdr:spPr>
        <a:xfrm>
          <a:off x="2705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33038</xdr:rowOff>
    </xdr:from>
    <xdr:ext cx="405111" cy="259045"/>
    <xdr:sp macro="" textlink="">
      <xdr:nvSpPr>
        <xdr:cNvPr id="252" name="n_1mainValue【公営住宅】&#10;有形固定資産減価償却率"/>
        <xdr:cNvSpPr txBox="1"/>
      </xdr:nvSpPr>
      <xdr:spPr>
        <a:xfrm>
          <a:off x="35820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3" name="正方形/長方形 25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4" name="正方形/長方形 25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5" name="正方形/長方形 25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6" name="正方形/長方形 25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7" name="正方形/長方形 25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8" name="正方形/長方形 25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9" name="正方形/長方形 25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0" name="正方形/長方形 25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1" name="テキスト ボックス 26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2" name="直線コネクタ 26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3" name="直線コネクタ 26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4" name="テキスト ボックス 26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5" name="直線コネクタ 26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6" name="テキスト ボックス 26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7" name="直線コネクタ 26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68" name="テキスト ボックス 26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9" name="直線コネクタ 26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0" name="テキスト ボックス 26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1" name="直線コネクタ 27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72" name="テキスト ボックス 271"/>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3" name="直線コネクタ 27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4" name="テキスト ボックス 273"/>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146558</xdr:rowOff>
    </xdr:from>
    <xdr:to>
      <xdr:col>54</xdr:col>
      <xdr:colOff>189865</xdr:colOff>
      <xdr:row>86</xdr:row>
      <xdr:rowOff>44323</xdr:rowOff>
    </xdr:to>
    <xdr:cxnSp macro="">
      <xdr:nvCxnSpPr>
        <xdr:cNvPr id="276" name="直線コネクタ 275"/>
        <xdr:cNvCxnSpPr/>
      </xdr:nvCxnSpPr>
      <xdr:spPr>
        <a:xfrm flipV="1">
          <a:off x="10476865" y="13348208"/>
          <a:ext cx="0" cy="1440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48150</xdr:rowOff>
    </xdr:from>
    <xdr:ext cx="469744" cy="259045"/>
    <xdr:sp macro="" textlink="">
      <xdr:nvSpPr>
        <xdr:cNvPr id="277" name="【公営住宅】&#10;一人当たり面積最小値テキスト"/>
        <xdr:cNvSpPr txBox="1"/>
      </xdr:nvSpPr>
      <xdr:spPr>
        <a:xfrm>
          <a:off x="10515600" y="1479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44323</xdr:rowOff>
    </xdr:from>
    <xdr:to>
      <xdr:col>55</xdr:col>
      <xdr:colOff>88900</xdr:colOff>
      <xdr:row>86</xdr:row>
      <xdr:rowOff>44323</xdr:rowOff>
    </xdr:to>
    <xdr:cxnSp macro="">
      <xdr:nvCxnSpPr>
        <xdr:cNvPr id="278" name="直線コネクタ 277"/>
        <xdr:cNvCxnSpPr/>
      </xdr:nvCxnSpPr>
      <xdr:spPr>
        <a:xfrm>
          <a:off x="10388600" y="14789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93235</xdr:rowOff>
    </xdr:from>
    <xdr:ext cx="534377" cy="259045"/>
    <xdr:sp macro="" textlink="">
      <xdr:nvSpPr>
        <xdr:cNvPr id="279" name="【公営住宅】&#10;一人当たり面積最大値テキスト"/>
        <xdr:cNvSpPr txBox="1"/>
      </xdr:nvSpPr>
      <xdr:spPr>
        <a:xfrm>
          <a:off x="10515600" y="1312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146558</xdr:rowOff>
    </xdr:from>
    <xdr:to>
      <xdr:col>55</xdr:col>
      <xdr:colOff>88900</xdr:colOff>
      <xdr:row>77</xdr:row>
      <xdr:rowOff>146558</xdr:rowOff>
    </xdr:to>
    <xdr:cxnSp macro="">
      <xdr:nvCxnSpPr>
        <xdr:cNvPr id="280" name="直線コネクタ 279"/>
        <xdr:cNvCxnSpPr/>
      </xdr:nvCxnSpPr>
      <xdr:spPr>
        <a:xfrm>
          <a:off x="10388600" y="1334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103140</xdr:rowOff>
    </xdr:from>
    <xdr:ext cx="469744" cy="259045"/>
    <xdr:sp macro="" textlink="">
      <xdr:nvSpPr>
        <xdr:cNvPr id="281" name="【公営住宅】&#10;一人当たり面積平均値テキスト"/>
        <xdr:cNvSpPr txBox="1"/>
      </xdr:nvSpPr>
      <xdr:spPr>
        <a:xfrm>
          <a:off x="10515600" y="14333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80263</xdr:rowOff>
    </xdr:from>
    <xdr:to>
      <xdr:col>55</xdr:col>
      <xdr:colOff>50800</xdr:colOff>
      <xdr:row>85</xdr:row>
      <xdr:rowOff>10413</xdr:rowOff>
    </xdr:to>
    <xdr:sp macro="" textlink="">
      <xdr:nvSpPr>
        <xdr:cNvPr id="282" name="フローチャート: 判断 281"/>
        <xdr:cNvSpPr/>
      </xdr:nvSpPr>
      <xdr:spPr>
        <a:xfrm>
          <a:off x="10426700" y="1448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102997</xdr:rowOff>
    </xdr:from>
    <xdr:to>
      <xdr:col>50</xdr:col>
      <xdr:colOff>165100</xdr:colOff>
      <xdr:row>85</xdr:row>
      <xdr:rowOff>33147</xdr:rowOff>
    </xdr:to>
    <xdr:sp macro="" textlink="">
      <xdr:nvSpPr>
        <xdr:cNvPr id="283" name="フローチャート: 判断 282"/>
        <xdr:cNvSpPr/>
      </xdr:nvSpPr>
      <xdr:spPr>
        <a:xfrm>
          <a:off x="9588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95123</xdr:rowOff>
    </xdr:from>
    <xdr:to>
      <xdr:col>46</xdr:col>
      <xdr:colOff>38100</xdr:colOff>
      <xdr:row>85</xdr:row>
      <xdr:rowOff>25273</xdr:rowOff>
    </xdr:to>
    <xdr:sp macro="" textlink="">
      <xdr:nvSpPr>
        <xdr:cNvPr id="284" name="フローチャート: 判断 283"/>
        <xdr:cNvSpPr/>
      </xdr:nvSpPr>
      <xdr:spPr>
        <a:xfrm>
          <a:off x="8699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5" name="テキスト ボックス 28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6" name="テキスト ボックス 28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7" name="テキスト ボックス 28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8" name="テキスト ボックス 28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9" name="テキスト ボックス 28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113412</xdr:rowOff>
    </xdr:from>
    <xdr:to>
      <xdr:col>55</xdr:col>
      <xdr:colOff>50800</xdr:colOff>
      <xdr:row>86</xdr:row>
      <xdr:rowOff>43562</xdr:rowOff>
    </xdr:to>
    <xdr:sp macro="" textlink="">
      <xdr:nvSpPr>
        <xdr:cNvPr id="290" name="楕円 289"/>
        <xdr:cNvSpPr/>
      </xdr:nvSpPr>
      <xdr:spPr>
        <a:xfrm>
          <a:off x="104267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28339</xdr:rowOff>
    </xdr:from>
    <xdr:ext cx="469744" cy="259045"/>
    <xdr:sp macro="" textlink="">
      <xdr:nvSpPr>
        <xdr:cNvPr id="291" name="【公営住宅】&#10;一人当たり面積該当値テキスト"/>
        <xdr:cNvSpPr txBox="1"/>
      </xdr:nvSpPr>
      <xdr:spPr>
        <a:xfrm>
          <a:off x="10515600" y="1460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116967</xdr:rowOff>
    </xdr:from>
    <xdr:to>
      <xdr:col>50</xdr:col>
      <xdr:colOff>165100</xdr:colOff>
      <xdr:row>86</xdr:row>
      <xdr:rowOff>47117</xdr:rowOff>
    </xdr:to>
    <xdr:sp macro="" textlink="">
      <xdr:nvSpPr>
        <xdr:cNvPr id="292" name="楕円 291"/>
        <xdr:cNvSpPr/>
      </xdr:nvSpPr>
      <xdr:spPr>
        <a:xfrm>
          <a:off x="9588500" y="1469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164212</xdr:rowOff>
    </xdr:from>
    <xdr:to>
      <xdr:col>55</xdr:col>
      <xdr:colOff>0</xdr:colOff>
      <xdr:row>85</xdr:row>
      <xdr:rowOff>167767</xdr:rowOff>
    </xdr:to>
    <xdr:cxnSp macro="">
      <xdr:nvCxnSpPr>
        <xdr:cNvPr id="293" name="直線コネクタ 292"/>
        <xdr:cNvCxnSpPr/>
      </xdr:nvCxnSpPr>
      <xdr:spPr>
        <a:xfrm flipV="1">
          <a:off x="9639300" y="14737462"/>
          <a:ext cx="8382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49674</xdr:rowOff>
    </xdr:from>
    <xdr:ext cx="469744" cy="259045"/>
    <xdr:sp macro="" textlink="">
      <xdr:nvSpPr>
        <xdr:cNvPr id="294" name="n_1aveValue【公営住宅】&#10;一人当たり面積"/>
        <xdr:cNvSpPr txBox="1"/>
      </xdr:nvSpPr>
      <xdr:spPr>
        <a:xfrm>
          <a:off x="93917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41800</xdr:rowOff>
    </xdr:from>
    <xdr:ext cx="469744" cy="259045"/>
    <xdr:sp macro="" textlink="">
      <xdr:nvSpPr>
        <xdr:cNvPr id="295" name="n_2aveValue【公営住宅】&#10;一人当たり面積"/>
        <xdr:cNvSpPr txBox="1"/>
      </xdr:nvSpPr>
      <xdr:spPr>
        <a:xfrm>
          <a:off x="8515427" y="142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38244</xdr:rowOff>
    </xdr:from>
    <xdr:ext cx="469744" cy="259045"/>
    <xdr:sp macro="" textlink="">
      <xdr:nvSpPr>
        <xdr:cNvPr id="296" name="n_1mainValue【公営住宅】&#10;一人当たり面積"/>
        <xdr:cNvSpPr txBox="1"/>
      </xdr:nvSpPr>
      <xdr:spPr>
        <a:xfrm>
          <a:off x="9391727" y="1478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7" name="正方形/長方形 29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8" name="正方形/長方形 29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9" name="正方形/長方形 29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0" name="正方形/長方形 29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1" name="正方形/長方形 30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2" name="正方形/長方形 30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3" name="正方形/長方形 30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正方形/長方形 30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5" name="正方形/長方形 30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6" name="正方形/長方形 30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7" name="正方形/長方形 30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8" name="正方形/長方形 30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9" name="正方形/長方形 30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0" name="正方形/長方形 30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1" name="正方形/長方形 31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2" name="正方形/長方形 31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3" name="正方形/長方形 31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4" name="正方形/長方形 31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5" name="正方形/長方形 31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6" name="正方形/長方形 31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7" name="正方形/長方形 31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8" name="正方形/長方形 31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9" name="正方形/長方形 31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正方形/長方形 31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1" name="テキスト ボックス 32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2" name="直線コネクタ 32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3" name="直線コネクタ 32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4" name="テキスト ボックス 323"/>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5" name="直線コネクタ 32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6" name="テキスト ボックス 32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7" name="直線コネクタ 32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8" name="テキスト ボックス 32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29" name="直線コネクタ 32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0" name="テキスト ボックス 32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1" name="直線コネクタ 33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2" name="テキスト ボックス 33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3" name="直線コネクタ 33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4" name="テキスト ボックス 333"/>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5" name="直線コネクタ 33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6" name="テキスト ボックス 33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87630</xdr:rowOff>
    </xdr:to>
    <xdr:cxnSp macro="">
      <xdr:nvCxnSpPr>
        <xdr:cNvPr id="338" name="直線コネクタ 337"/>
        <xdr:cNvCxnSpPr/>
      </xdr:nvCxnSpPr>
      <xdr:spPr>
        <a:xfrm flipV="1">
          <a:off x="16318864" y="5660572"/>
          <a:ext cx="0" cy="1627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340478" cy="259045"/>
    <xdr:sp macro="" textlink="">
      <xdr:nvSpPr>
        <xdr:cNvPr id="339" name="【認定こども園・幼稚園・保育所】&#10;有形固定資産減価償却率最小値テキスト"/>
        <xdr:cNvSpPr txBox="1"/>
      </xdr:nvSpPr>
      <xdr:spPr>
        <a:xfrm>
          <a:off x="16357600" y="7292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40" name="直線コネクタ 339"/>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1"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2" name="直線コネクタ 341"/>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126654</xdr:rowOff>
    </xdr:from>
    <xdr:ext cx="405111" cy="259045"/>
    <xdr:sp macro="" textlink="">
      <xdr:nvSpPr>
        <xdr:cNvPr id="343" name="【認定こども園・幼稚園・保育所】&#10;有形固定資産減価償却率平均値テキスト"/>
        <xdr:cNvSpPr txBox="1"/>
      </xdr:nvSpPr>
      <xdr:spPr>
        <a:xfrm>
          <a:off x="16357600" y="629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103777</xdr:rowOff>
    </xdr:from>
    <xdr:to>
      <xdr:col>85</xdr:col>
      <xdr:colOff>177800</xdr:colOff>
      <xdr:row>38</xdr:row>
      <xdr:rowOff>33927</xdr:rowOff>
    </xdr:to>
    <xdr:sp macro="" textlink="">
      <xdr:nvSpPr>
        <xdr:cNvPr id="344" name="フローチャート: 判断 343"/>
        <xdr:cNvSpPr/>
      </xdr:nvSpPr>
      <xdr:spPr>
        <a:xfrm>
          <a:off x="162687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157661</xdr:rowOff>
    </xdr:from>
    <xdr:to>
      <xdr:col>81</xdr:col>
      <xdr:colOff>101600</xdr:colOff>
      <xdr:row>37</xdr:row>
      <xdr:rowOff>87811</xdr:rowOff>
    </xdr:to>
    <xdr:sp macro="" textlink="">
      <xdr:nvSpPr>
        <xdr:cNvPr id="345" name="フローチャート: 判断 344"/>
        <xdr:cNvSpPr/>
      </xdr:nvSpPr>
      <xdr:spPr>
        <a:xfrm>
          <a:off x="15430500" y="632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15603</xdr:rowOff>
    </xdr:from>
    <xdr:to>
      <xdr:col>76</xdr:col>
      <xdr:colOff>165100</xdr:colOff>
      <xdr:row>37</xdr:row>
      <xdr:rowOff>117203</xdr:rowOff>
    </xdr:to>
    <xdr:sp macro="" textlink="">
      <xdr:nvSpPr>
        <xdr:cNvPr id="346" name="フローチャート: 判断 345"/>
        <xdr:cNvSpPr/>
      </xdr:nvSpPr>
      <xdr:spPr>
        <a:xfrm>
          <a:off x="14541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7" name="テキスト ボックス 34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8" name="テキスト ボックス 34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9" name="テキスト ボックス 34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0" name="テキスト ボックス 34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1" name="テキスト ボックス 35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97246</xdr:rowOff>
    </xdr:from>
    <xdr:to>
      <xdr:col>85</xdr:col>
      <xdr:colOff>177800</xdr:colOff>
      <xdr:row>40</xdr:row>
      <xdr:rowOff>27396</xdr:rowOff>
    </xdr:to>
    <xdr:sp macro="" textlink="">
      <xdr:nvSpPr>
        <xdr:cNvPr id="352" name="楕円 351"/>
        <xdr:cNvSpPr/>
      </xdr:nvSpPr>
      <xdr:spPr>
        <a:xfrm>
          <a:off x="162687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75673</xdr:rowOff>
    </xdr:from>
    <xdr:ext cx="405111" cy="259045"/>
    <xdr:sp macro="" textlink="">
      <xdr:nvSpPr>
        <xdr:cNvPr id="353" name="【認定こども園・幼稚園・保育所】&#10;有形固定資産減価償却率該当値テキスト"/>
        <xdr:cNvSpPr txBox="1"/>
      </xdr:nvSpPr>
      <xdr:spPr>
        <a:xfrm>
          <a:off x="16357600"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23767</xdr:rowOff>
    </xdr:from>
    <xdr:to>
      <xdr:col>81</xdr:col>
      <xdr:colOff>101600</xdr:colOff>
      <xdr:row>37</xdr:row>
      <xdr:rowOff>125367</xdr:rowOff>
    </xdr:to>
    <xdr:sp macro="" textlink="">
      <xdr:nvSpPr>
        <xdr:cNvPr id="354" name="楕円 353"/>
        <xdr:cNvSpPr/>
      </xdr:nvSpPr>
      <xdr:spPr>
        <a:xfrm>
          <a:off x="15430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74567</xdr:rowOff>
    </xdr:from>
    <xdr:to>
      <xdr:col>85</xdr:col>
      <xdr:colOff>127000</xdr:colOff>
      <xdr:row>39</xdr:row>
      <xdr:rowOff>148046</xdr:rowOff>
    </xdr:to>
    <xdr:cxnSp macro="">
      <xdr:nvCxnSpPr>
        <xdr:cNvPr id="355" name="直線コネクタ 354"/>
        <xdr:cNvCxnSpPr/>
      </xdr:nvCxnSpPr>
      <xdr:spPr>
        <a:xfrm>
          <a:off x="15481300" y="6418217"/>
          <a:ext cx="838200" cy="4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104338</xdr:rowOff>
    </xdr:from>
    <xdr:ext cx="405111" cy="259045"/>
    <xdr:sp macro="" textlink="">
      <xdr:nvSpPr>
        <xdr:cNvPr id="356" name="n_1aveValue【認定こども園・幼稚園・保育所】&#10;有形固定資産減価償却率"/>
        <xdr:cNvSpPr txBox="1"/>
      </xdr:nvSpPr>
      <xdr:spPr>
        <a:xfrm>
          <a:off x="152660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133730</xdr:rowOff>
    </xdr:from>
    <xdr:ext cx="405111" cy="259045"/>
    <xdr:sp macro="" textlink="">
      <xdr:nvSpPr>
        <xdr:cNvPr id="357" name="n_2aveValue【認定こども園・幼稚園・保育所】&#10;有形固定資産減価償却率"/>
        <xdr:cNvSpPr txBox="1"/>
      </xdr:nvSpPr>
      <xdr:spPr>
        <a:xfrm>
          <a:off x="143897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116494</xdr:rowOff>
    </xdr:from>
    <xdr:ext cx="405111" cy="259045"/>
    <xdr:sp macro="" textlink="">
      <xdr:nvSpPr>
        <xdr:cNvPr id="358" name="n_1mainValue【認定こども園・幼稚園・保育所】&#10;有形固定資産減価償却率"/>
        <xdr:cNvSpPr txBox="1"/>
      </xdr:nvSpPr>
      <xdr:spPr>
        <a:xfrm>
          <a:off x="152660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9" name="直線コネクタ 36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0" name="テキスト ボックス 36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1" name="直線コネクタ 37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2" name="テキスト ボックス 37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3" name="直線コネクタ 37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4" name="テキスト ボックス 37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5" name="直線コネクタ 37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6" name="テキスト ボックス 37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7" name="直線コネクタ 37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8" name="テキスト ボックス 37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9" name="直線コネクタ 37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0" name="テキスト ボックス 37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1" name="直線コネクタ 38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2" name="テキスト ボックス 38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37012</xdr:rowOff>
    </xdr:to>
    <xdr:cxnSp macro="">
      <xdr:nvCxnSpPr>
        <xdr:cNvPr id="384" name="直線コネクタ 383"/>
        <xdr:cNvCxnSpPr/>
      </xdr:nvCxnSpPr>
      <xdr:spPr>
        <a:xfrm flipV="1">
          <a:off x="22160864" y="5838553"/>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40839</xdr:rowOff>
    </xdr:from>
    <xdr:ext cx="469744" cy="259045"/>
    <xdr:sp macro="" textlink="">
      <xdr:nvSpPr>
        <xdr:cNvPr id="385" name="【認定こども園・幼稚園・保育所】&#10;一人当たり面積最小値テキスト"/>
        <xdr:cNvSpPr txBox="1"/>
      </xdr:nvSpPr>
      <xdr:spPr>
        <a:xfrm>
          <a:off x="22199600" y="724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37012</xdr:rowOff>
    </xdr:from>
    <xdr:to>
      <xdr:col>116</xdr:col>
      <xdr:colOff>152400</xdr:colOff>
      <xdr:row>42</xdr:row>
      <xdr:rowOff>37012</xdr:rowOff>
    </xdr:to>
    <xdr:cxnSp macro="">
      <xdr:nvCxnSpPr>
        <xdr:cNvPr id="386" name="直線コネクタ 385"/>
        <xdr:cNvCxnSpPr/>
      </xdr:nvCxnSpPr>
      <xdr:spPr>
        <a:xfrm>
          <a:off x="22072600" y="723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387" name="【認定こども園・幼稚園・保育所】&#10;一人当たり面積最大値テキスト"/>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388" name="直線コネクタ 387"/>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389" name="【認定こども園・幼稚園・保育所】&#10;一人当たり面積平均値テキスト"/>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90" name="フローチャート: 判断 389"/>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4173</xdr:rowOff>
    </xdr:from>
    <xdr:to>
      <xdr:col>112</xdr:col>
      <xdr:colOff>38100</xdr:colOff>
      <xdr:row>39</xdr:row>
      <xdr:rowOff>105773</xdr:rowOff>
    </xdr:to>
    <xdr:sp macro="" textlink="">
      <xdr:nvSpPr>
        <xdr:cNvPr id="391" name="フローチャート: 判断 390"/>
        <xdr:cNvSpPr/>
      </xdr:nvSpPr>
      <xdr:spPr>
        <a:xfrm>
          <a:off x="21272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156028</xdr:rowOff>
    </xdr:from>
    <xdr:to>
      <xdr:col>107</xdr:col>
      <xdr:colOff>101600</xdr:colOff>
      <xdr:row>39</xdr:row>
      <xdr:rowOff>86178</xdr:rowOff>
    </xdr:to>
    <xdr:sp macro="" textlink="">
      <xdr:nvSpPr>
        <xdr:cNvPr id="392" name="フローチャート: 判断 391"/>
        <xdr:cNvSpPr/>
      </xdr:nvSpPr>
      <xdr:spPr>
        <a:xfrm>
          <a:off x="20383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3" name="テキスト ボックス 39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4" name="テキスト ボックス 39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5" name="テキスト ボックス 39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6" name="テキスト ボックス 39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7" name="テキスト ボックス 39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129903</xdr:rowOff>
    </xdr:from>
    <xdr:to>
      <xdr:col>116</xdr:col>
      <xdr:colOff>114300</xdr:colOff>
      <xdr:row>34</xdr:row>
      <xdr:rowOff>60053</xdr:rowOff>
    </xdr:to>
    <xdr:sp macro="" textlink="">
      <xdr:nvSpPr>
        <xdr:cNvPr id="398" name="楕円 397"/>
        <xdr:cNvSpPr/>
      </xdr:nvSpPr>
      <xdr:spPr>
        <a:xfrm>
          <a:off x="22110700" y="57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82930</xdr:rowOff>
    </xdr:from>
    <xdr:ext cx="469744" cy="259045"/>
    <xdr:sp macro="" textlink="">
      <xdr:nvSpPr>
        <xdr:cNvPr id="399" name="【認定こども園・幼稚園・保育所】&#10;一人当たり面積該当値テキスト"/>
        <xdr:cNvSpPr txBox="1"/>
      </xdr:nvSpPr>
      <xdr:spPr>
        <a:xfrm>
          <a:off x="22199600" y="574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116840</xdr:rowOff>
    </xdr:from>
    <xdr:to>
      <xdr:col>112</xdr:col>
      <xdr:colOff>38100</xdr:colOff>
      <xdr:row>37</xdr:row>
      <xdr:rowOff>46990</xdr:rowOff>
    </xdr:to>
    <xdr:sp macro="" textlink="">
      <xdr:nvSpPr>
        <xdr:cNvPr id="400" name="楕円 399"/>
        <xdr:cNvSpPr/>
      </xdr:nvSpPr>
      <xdr:spPr>
        <a:xfrm>
          <a:off x="2127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9253</xdr:rowOff>
    </xdr:from>
    <xdr:to>
      <xdr:col>116</xdr:col>
      <xdr:colOff>63500</xdr:colOff>
      <xdr:row>36</xdr:row>
      <xdr:rowOff>167640</xdr:rowOff>
    </xdr:to>
    <xdr:cxnSp macro="">
      <xdr:nvCxnSpPr>
        <xdr:cNvPr id="401" name="直線コネクタ 400"/>
        <xdr:cNvCxnSpPr/>
      </xdr:nvCxnSpPr>
      <xdr:spPr>
        <a:xfrm flipV="1">
          <a:off x="21323300" y="5838553"/>
          <a:ext cx="838200" cy="50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96900</xdr:rowOff>
    </xdr:from>
    <xdr:ext cx="469744" cy="259045"/>
    <xdr:sp macro="" textlink="">
      <xdr:nvSpPr>
        <xdr:cNvPr id="402" name="n_1aveValue【認定こども園・幼稚園・保育所】&#10;一人当たり面積"/>
        <xdr:cNvSpPr txBox="1"/>
      </xdr:nvSpPr>
      <xdr:spPr>
        <a:xfrm>
          <a:off x="210757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102705</xdr:rowOff>
    </xdr:from>
    <xdr:ext cx="469744" cy="259045"/>
    <xdr:sp macro="" textlink="">
      <xdr:nvSpPr>
        <xdr:cNvPr id="403" name="n_2aveValue【認定こども園・幼稚園・保育所】&#10;一人当たり面積"/>
        <xdr:cNvSpPr txBox="1"/>
      </xdr:nvSpPr>
      <xdr:spPr>
        <a:xfrm>
          <a:off x="20199427" y="644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63517</xdr:rowOff>
    </xdr:from>
    <xdr:ext cx="469744" cy="259045"/>
    <xdr:sp macro="" textlink="">
      <xdr:nvSpPr>
        <xdr:cNvPr id="404" name="n_1mainValue【認定こども園・幼稚園・保育所】&#10;一人当たり面積"/>
        <xdr:cNvSpPr txBox="1"/>
      </xdr:nvSpPr>
      <xdr:spPr>
        <a:xfrm>
          <a:off x="210757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15" name="テキスト ボックス 414"/>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7" name="テキスト ボックス 416"/>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25" name="テキスト ボックス 424"/>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7" name="テキスト ボックス 426"/>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64</xdr:row>
      <xdr:rowOff>127635</xdr:rowOff>
    </xdr:to>
    <xdr:cxnSp macro="">
      <xdr:nvCxnSpPr>
        <xdr:cNvPr id="429" name="直線コネクタ 428"/>
        <xdr:cNvCxnSpPr/>
      </xdr:nvCxnSpPr>
      <xdr:spPr>
        <a:xfrm flipV="1">
          <a:off x="16318864" y="964311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131462</xdr:rowOff>
    </xdr:from>
    <xdr:ext cx="405111" cy="259045"/>
    <xdr:sp macro="" textlink="">
      <xdr:nvSpPr>
        <xdr:cNvPr id="430" name="【学校施設】&#10;有形固定資産減価償却率最小値テキスト"/>
        <xdr:cNvSpPr txBox="1"/>
      </xdr:nvSpPr>
      <xdr:spPr>
        <a:xfrm>
          <a:off x="16357600" y="1110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127635</xdr:rowOff>
    </xdr:from>
    <xdr:to>
      <xdr:col>86</xdr:col>
      <xdr:colOff>25400</xdr:colOff>
      <xdr:row>64</xdr:row>
      <xdr:rowOff>127635</xdr:rowOff>
    </xdr:to>
    <xdr:cxnSp macro="">
      <xdr:nvCxnSpPr>
        <xdr:cNvPr id="431" name="直線コネクタ 430"/>
        <xdr:cNvCxnSpPr/>
      </xdr:nvCxnSpPr>
      <xdr:spPr>
        <a:xfrm>
          <a:off x="16230600" y="1110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2"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3" name="直線コネクタ 432"/>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48277</xdr:rowOff>
    </xdr:from>
    <xdr:ext cx="405111" cy="259045"/>
    <xdr:sp macro="" textlink="">
      <xdr:nvSpPr>
        <xdr:cNvPr id="434" name="【学校施設】&#10;有形固定資産減価償却率平均値テキスト"/>
        <xdr:cNvSpPr txBox="1"/>
      </xdr:nvSpPr>
      <xdr:spPr>
        <a:xfrm>
          <a:off x="16357600" y="1016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435" name="フローチャート: 判断 434"/>
        <xdr:cNvSpPr/>
      </xdr:nvSpPr>
      <xdr:spPr>
        <a:xfrm>
          <a:off x="16268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macro="" textlink="">
      <xdr:nvSpPr>
        <xdr:cNvPr id="436" name="フローチャート: 判断 435"/>
        <xdr:cNvSpPr/>
      </xdr:nvSpPr>
      <xdr:spPr>
        <a:xfrm>
          <a:off x="15430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105410</xdr:rowOff>
    </xdr:from>
    <xdr:to>
      <xdr:col>76</xdr:col>
      <xdr:colOff>165100</xdr:colOff>
      <xdr:row>60</xdr:row>
      <xdr:rowOff>35560</xdr:rowOff>
    </xdr:to>
    <xdr:sp macro="" textlink="">
      <xdr:nvSpPr>
        <xdr:cNvPr id="437" name="フローチャート: 判断 436"/>
        <xdr:cNvSpPr/>
      </xdr:nvSpPr>
      <xdr:spPr>
        <a:xfrm>
          <a:off x="14541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147320</xdr:rowOff>
    </xdr:from>
    <xdr:to>
      <xdr:col>85</xdr:col>
      <xdr:colOff>177800</xdr:colOff>
      <xdr:row>64</xdr:row>
      <xdr:rowOff>77470</xdr:rowOff>
    </xdr:to>
    <xdr:sp macro="" textlink="">
      <xdr:nvSpPr>
        <xdr:cNvPr id="443" name="楕円 442"/>
        <xdr:cNvSpPr/>
      </xdr:nvSpPr>
      <xdr:spPr>
        <a:xfrm>
          <a:off x="16268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62247</xdr:rowOff>
    </xdr:from>
    <xdr:ext cx="405111" cy="259045"/>
    <xdr:sp macro="" textlink="">
      <xdr:nvSpPr>
        <xdr:cNvPr id="444" name="【学校施設】&#10;有形固定資産減価償却率該当値テキスト"/>
        <xdr:cNvSpPr txBox="1"/>
      </xdr:nvSpPr>
      <xdr:spPr>
        <a:xfrm>
          <a:off x="16357600" y="1086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19685</xdr:rowOff>
    </xdr:from>
    <xdr:to>
      <xdr:col>81</xdr:col>
      <xdr:colOff>101600</xdr:colOff>
      <xdr:row>64</xdr:row>
      <xdr:rowOff>121285</xdr:rowOff>
    </xdr:to>
    <xdr:sp macro="" textlink="">
      <xdr:nvSpPr>
        <xdr:cNvPr id="445" name="楕円 444"/>
        <xdr:cNvSpPr/>
      </xdr:nvSpPr>
      <xdr:spPr>
        <a:xfrm>
          <a:off x="15430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26670</xdr:rowOff>
    </xdr:from>
    <xdr:to>
      <xdr:col>85</xdr:col>
      <xdr:colOff>127000</xdr:colOff>
      <xdr:row>64</xdr:row>
      <xdr:rowOff>70485</xdr:rowOff>
    </xdr:to>
    <xdr:cxnSp macro="">
      <xdr:nvCxnSpPr>
        <xdr:cNvPr id="446" name="直線コネクタ 445"/>
        <xdr:cNvCxnSpPr/>
      </xdr:nvCxnSpPr>
      <xdr:spPr>
        <a:xfrm flipV="1">
          <a:off x="15481300" y="109994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88282</xdr:rowOff>
    </xdr:from>
    <xdr:ext cx="405111" cy="259045"/>
    <xdr:sp macro="" textlink="">
      <xdr:nvSpPr>
        <xdr:cNvPr id="447" name="n_1aveValue【学校施設】&#10;有形固定資産減価償却率"/>
        <xdr:cNvSpPr txBox="1"/>
      </xdr:nvSpPr>
      <xdr:spPr>
        <a:xfrm>
          <a:off x="15266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52087</xdr:rowOff>
    </xdr:from>
    <xdr:ext cx="405111" cy="259045"/>
    <xdr:sp macro="" textlink="">
      <xdr:nvSpPr>
        <xdr:cNvPr id="448" name="n_2aveValue【学校施設】&#10;有形固定資産減価償却率"/>
        <xdr:cNvSpPr txBox="1"/>
      </xdr:nvSpPr>
      <xdr:spPr>
        <a:xfrm>
          <a:off x="14389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112412</xdr:rowOff>
    </xdr:from>
    <xdr:ext cx="405111" cy="259045"/>
    <xdr:sp macro="" textlink="">
      <xdr:nvSpPr>
        <xdr:cNvPr id="449" name="n_1mainValue【学校施設】&#10;有形固定資産減価償却率"/>
        <xdr:cNvSpPr txBox="1"/>
      </xdr:nvSpPr>
      <xdr:spPr>
        <a:xfrm>
          <a:off x="152660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0" name="正方形/長方形 44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1" name="正方形/長方形 45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2" name="正方形/長方形 45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3" name="正方形/長方形 45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4" name="正方形/長方形 45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5" name="正方形/長方形 45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6" name="正方形/長方形 45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7" name="正方形/長方形 45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8" name="テキスト ボックス 45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9" name="直線コネクタ 45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60" name="テキスト ボックス 45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61" name="直線コネクタ 46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2" name="テキスト ボックス 46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3" name="直線コネクタ 46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4" name="テキスト ボックス 46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5" name="直線コネクタ 46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6" name="テキスト ボックス 46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7" name="直線コネクタ 46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58</xdr:row>
      <xdr:rowOff>37392</xdr:rowOff>
    </xdr:from>
    <xdr:ext cx="531299" cy="259045"/>
    <xdr:sp macro="" textlink="">
      <xdr:nvSpPr>
        <xdr:cNvPr id="468" name="テキスト ボックス 467"/>
        <xdr:cNvSpPr txBox="1"/>
      </xdr:nvSpPr>
      <xdr:spPr>
        <a:xfrm>
          <a:off x="17756701" y="998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69" name="直線コネクタ 46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70" name="テキスト ボックス 469"/>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1" name="直線コネクタ 47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2" name="テキスト ボックス 471"/>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3" name="直線コネクタ 47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4" name="テキスト ボックス 47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5661</xdr:rowOff>
    </xdr:from>
    <xdr:to>
      <xdr:col>116</xdr:col>
      <xdr:colOff>62864</xdr:colOff>
      <xdr:row>65</xdr:row>
      <xdr:rowOff>20792</xdr:rowOff>
    </xdr:to>
    <xdr:cxnSp macro="">
      <xdr:nvCxnSpPr>
        <xdr:cNvPr id="476" name="直線コネクタ 475"/>
        <xdr:cNvCxnSpPr/>
      </xdr:nvCxnSpPr>
      <xdr:spPr>
        <a:xfrm flipV="1">
          <a:off x="22160864" y="9606861"/>
          <a:ext cx="0" cy="155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65</xdr:row>
      <xdr:rowOff>24619</xdr:rowOff>
    </xdr:from>
    <xdr:ext cx="469744" cy="259045"/>
    <xdr:sp macro="" textlink="">
      <xdr:nvSpPr>
        <xdr:cNvPr id="477" name="【学校施設】&#10;一人当たり面積最小値テキスト"/>
        <xdr:cNvSpPr txBox="1"/>
      </xdr:nvSpPr>
      <xdr:spPr>
        <a:xfrm>
          <a:off x="22199600" y="1116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65</xdr:row>
      <xdr:rowOff>20792</xdr:rowOff>
    </xdr:from>
    <xdr:to>
      <xdr:col>116</xdr:col>
      <xdr:colOff>152400</xdr:colOff>
      <xdr:row>65</xdr:row>
      <xdr:rowOff>20792</xdr:rowOff>
    </xdr:to>
    <xdr:cxnSp macro="">
      <xdr:nvCxnSpPr>
        <xdr:cNvPr id="478" name="直線コネクタ 477"/>
        <xdr:cNvCxnSpPr/>
      </xdr:nvCxnSpPr>
      <xdr:spPr>
        <a:xfrm>
          <a:off x="22072600" y="1116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123788</xdr:rowOff>
    </xdr:from>
    <xdr:ext cx="534377" cy="259045"/>
    <xdr:sp macro="" textlink="">
      <xdr:nvSpPr>
        <xdr:cNvPr id="479" name="【学校施設】&#10;一人当たり面積最大値テキスト"/>
        <xdr:cNvSpPr txBox="1"/>
      </xdr:nvSpPr>
      <xdr:spPr>
        <a:xfrm>
          <a:off x="22199600" y="938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5661</xdr:rowOff>
    </xdr:from>
    <xdr:to>
      <xdr:col>116</xdr:col>
      <xdr:colOff>152400</xdr:colOff>
      <xdr:row>56</xdr:row>
      <xdr:rowOff>5661</xdr:rowOff>
    </xdr:to>
    <xdr:cxnSp macro="">
      <xdr:nvCxnSpPr>
        <xdr:cNvPr id="480" name="直線コネクタ 479"/>
        <xdr:cNvCxnSpPr/>
      </xdr:nvCxnSpPr>
      <xdr:spPr>
        <a:xfrm>
          <a:off x="22072600" y="960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163121</xdr:rowOff>
    </xdr:from>
    <xdr:ext cx="469744" cy="259045"/>
    <xdr:sp macro="" textlink="">
      <xdr:nvSpPr>
        <xdr:cNvPr id="481" name="【学校施設】&#10;一人当たり面積平均値テキスト"/>
        <xdr:cNvSpPr txBox="1"/>
      </xdr:nvSpPr>
      <xdr:spPr>
        <a:xfrm>
          <a:off x="22199600" y="107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140244</xdr:rowOff>
    </xdr:from>
    <xdr:to>
      <xdr:col>116</xdr:col>
      <xdr:colOff>114300</xdr:colOff>
      <xdr:row>64</xdr:row>
      <xdr:rowOff>70394</xdr:rowOff>
    </xdr:to>
    <xdr:sp macro="" textlink="">
      <xdr:nvSpPr>
        <xdr:cNvPr id="482" name="フローチャート: 判断 481"/>
        <xdr:cNvSpPr/>
      </xdr:nvSpPr>
      <xdr:spPr>
        <a:xfrm>
          <a:off x="22110700" y="1094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135672</xdr:rowOff>
    </xdr:from>
    <xdr:to>
      <xdr:col>112</xdr:col>
      <xdr:colOff>38100</xdr:colOff>
      <xdr:row>64</xdr:row>
      <xdr:rowOff>65822</xdr:rowOff>
    </xdr:to>
    <xdr:sp macro="" textlink="">
      <xdr:nvSpPr>
        <xdr:cNvPr id="483" name="フローチャート: 判断 482"/>
        <xdr:cNvSpPr/>
      </xdr:nvSpPr>
      <xdr:spPr>
        <a:xfrm>
          <a:off x="21272500" y="1093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94960</xdr:rowOff>
    </xdr:from>
    <xdr:to>
      <xdr:col>107</xdr:col>
      <xdr:colOff>101600</xdr:colOff>
      <xdr:row>64</xdr:row>
      <xdr:rowOff>25110</xdr:rowOff>
    </xdr:to>
    <xdr:sp macro="" textlink="">
      <xdr:nvSpPr>
        <xdr:cNvPr id="484" name="フローチャート: 判断 483"/>
        <xdr:cNvSpPr/>
      </xdr:nvSpPr>
      <xdr:spPr>
        <a:xfrm>
          <a:off x="20383500" y="1089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5" name="テキスト ボックス 48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6" name="テキスト ボックス 48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7" name="テキスト ボックス 48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8" name="テキスト ボックス 48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9" name="テキスト ボックス 48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57186</xdr:rowOff>
    </xdr:from>
    <xdr:to>
      <xdr:col>116</xdr:col>
      <xdr:colOff>114300</xdr:colOff>
      <xdr:row>64</xdr:row>
      <xdr:rowOff>158786</xdr:rowOff>
    </xdr:to>
    <xdr:sp macro="" textlink="">
      <xdr:nvSpPr>
        <xdr:cNvPr id="490" name="楕円 489"/>
        <xdr:cNvSpPr/>
      </xdr:nvSpPr>
      <xdr:spPr>
        <a:xfrm>
          <a:off x="22110700" y="1102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143563</xdr:rowOff>
    </xdr:from>
    <xdr:ext cx="469744" cy="259045"/>
    <xdr:sp macro="" textlink="">
      <xdr:nvSpPr>
        <xdr:cNvPr id="491" name="【学校施設】&#10;一人当たり面積該当値テキスト"/>
        <xdr:cNvSpPr txBox="1"/>
      </xdr:nvSpPr>
      <xdr:spPr>
        <a:xfrm>
          <a:off x="22199600" y="109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67419</xdr:rowOff>
    </xdr:from>
    <xdr:to>
      <xdr:col>112</xdr:col>
      <xdr:colOff>38100</xdr:colOff>
      <xdr:row>64</xdr:row>
      <xdr:rowOff>169019</xdr:rowOff>
    </xdr:to>
    <xdr:sp macro="" textlink="">
      <xdr:nvSpPr>
        <xdr:cNvPr id="492" name="楕円 491"/>
        <xdr:cNvSpPr/>
      </xdr:nvSpPr>
      <xdr:spPr>
        <a:xfrm>
          <a:off x="21272500" y="1104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107986</xdr:rowOff>
    </xdr:from>
    <xdr:to>
      <xdr:col>116</xdr:col>
      <xdr:colOff>63500</xdr:colOff>
      <xdr:row>64</xdr:row>
      <xdr:rowOff>118219</xdr:rowOff>
    </xdr:to>
    <xdr:cxnSp macro="">
      <xdr:nvCxnSpPr>
        <xdr:cNvPr id="493" name="直線コネクタ 492"/>
        <xdr:cNvCxnSpPr/>
      </xdr:nvCxnSpPr>
      <xdr:spPr>
        <a:xfrm flipV="1">
          <a:off x="21323300" y="11080786"/>
          <a:ext cx="838200" cy="1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82349</xdr:rowOff>
    </xdr:from>
    <xdr:ext cx="469744" cy="259045"/>
    <xdr:sp macro="" textlink="">
      <xdr:nvSpPr>
        <xdr:cNvPr id="494" name="n_1aveValue【学校施設】&#10;一人当たり面積"/>
        <xdr:cNvSpPr txBox="1"/>
      </xdr:nvSpPr>
      <xdr:spPr>
        <a:xfrm>
          <a:off x="21075727" y="107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41637</xdr:rowOff>
    </xdr:from>
    <xdr:ext cx="469744" cy="259045"/>
    <xdr:sp macro="" textlink="">
      <xdr:nvSpPr>
        <xdr:cNvPr id="495" name="n_2aveValue【学校施設】&#10;一人当たり面積"/>
        <xdr:cNvSpPr txBox="1"/>
      </xdr:nvSpPr>
      <xdr:spPr>
        <a:xfrm>
          <a:off x="20199427" y="1067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160146</xdr:rowOff>
    </xdr:from>
    <xdr:ext cx="469744" cy="259045"/>
    <xdr:sp macro="" textlink="">
      <xdr:nvSpPr>
        <xdr:cNvPr id="496" name="n_1mainValue【学校施設】&#10;一人当たり面積"/>
        <xdr:cNvSpPr txBox="1"/>
      </xdr:nvSpPr>
      <xdr:spPr>
        <a:xfrm>
          <a:off x="21075727" y="1113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7" name="正方形/長方形 49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8" name="正方形/長方形 49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9" name="正方形/長方形 49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0" name="正方形/長方形 49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1" name="正方形/長方形 50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2" name="正方形/長方形 50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3" name="正方形/長方形 50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4" name="正方形/長方形 50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5" name="テキスト ボックス 50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6" name="直線コネクタ 50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07" name="テキスト ボックス 506"/>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08" name="直線コネクタ 50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09" name="テキスト ボックス 508"/>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0" name="直線コネクタ 50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11" name="テキスト ボックス 51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12" name="直線コネクタ 51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13" name="テキスト ボックス 51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14" name="直線コネクタ 51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15" name="テキスト ボックス 51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16" name="直線コネクタ 51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17" name="テキスト ボックス 516"/>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18" name="直線コネクタ 51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19" name="テキスト ボックス 518"/>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95250</xdr:rowOff>
    </xdr:to>
    <xdr:cxnSp macro="">
      <xdr:nvCxnSpPr>
        <xdr:cNvPr id="521" name="直線コネクタ 520"/>
        <xdr:cNvCxnSpPr/>
      </xdr:nvCxnSpPr>
      <xdr:spPr>
        <a:xfrm flipV="1">
          <a:off x="16318864" y="133350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99077</xdr:rowOff>
    </xdr:from>
    <xdr:ext cx="405111" cy="259045"/>
    <xdr:sp macro="" textlink="">
      <xdr:nvSpPr>
        <xdr:cNvPr id="522" name="【児童館】&#10;有形固定資産減価償却率最小値テキスト"/>
        <xdr:cNvSpPr txBox="1"/>
      </xdr:nvSpPr>
      <xdr:spPr>
        <a:xfrm>
          <a:off x="16357600"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95250</xdr:rowOff>
    </xdr:from>
    <xdr:to>
      <xdr:col>86</xdr:col>
      <xdr:colOff>25400</xdr:colOff>
      <xdr:row>86</xdr:row>
      <xdr:rowOff>95250</xdr:rowOff>
    </xdr:to>
    <xdr:cxnSp macro="">
      <xdr:nvCxnSpPr>
        <xdr:cNvPr id="523" name="直線コネクタ 522"/>
        <xdr:cNvCxnSpPr/>
      </xdr:nvCxnSpPr>
      <xdr:spPr>
        <a:xfrm>
          <a:off x="16230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24"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25" name="直線コネクタ 524"/>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76852</xdr:rowOff>
    </xdr:from>
    <xdr:ext cx="405111" cy="259045"/>
    <xdr:sp macro="" textlink="">
      <xdr:nvSpPr>
        <xdr:cNvPr id="526" name="【児童館】&#10;有形固定資産減価償却率平均値テキスト"/>
        <xdr:cNvSpPr txBox="1"/>
      </xdr:nvSpPr>
      <xdr:spPr>
        <a:xfrm>
          <a:off x="16357600" y="1396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527" name="フローチャート: 判断 526"/>
        <xdr:cNvSpPr/>
      </xdr:nvSpPr>
      <xdr:spPr>
        <a:xfrm>
          <a:off x="162687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19686</xdr:rowOff>
    </xdr:from>
    <xdr:to>
      <xdr:col>81</xdr:col>
      <xdr:colOff>101600</xdr:colOff>
      <xdr:row>84</xdr:row>
      <xdr:rowOff>121286</xdr:rowOff>
    </xdr:to>
    <xdr:sp macro="" textlink="">
      <xdr:nvSpPr>
        <xdr:cNvPr id="528" name="フローチャート: 判断 527"/>
        <xdr:cNvSpPr/>
      </xdr:nvSpPr>
      <xdr:spPr>
        <a:xfrm>
          <a:off x="15430500" y="1442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25400</xdr:rowOff>
    </xdr:from>
    <xdr:to>
      <xdr:col>76</xdr:col>
      <xdr:colOff>165100</xdr:colOff>
      <xdr:row>86</xdr:row>
      <xdr:rowOff>127000</xdr:rowOff>
    </xdr:to>
    <xdr:sp macro="" textlink="">
      <xdr:nvSpPr>
        <xdr:cNvPr id="529" name="フローチャート: 判断 528"/>
        <xdr:cNvSpPr/>
      </xdr:nvSpPr>
      <xdr:spPr>
        <a:xfrm>
          <a:off x="14541500" y="1477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0" name="テキスト ボックス 52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1" name="テキスト ボックス 53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32" name="テキスト ボックス 53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3" name="テキスト ボックス 53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34" name="テキスト ボックス 53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158750</xdr:rowOff>
    </xdr:from>
    <xdr:to>
      <xdr:col>85</xdr:col>
      <xdr:colOff>177800</xdr:colOff>
      <xdr:row>83</xdr:row>
      <xdr:rowOff>88900</xdr:rowOff>
    </xdr:to>
    <xdr:sp macro="" textlink="">
      <xdr:nvSpPr>
        <xdr:cNvPr id="535" name="楕円 534"/>
        <xdr:cNvSpPr/>
      </xdr:nvSpPr>
      <xdr:spPr>
        <a:xfrm>
          <a:off x="16268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137177</xdr:rowOff>
    </xdr:from>
    <xdr:ext cx="405111" cy="259045"/>
    <xdr:sp macro="" textlink="">
      <xdr:nvSpPr>
        <xdr:cNvPr id="536" name="【児童館】&#10;有形固定資産減価償却率該当値テキスト"/>
        <xdr:cNvSpPr txBox="1"/>
      </xdr:nvSpPr>
      <xdr:spPr>
        <a:xfrm>
          <a:off x="16357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29211</xdr:rowOff>
    </xdr:from>
    <xdr:to>
      <xdr:col>81</xdr:col>
      <xdr:colOff>101600</xdr:colOff>
      <xdr:row>83</xdr:row>
      <xdr:rowOff>130811</xdr:rowOff>
    </xdr:to>
    <xdr:sp macro="" textlink="">
      <xdr:nvSpPr>
        <xdr:cNvPr id="537" name="楕円 536"/>
        <xdr:cNvSpPr/>
      </xdr:nvSpPr>
      <xdr:spPr>
        <a:xfrm>
          <a:off x="15430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80011</xdr:rowOff>
    </xdr:to>
    <xdr:cxnSp macro="">
      <xdr:nvCxnSpPr>
        <xdr:cNvPr id="538" name="直線コネクタ 537"/>
        <xdr:cNvCxnSpPr/>
      </xdr:nvCxnSpPr>
      <xdr:spPr>
        <a:xfrm flipV="1">
          <a:off x="15481300" y="1426845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112413</xdr:rowOff>
    </xdr:from>
    <xdr:ext cx="405111" cy="259045"/>
    <xdr:sp macro="" textlink="">
      <xdr:nvSpPr>
        <xdr:cNvPr id="539" name="n_1aveValue【児童館】&#10;有形固定資産減価償却率"/>
        <xdr:cNvSpPr txBox="1"/>
      </xdr:nvSpPr>
      <xdr:spPr>
        <a:xfrm>
          <a:off x="152660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143527</xdr:rowOff>
    </xdr:from>
    <xdr:ext cx="405111" cy="259045"/>
    <xdr:sp macro="" textlink="">
      <xdr:nvSpPr>
        <xdr:cNvPr id="540" name="n_2aveValue【児童館】&#10;有形固定資産減価償却率"/>
        <xdr:cNvSpPr txBox="1"/>
      </xdr:nvSpPr>
      <xdr:spPr>
        <a:xfrm>
          <a:off x="14389744" y="1454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147338</xdr:rowOff>
    </xdr:from>
    <xdr:ext cx="405111" cy="259045"/>
    <xdr:sp macro="" textlink="">
      <xdr:nvSpPr>
        <xdr:cNvPr id="541" name="n_1mainValue【児童館】&#10;有形固定資産減価償却率"/>
        <xdr:cNvSpPr txBox="1"/>
      </xdr:nvSpPr>
      <xdr:spPr>
        <a:xfrm>
          <a:off x="15266044"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42" name="正方形/長方形 54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3" name="正方形/長方形 54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4" name="正方形/長方形 54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5" name="正方形/長方形 54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6" name="正方形/長方形 54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7" name="正方形/長方形 54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8" name="正方形/長方形 54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9" name="正方形/長方形 54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50" name="テキスト ボックス 54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51" name="直線コネクタ 55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52" name="直線コネクタ 55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53" name="テキスト ボックス 55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54" name="直線コネクタ 55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55" name="テキスト ボックス 55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56" name="直線コネクタ 55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57" name="テキスト ボックス 55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58" name="直線コネクタ 55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59" name="テキスト ボックス 55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60" name="直線コネクタ 55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61" name="テキスト ボックス 56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62" name="直線コネクタ 56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63" name="テキスト ボックス 56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6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30480</xdr:rowOff>
    </xdr:from>
    <xdr:to>
      <xdr:col>116</xdr:col>
      <xdr:colOff>62864</xdr:colOff>
      <xdr:row>86</xdr:row>
      <xdr:rowOff>26670</xdr:rowOff>
    </xdr:to>
    <xdr:cxnSp macro="">
      <xdr:nvCxnSpPr>
        <xdr:cNvPr id="565" name="直線コネクタ 564"/>
        <xdr:cNvCxnSpPr/>
      </xdr:nvCxnSpPr>
      <xdr:spPr>
        <a:xfrm flipV="1">
          <a:off x="22160864" y="1340358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30497</xdr:rowOff>
    </xdr:from>
    <xdr:ext cx="469744" cy="259045"/>
    <xdr:sp macro="" textlink="">
      <xdr:nvSpPr>
        <xdr:cNvPr id="566" name="【児童館】&#10;一人当たり面積最小値テキスト"/>
        <xdr:cNvSpPr txBox="1"/>
      </xdr:nvSpPr>
      <xdr:spPr>
        <a:xfrm>
          <a:off x="22199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26670</xdr:rowOff>
    </xdr:from>
    <xdr:to>
      <xdr:col>116</xdr:col>
      <xdr:colOff>152400</xdr:colOff>
      <xdr:row>86</xdr:row>
      <xdr:rowOff>26670</xdr:rowOff>
    </xdr:to>
    <xdr:cxnSp macro="">
      <xdr:nvCxnSpPr>
        <xdr:cNvPr id="567" name="直線コネクタ 566"/>
        <xdr:cNvCxnSpPr/>
      </xdr:nvCxnSpPr>
      <xdr:spPr>
        <a:xfrm>
          <a:off x="22072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148607</xdr:rowOff>
    </xdr:from>
    <xdr:ext cx="469744" cy="259045"/>
    <xdr:sp macro="" textlink="">
      <xdr:nvSpPr>
        <xdr:cNvPr id="568" name="【児童館】&#10;一人当たり面積最大値テキスト"/>
        <xdr:cNvSpPr txBox="1"/>
      </xdr:nvSpPr>
      <xdr:spPr>
        <a:xfrm>
          <a:off x="22199600" y="1317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30480</xdr:rowOff>
    </xdr:from>
    <xdr:to>
      <xdr:col>116</xdr:col>
      <xdr:colOff>152400</xdr:colOff>
      <xdr:row>78</xdr:row>
      <xdr:rowOff>30480</xdr:rowOff>
    </xdr:to>
    <xdr:cxnSp macro="">
      <xdr:nvCxnSpPr>
        <xdr:cNvPr id="569" name="直線コネクタ 568"/>
        <xdr:cNvCxnSpPr/>
      </xdr:nvCxnSpPr>
      <xdr:spPr>
        <a:xfrm>
          <a:off x="22072600" y="1340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134002</xdr:rowOff>
    </xdr:from>
    <xdr:ext cx="469744" cy="259045"/>
    <xdr:sp macro="" textlink="">
      <xdr:nvSpPr>
        <xdr:cNvPr id="570" name="【児童館】&#10;一人当たり面積平均値テキスト"/>
        <xdr:cNvSpPr txBox="1"/>
      </xdr:nvSpPr>
      <xdr:spPr>
        <a:xfrm>
          <a:off x="22199600" y="1436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111125</xdr:rowOff>
    </xdr:from>
    <xdr:to>
      <xdr:col>116</xdr:col>
      <xdr:colOff>114300</xdr:colOff>
      <xdr:row>85</xdr:row>
      <xdr:rowOff>41275</xdr:rowOff>
    </xdr:to>
    <xdr:sp macro="" textlink="">
      <xdr:nvSpPr>
        <xdr:cNvPr id="571" name="フローチャート: 判断 570"/>
        <xdr:cNvSpPr/>
      </xdr:nvSpPr>
      <xdr:spPr>
        <a:xfrm>
          <a:off x="22110700" y="145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74930</xdr:rowOff>
    </xdr:from>
    <xdr:to>
      <xdr:col>112</xdr:col>
      <xdr:colOff>38100</xdr:colOff>
      <xdr:row>85</xdr:row>
      <xdr:rowOff>5080</xdr:rowOff>
    </xdr:to>
    <xdr:sp macro="" textlink="">
      <xdr:nvSpPr>
        <xdr:cNvPr id="572" name="フローチャート: 判断 571"/>
        <xdr:cNvSpPr/>
      </xdr:nvSpPr>
      <xdr:spPr>
        <a:xfrm>
          <a:off x="21272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93980</xdr:rowOff>
    </xdr:from>
    <xdr:to>
      <xdr:col>107</xdr:col>
      <xdr:colOff>101600</xdr:colOff>
      <xdr:row>84</xdr:row>
      <xdr:rowOff>24130</xdr:rowOff>
    </xdr:to>
    <xdr:sp macro="" textlink="">
      <xdr:nvSpPr>
        <xdr:cNvPr id="573" name="フローチャート: 判断 572"/>
        <xdr:cNvSpPr/>
      </xdr:nvSpPr>
      <xdr:spPr>
        <a:xfrm>
          <a:off x="20383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74" name="テキスト ボックス 57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5" name="テキスト ボックス 57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6" name="テキスト ボックス 57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7" name="テキスト ボックス 57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8" name="テキスト ボックス 57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78739</xdr:rowOff>
    </xdr:from>
    <xdr:to>
      <xdr:col>116</xdr:col>
      <xdr:colOff>114300</xdr:colOff>
      <xdr:row>86</xdr:row>
      <xdr:rowOff>8889</xdr:rowOff>
    </xdr:to>
    <xdr:sp macro="" textlink="">
      <xdr:nvSpPr>
        <xdr:cNvPr id="579" name="楕円 578"/>
        <xdr:cNvSpPr/>
      </xdr:nvSpPr>
      <xdr:spPr>
        <a:xfrm>
          <a:off x="221107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165116</xdr:rowOff>
    </xdr:from>
    <xdr:ext cx="469744" cy="259045"/>
    <xdr:sp macro="" textlink="">
      <xdr:nvSpPr>
        <xdr:cNvPr id="580" name="【児童館】&#10;一人当たり面積該当値テキスト"/>
        <xdr:cNvSpPr txBox="1"/>
      </xdr:nvSpPr>
      <xdr:spPr>
        <a:xfrm>
          <a:off x="22199600"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581" name="楕円 580"/>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129539</xdr:rowOff>
    </xdr:from>
    <xdr:to>
      <xdr:col>116</xdr:col>
      <xdr:colOff>63500</xdr:colOff>
      <xdr:row>85</xdr:row>
      <xdr:rowOff>133350</xdr:rowOff>
    </xdr:to>
    <xdr:cxnSp macro="">
      <xdr:nvCxnSpPr>
        <xdr:cNvPr id="582" name="直線コネクタ 581"/>
        <xdr:cNvCxnSpPr/>
      </xdr:nvCxnSpPr>
      <xdr:spPr>
        <a:xfrm flipV="1">
          <a:off x="21323300" y="147027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21607</xdr:rowOff>
    </xdr:from>
    <xdr:ext cx="469744" cy="259045"/>
    <xdr:sp macro="" textlink="">
      <xdr:nvSpPr>
        <xdr:cNvPr id="583" name="n_1aveValue【児童館】&#10;一人当たり面積"/>
        <xdr:cNvSpPr txBox="1"/>
      </xdr:nvSpPr>
      <xdr:spPr>
        <a:xfrm>
          <a:off x="210757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40657</xdr:rowOff>
    </xdr:from>
    <xdr:ext cx="469744" cy="259045"/>
    <xdr:sp macro="" textlink="">
      <xdr:nvSpPr>
        <xdr:cNvPr id="584" name="n_2aveValue【児童館】&#10;一人当たり面積"/>
        <xdr:cNvSpPr txBox="1"/>
      </xdr:nvSpPr>
      <xdr:spPr>
        <a:xfrm>
          <a:off x="20199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585" name="n_1mainValue【児童館】&#10;一人当たり面積"/>
        <xdr:cNvSpPr txBox="1"/>
      </xdr:nvSpPr>
      <xdr:spPr>
        <a:xfrm>
          <a:off x="21075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6" name="正方形/長方形 58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7" name="正方形/長方形 58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8" name="正方形/長方形 58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9" name="正方形/長方形 58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0" name="正方形/長方形 58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1" name="正方形/長方形 59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2" name="正方形/長方形 59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3" name="正方形/長方形 59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4" name="テキスト ボックス 59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5" name="直線コネクタ 59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96" name="テキスト ボックス 595"/>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97" name="直線コネクタ 59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98" name="テキスト ボックス 597"/>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99" name="直線コネクタ 59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00" name="テキスト ボックス 59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01" name="直線コネクタ 60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02" name="テキスト ボックス 60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03" name="直線コネクタ 60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04" name="テキスト ボックス 60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05" name="直線コネクタ 60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06" name="テキスト ボックス 605"/>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7" name="直線コネクタ 60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08" name="テキスト ボックス 60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106680</xdr:rowOff>
    </xdr:to>
    <xdr:cxnSp macro="">
      <xdr:nvCxnSpPr>
        <xdr:cNvPr id="610" name="直線コネクタ 609"/>
        <xdr:cNvCxnSpPr/>
      </xdr:nvCxnSpPr>
      <xdr:spPr>
        <a:xfrm flipV="1">
          <a:off x="16318864" y="171450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110507</xdr:rowOff>
    </xdr:from>
    <xdr:ext cx="405111" cy="259045"/>
    <xdr:sp macro="" textlink="">
      <xdr:nvSpPr>
        <xdr:cNvPr id="611" name="【公民館】&#10;有形固定資産減価償却率最小値テキスト"/>
        <xdr:cNvSpPr txBox="1"/>
      </xdr:nvSpPr>
      <xdr:spPr>
        <a:xfrm>
          <a:off x="16357600"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106680</xdr:rowOff>
    </xdr:from>
    <xdr:to>
      <xdr:col>86</xdr:col>
      <xdr:colOff>25400</xdr:colOff>
      <xdr:row>108</xdr:row>
      <xdr:rowOff>106680</xdr:rowOff>
    </xdr:to>
    <xdr:cxnSp macro="">
      <xdr:nvCxnSpPr>
        <xdr:cNvPr id="612" name="直線コネクタ 611"/>
        <xdr:cNvCxnSpPr/>
      </xdr:nvCxnSpPr>
      <xdr:spPr>
        <a:xfrm>
          <a:off x="16230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13" name="【公民館】&#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14" name="直線コネクタ 613"/>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120666</xdr:rowOff>
    </xdr:from>
    <xdr:ext cx="405111" cy="259045"/>
    <xdr:sp macro="" textlink="">
      <xdr:nvSpPr>
        <xdr:cNvPr id="615" name="【公民館】&#10;有形固定資産減価償却率平均値テキスト"/>
        <xdr:cNvSpPr txBox="1"/>
      </xdr:nvSpPr>
      <xdr:spPr>
        <a:xfrm>
          <a:off x="16357600" y="17608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97789</xdr:rowOff>
    </xdr:from>
    <xdr:to>
      <xdr:col>85</xdr:col>
      <xdr:colOff>177800</xdr:colOff>
      <xdr:row>104</xdr:row>
      <xdr:rowOff>27939</xdr:rowOff>
    </xdr:to>
    <xdr:sp macro="" textlink="">
      <xdr:nvSpPr>
        <xdr:cNvPr id="616" name="フローチャート: 判断 615"/>
        <xdr:cNvSpPr/>
      </xdr:nvSpPr>
      <xdr:spPr>
        <a:xfrm>
          <a:off x="16268700" y="177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90170</xdr:rowOff>
    </xdr:from>
    <xdr:to>
      <xdr:col>81</xdr:col>
      <xdr:colOff>101600</xdr:colOff>
      <xdr:row>104</xdr:row>
      <xdr:rowOff>20320</xdr:rowOff>
    </xdr:to>
    <xdr:sp macro="" textlink="">
      <xdr:nvSpPr>
        <xdr:cNvPr id="617" name="フローチャート: 判断 616"/>
        <xdr:cNvSpPr/>
      </xdr:nvSpPr>
      <xdr:spPr>
        <a:xfrm>
          <a:off x="15430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618" name="フローチャート: 判断 617"/>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9" name="テキスト ボックス 61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0" name="テキスト ボックス 61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1" name="テキスト ボックス 62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2" name="テキスト ボックス 62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3" name="テキスト ボックス 62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154939</xdr:rowOff>
    </xdr:from>
    <xdr:to>
      <xdr:col>85</xdr:col>
      <xdr:colOff>177800</xdr:colOff>
      <xdr:row>105</xdr:row>
      <xdr:rowOff>85089</xdr:rowOff>
    </xdr:to>
    <xdr:sp macro="" textlink="">
      <xdr:nvSpPr>
        <xdr:cNvPr id="624" name="楕円 623"/>
        <xdr:cNvSpPr/>
      </xdr:nvSpPr>
      <xdr:spPr>
        <a:xfrm>
          <a:off x="16268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133366</xdr:rowOff>
    </xdr:from>
    <xdr:ext cx="405111" cy="259045"/>
    <xdr:sp macro="" textlink="">
      <xdr:nvSpPr>
        <xdr:cNvPr id="625" name="【公民館】&#10;有形固定資産減価償却率該当値テキスト"/>
        <xdr:cNvSpPr txBox="1"/>
      </xdr:nvSpPr>
      <xdr:spPr>
        <a:xfrm>
          <a:off x="16357600"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40639</xdr:rowOff>
    </xdr:from>
    <xdr:to>
      <xdr:col>81</xdr:col>
      <xdr:colOff>101600</xdr:colOff>
      <xdr:row>105</xdr:row>
      <xdr:rowOff>142239</xdr:rowOff>
    </xdr:to>
    <xdr:sp macro="" textlink="">
      <xdr:nvSpPr>
        <xdr:cNvPr id="626" name="楕円 625"/>
        <xdr:cNvSpPr/>
      </xdr:nvSpPr>
      <xdr:spPr>
        <a:xfrm>
          <a:off x="15430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34289</xdr:rowOff>
    </xdr:from>
    <xdr:to>
      <xdr:col>85</xdr:col>
      <xdr:colOff>127000</xdr:colOff>
      <xdr:row>105</xdr:row>
      <xdr:rowOff>91439</xdr:rowOff>
    </xdr:to>
    <xdr:cxnSp macro="">
      <xdr:nvCxnSpPr>
        <xdr:cNvPr id="627" name="直線コネクタ 626"/>
        <xdr:cNvCxnSpPr/>
      </xdr:nvCxnSpPr>
      <xdr:spPr>
        <a:xfrm flipV="1">
          <a:off x="15481300" y="180365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36847</xdr:rowOff>
    </xdr:from>
    <xdr:ext cx="405111" cy="259045"/>
    <xdr:sp macro="" textlink="">
      <xdr:nvSpPr>
        <xdr:cNvPr id="628" name="n_1aveValue【公民館】&#10;有形固定資産減価償却率"/>
        <xdr:cNvSpPr txBox="1"/>
      </xdr:nvSpPr>
      <xdr:spPr>
        <a:xfrm>
          <a:off x="152660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macro="" textlink="">
      <xdr:nvSpPr>
        <xdr:cNvPr id="629" name="n_2aveValue【公民館】&#10;有形固定資産減価償却率"/>
        <xdr:cNvSpPr txBox="1"/>
      </xdr:nvSpPr>
      <xdr:spPr>
        <a:xfrm>
          <a:off x="14389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133366</xdr:rowOff>
    </xdr:from>
    <xdr:ext cx="405111" cy="259045"/>
    <xdr:sp macro="" textlink="">
      <xdr:nvSpPr>
        <xdr:cNvPr id="630" name="n_1mainValue【公民館】&#10;有形固定資産減価償却率"/>
        <xdr:cNvSpPr txBox="1"/>
      </xdr:nvSpPr>
      <xdr:spPr>
        <a:xfrm>
          <a:off x="152660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1" name="正方形/長方形 63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2" name="正方形/長方形 63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3" name="正方形/長方形 63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4" name="正方形/長方形 63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5" name="正方形/長方形 63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6" name="正方形/長方形 63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7" name="正方形/長方形 63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8" name="正方形/長方形 63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9" name="テキスト ボックス 63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0" name="直線コネクタ 63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41" name="直線コネクタ 64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42" name="テキスト ボックス 64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43" name="直線コネクタ 64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44" name="テキスト ボックス 64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45" name="直線コネクタ 64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46" name="テキスト ボックス 64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47" name="直線コネクタ 64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48" name="テキスト ボックス 64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9" name="直線コネクタ 64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50" name="テキスト ボックス 64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112776</xdr:rowOff>
    </xdr:from>
    <xdr:to>
      <xdr:col>116</xdr:col>
      <xdr:colOff>62864</xdr:colOff>
      <xdr:row>107</xdr:row>
      <xdr:rowOff>144323</xdr:rowOff>
    </xdr:to>
    <xdr:cxnSp macro="">
      <xdr:nvCxnSpPr>
        <xdr:cNvPr id="652" name="直線コネクタ 651"/>
        <xdr:cNvCxnSpPr/>
      </xdr:nvCxnSpPr>
      <xdr:spPr>
        <a:xfrm flipV="1">
          <a:off x="22160864" y="17086326"/>
          <a:ext cx="0" cy="140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148150</xdr:rowOff>
    </xdr:from>
    <xdr:ext cx="469744" cy="259045"/>
    <xdr:sp macro="" textlink="">
      <xdr:nvSpPr>
        <xdr:cNvPr id="653" name="【公民館】&#10;一人当たり面積最小値テキスト"/>
        <xdr:cNvSpPr txBox="1"/>
      </xdr:nvSpPr>
      <xdr:spPr>
        <a:xfrm>
          <a:off x="22199600" y="1849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144323</xdr:rowOff>
    </xdr:from>
    <xdr:to>
      <xdr:col>116</xdr:col>
      <xdr:colOff>152400</xdr:colOff>
      <xdr:row>107</xdr:row>
      <xdr:rowOff>144323</xdr:rowOff>
    </xdr:to>
    <xdr:cxnSp macro="">
      <xdr:nvCxnSpPr>
        <xdr:cNvPr id="654" name="直線コネクタ 653"/>
        <xdr:cNvCxnSpPr/>
      </xdr:nvCxnSpPr>
      <xdr:spPr>
        <a:xfrm>
          <a:off x="22072600" y="18489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59453</xdr:rowOff>
    </xdr:from>
    <xdr:ext cx="469744" cy="259045"/>
    <xdr:sp macro="" textlink="">
      <xdr:nvSpPr>
        <xdr:cNvPr id="655" name="【公民館】&#10;一人当たり面積最大値テキスト"/>
        <xdr:cNvSpPr txBox="1"/>
      </xdr:nvSpPr>
      <xdr:spPr>
        <a:xfrm>
          <a:off x="22199600" y="1686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112776</xdr:rowOff>
    </xdr:from>
    <xdr:to>
      <xdr:col>116</xdr:col>
      <xdr:colOff>152400</xdr:colOff>
      <xdr:row>99</xdr:row>
      <xdr:rowOff>112776</xdr:rowOff>
    </xdr:to>
    <xdr:cxnSp macro="">
      <xdr:nvCxnSpPr>
        <xdr:cNvPr id="656" name="直線コネクタ 655"/>
        <xdr:cNvCxnSpPr/>
      </xdr:nvCxnSpPr>
      <xdr:spPr>
        <a:xfrm>
          <a:off x="22072600" y="1708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151604</xdr:rowOff>
    </xdr:from>
    <xdr:ext cx="469744" cy="259045"/>
    <xdr:sp macro="" textlink="">
      <xdr:nvSpPr>
        <xdr:cNvPr id="657" name="【公民館】&#10;一人当たり面積平均値テキスト"/>
        <xdr:cNvSpPr txBox="1"/>
      </xdr:nvSpPr>
      <xdr:spPr>
        <a:xfrm>
          <a:off x="22199600" y="17982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128727</xdr:rowOff>
    </xdr:from>
    <xdr:to>
      <xdr:col>116</xdr:col>
      <xdr:colOff>114300</xdr:colOff>
      <xdr:row>106</xdr:row>
      <xdr:rowOff>58877</xdr:rowOff>
    </xdr:to>
    <xdr:sp macro="" textlink="">
      <xdr:nvSpPr>
        <xdr:cNvPr id="658" name="フローチャート: 判断 657"/>
        <xdr:cNvSpPr/>
      </xdr:nvSpPr>
      <xdr:spPr>
        <a:xfrm>
          <a:off x="22110700" y="1813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52832</xdr:rowOff>
    </xdr:from>
    <xdr:to>
      <xdr:col>112</xdr:col>
      <xdr:colOff>38100</xdr:colOff>
      <xdr:row>106</xdr:row>
      <xdr:rowOff>154432</xdr:rowOff>
    </xdr:to>
    <xdr:sp macro="" textlink="">
      <xdr:nvSpPr>
        <xdr:cNvPr id="659" name="フローチャート: 判断 658"/>
        <xdr:cNvSpPr/>
      </xdr:nvSpPr>
      <xdr:spPr>
        <a:xfrm>
          <a:off x="21272500" y="1822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660" name="フローチャート: 判断 659"/>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1" name="テキスト ボックス 66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2" name="テキスト ボックス 66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3" name="テキスト ボックス 66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4" name="テキスト ボックス 66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5" name="テキスト ボックス 66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3911</xdr:rowOff>
    </xdr:from>
    <xdr:to>
      <xdr:col>116</xdr:col>
      <xdr:colOff>114300</xdr:colOff>
      <xdr:row>106</xdr:row>
      <xdr:rowOff>105511</xdr:rowOff>
    </xdr:to>
    <xdr:sp macro="" textlink="">
      <xdr:nvSpPr>
        <xdr:cNvPr id="666" name="楕円 665"/>
        <xdr:cNvSpPr/>
      </xdr:nvSpPr>
      <xdr:spPr>
        <a:xfrm>
          <a:off x="22110700" y="1817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153788</xdr:rowOff>
    </xdr:from>
    <xdr:ext cx="469744" cy="259045"/>
    <xdr:sp macro="" textlink="">
      <xdr:nvSpPr>
        <xdr:cNvPr id="667" name="【公民館】&#10;一人当たり面積該当値テキスト"/>
        <xdr:cNvSpPr txBox="1"/>
      </xdr:nvSpPr>
      <xdr:spPr>
        <a:xfrm>
          <a:off x="22199600" y="1815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14884</xdr:rowOff>
    </xdr:from>
    <xdr:to>
      <xdr:col>112</xdr:col>
      <xdr:colOff>38100</xdr:colOff>
      <xdr:row>106</xdr:row>
      <xdr:rowOff>116484</xdr:rowOff>
    </xdr:to>
    <xdr:sp macro="" textlink="">
      <xdr:nvSpPr>
        <xdr:cNvPr id="668" name="楕円 667"/>
        <xdr:cNvSpPr/>
      </xdr:nvSpPr>
      <xdr:spPr>
        <a:xfrm>
          <a:off x="21272500" y="181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54711</xdr:rowOff>
    </xdr:from>
    <xdr:to>
      <xdr:col>116</xdr:col>
      <xdr:colOff>63500</xdr:colOff>
      <xdr:row>106</xdr:row>
      <xdr:rowOff>65684</xdr:rowOff>
    </xdr:to>
    <xdr:cxnSp macro="">
      <xdr:nvCxnSpPr>
        <xdr:cNvPr id="669" name="直線コネクタ 668"/>
        <xdr:cNvCxnSpPr/>
      </xdr:nvCxnSpPr>
      <xdr:spPr>
        <a:xfrm flipV="1">
          <a:off x="21323300" y="18228411"/>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145559</xdr:rowOff>
    </xdr:from>
    <xdr:ext cx="469744" cy="259045"/>
    <xdr:sp macro="" textlink="">
      <xdr:nvSpPr>
        <xdr:cNvPr id="670" name="n_1aveValue【公民館】&#10;一人当たり面積"/>
        <xdr:cNvSpPr txBox="1"/>
      </xdr:nvSpPr>
      <xdr:spPr>
        <a:xfrm>
          <a:off x="210757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671" name="n_2aveValue【公民館】&#10;一人当たり面積"/>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133011</xdr:rowOff>
    </xdr:from>
    <xdr:ext cx="469744" cy="259045"/>
    <xdr:sp macro="" textlink="">
      <xdr:nvSpPr>
        <xdr:cNvPr id="672" name="n_1mainValue【公民館】&#10;一人当たり面積"/>
        <xdr:cNvSpPr txBox="1"/>
      </xdr:nvSpPr>
      <xdr:spPr>
        <a:xfrm>
          <a:off x="21075727" y="1796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3" name="正方形/長方形 67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74" name="正方形/長方形 67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5" name="テキスト ボックス 67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は「１人当たり延長」、橋りょう・トンネルは「１人当たり有形固定資産」、認定こども園・幼稚園・保育所と学校施設は「有形固定資産減価償却率」が類似団体を大きく下回っている。また、児童館の有形固定資産減価償却率と認定こども園・幼稚園・保育所の１人当たり面積は類似団体内平均値を上回っている。公営住宅の減価償却率は県、全国平均を上回っており老朽化が進んでいると思われ、一人当たりの面積は県、国を大きく下回っており、今後建築する場合は考慮すべき点であると思われる。公民館の１人当たり面積は類似団体内平均値と近いが、減価償却率は下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4,704
4,654
261.31
4,440,168
4,191,047
241,844
2,444,580
5,256,550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97.3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6" name="正方形/長方形 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7" name="正方形/長方形 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8" name="正方形/長方形 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59" name="正方形/長方形 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0" name="正方形/長方形 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1" name="正方形/長方形 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2" name="正方形/長方形 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3" name="正方形/長方形 62"/>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4" name="正方形/長方形 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5" name="正方形/長方形 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6" name="正方形/長方形 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7" name="正方形/長方形 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8" name="正方形/長方形 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69" name="正方形/長方形 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0" name="正方形/長方形 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1" name="正方形/長方形 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2" name="正方形/長方形 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3" name="正方形/長方形 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4" name="正方形/長方形 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5" name="正方形/長方形 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6" name="正方形/長方形 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7" name="正方形/長方形 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8" name="正方形/長方形 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79" name="正方形/長方形 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0" name="正方形/長方形 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1" name="正方形/長方形 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2" name="正方形/長方形 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3" name="正方形/長方形 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4" name="正方形/長方形 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5" name="正方形/長方形 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6" name="正方形/長方形 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7" name="正方形/長方形 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8" name="正方形/長方形 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89" name="正方形/長方形 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0" name="正方形/長方形 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1" name="正方形/長方形 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2" name="正方形/長方形 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3" name="正方形/長方形 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4" name="正方形/長方形 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5" name="正方形/長方形 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6" name="正方形/長方形 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7" name="正方形/長方形 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8" name="正方形/長方形 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99" name="正方形/長方形 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0" name="正方形/長方形 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1" name="正方形/長方形 1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2" name="正方形/長方形 1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3" name="正方形/長方形 10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4" name="正方形/長方形 1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5" name="正方形/長方形 1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6" name="正方形/長方形 1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7" name="正方形/長方形 1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8" name="正方形/長方形 1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09" name="正方形/長方形 1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0" name="正方形/長方形 1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1" name="正方形/長方形 11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2" name="正方形/長方形 1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3" name="正方形/長方形 1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4" name="正方形/長方形 1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5" name="正方形/長方形 1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6" name="正方形/長方形 1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7" name="正方形/長方形 1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8" name="正方形/長方形 1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19" name="正方形/長方形 1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0" name="テキスト ボックス 1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1" name="直線コネクタ 1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122" name="テキスト ボックス 12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3" name="直線コネクタ 1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24" name="テキスト ボックス 12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5" name="直線コネクタ 1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6" name="テキスト ボックス 1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7" name="直線コネクタ 1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8" name="テキスト ボックス 1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29" name="直線コネクタ 1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0" name="テキスト ボックス 1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1" name="直線コネクタ 1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132" name="テキスト ボックス 1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3" name="直線コネクタ 1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134" name="テキスト ボックス 13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3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64</xdr:row>
      <xdr:rowOff>110490</xdr:rowOff>
    </xdr:to>
    <xdr:cxnSp macro="">
      <xdr:nvCxnSpPr>
        <xdr:cNvPr id="136" name="直線コネクタ 135"/>
        <xdr:cNvCxnSpPr/>
      </xdr:nvCxnSpPr>
      <xdr:spPr>
        <a:xfrm flipV="1">
          <a:off x="16318864" y="9448800"/>
          <a:ext cx="0" cy="1634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114317</xdr:rowOff>
    </xdr:from>
    <xdr:ext cx="405111" cy="259045"/>
    <xdr:sp macro="" textlink="">
      <xdr:nvSpPr>
        <xdr:cNvPr id="137" name="【保健センター・保健所】&#10;有形固定資産減価償却率最小値テキスト"/>
        <xdr:cNvSpPr txBox="1"/>
      </xdr:nvSpPr>
      <xdr:spPr>
        <a:xfrm>
          <a:off x="16357600" y="1108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110490</xdr:rowOff>
    </xdr:from>
    <xdr:to>
      <xdr:col>86</xdr:col>
      <xdr:colOff>25400</xdr:colOff>
      <xdr:row>64</xdr:row>
      <xdr:rowOff>110490</xdr:rowOff>
    </xdr:to>
    <xdr:cxnSp macro="">
      <xdr:nvCxnSpPr>
        <xdr:cNvPr id="138" name="直線コネクタ 137"/>
        <xdr:cNvCxnSpPr/>
      </xdr:nvCxnSpPr>
      <xdr:spPr>
        <a:xfrm>
          <a:off x="16230600" y="1108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139" name="【保健センター・保健所】&#10;有形固定資産減価償却率最大値テキスト"/>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140" name="直線コネクタ 139"/>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64787</xdr:rowOff>
    </xdr:from>
    <xdr:ext cx="405111" cy="259045"/>
    <xdr:sp macro="" textlink="">
      <xdr:nvSpPr>
        <xdr:cNvPr id="141" name="【保健センター・保健所】&#10;有形固定資産減価償却率平均値テキスト"/>
        <xdr:cNvSpPr txBox="1"/>
      </xdr:nvSpPr>
      <xdr:spPr>
        <a:xfrm>
          <a:off x="16357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142" name="フローチャート: 判断 141"/>
        <xdr:cNvSpPr/>
      </xdr:nvSpPr>
      <xdr:spPr>
        <a:xfrm>
          <a:off x="16268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143" name="フローチャート: 判断 142"/>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22877</xdr:rowOff>
    </xdr:from>
    <xdr:ext cx="405111" cy="259045"/>
    <xdr:sp macro="" textlink="">
      <xdr:nvSpPr>
        <xdr:cNvPr id="144" name="n_1aveValue【保健センター・保健所】&#10;有形固定資産減価償却率"/>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132080</xdr:rowOff>
    </xdr:from>
    <xdr:to>
      <xdr:col>76</xdr:col>
      <xdr:colOff>165100</xdr:colOff>
      <xdr:row>58</xdr:row>
      <xdr:rowOff>62230</xdr:rowOff>
    </xdr:to>
    <xdr:sp macro="" textlink="">
      <xdr:nvSpPr>
        <xdr:cNvPr id="145" name="フローチャート: 判断 144"/>
        <xdr:cNvSpPr/>
      </xdr:nvSpPr>
      <xdr:spPr>
        <a:xfrm>
          <a:off x="1454150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78757</xdr:rowOff>
    </xdr:from>
    <xdr:ext cx="405111" cy="259045"/>
    <xdr:sp macro="" textlink="">
      <xdr:nvSpPr>
        <xdr:cNvPr id="146" name="n_2aveValue【保健センター・保健所】&#10;有形固定資産減価償却率"/>
        <xdr:cNvSpPr txBox="1"/>
      </xdr:nvSpPr>
      <xdr:spPr>
        <a:xfrm>
          <a:off x="143897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147" name="テキスト ボックス 1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8" name="テキスト ボックス 1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49" name="テキスト ボックス 1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0" name="テキスト ボックス 1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1" name="テキスト ボックス 1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139700</xdr:rowOff>
    </xdr:from>
    <xdr:to>
      <xdr:col>85</xdr:col>
      <xdr:colOff>177800</xdr:colOff>
      <xdr:row>55</xdr:row>
      <xdr:rowOff>69850</xdr:rowOff>
    </xdr:to>
    <xdr:sp macro="" textlink="">
      <xdr:nvSpPr>
        <xdr:cNvPr id="152" name="楕円 151"/>
        <xdr:cNvSpPr/>
      </xdr:nvSpPr>
      <xdr:spPr>
        <a:xfrm>
          <a:off x="162687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92727</xdr:rowOff>
    </xdr:from>
    <xdr:ext cx="405111" cy="259045"/>
    <xdr:sp macro="" textlink="">
      <xdr:nvSpPr>
        <xdr:cNvPr id="153" name="【保健センター・保健所】&#10;有形固定資産減価償却率該当値テキスト"/>
        <xdr:cNvSpPr txBox="1"/>
      </xdr:nvSpPr>
      <xdr:spPr>
        <a:xfrm>
          <a:off x="16357600" y="935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44450</xdr:rowOff>
    </xdr:from>
    <xdr:to>
      <xdr:col>81</xdr:col>
      <xdr:colOff>101600</xdr:colOff>
      <xdr:row>55</xdr:row>
      <xdr:rowOff>146050</xdr:rowOff>
    </xdr:to>
    <xdr:sp macro="" textlink="">
      <xdr:nvSpPr>
        <xdr:cNvPr id="154" name="楕円 153"/>
        <xdr:cNvSpPr/>
      </xdr:nvSpPr>
      <xdr:spPr>
        <a:xfrm>
          <a:off x="15430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19050</xdr:rowOff>
    </xdr:from>
    <xdr:to>
      <xdr:col>85</xdr:col>
      <xdr:colOff>127000</xdr:colOff>
      <xdr:row>55</xdr:row>
      <xdr:rowOff>95250</xdr:rowOff>
    </xdr:to>
    <xdr:cxnSp macro="">
      <xdr:nvCxnSpPr>
        <xdr:cNvPr id="155" name="直線コネクタ 154"/>
        <xdr:cNvCxnSpPr/>
      </xdr:nvCxnSpPr>
      <xdr:spPr>
        <a:xfrm flipV="1">
          <a:off x="15481300" y="9448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53</xdr:row>
      <xdr:rowOff>162577</xdr:rowOff>
    </xdr:from>
    <xdr:ext cx="405111" cy="259045"/>
    <xdr:sp macro="" textlink="">
      <xdr:nvSpPr>
        <xdr:cNvPr id="156" name="n_1mainValue【保健センター・保健所】&#10;有形固定資産減価償却率"/>
        <xdr:cNvSpPr txBox="1"/>
      </xdr:nvSpPr>
      <xdr:spPr>
        <a:xfrm>
          <a:off x="15266044" y="924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57" name="正方形/長方形 1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58" name="正方形/長方形 15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59" name="正方形/長方形 15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60" name="正方形/長方形 15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61" name="正方形/長方形 16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62" name="正方形/長方形 16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63" name="正方形/長方形 16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64" name="正方形/長方形 16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65" name="テキスト ボックス 16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66" name="直線コネクタ 16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67" name="直線コネクタ 16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68" name="テキスト ボックス 16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69" name="直線コネクタ 16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70" name="テキスト ボックス 16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71" name="直線コネクタ 17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72" name="テキスト ボックス 17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73" name="直線コネクタ 17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74" name="テキスト ボックス 17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75" name="直線コネクタ 17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76" name="テキスト ボックス 17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77" name="直線コネクタ 1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78" name="テキスト ボックス 1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7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144018</xdr:rowOff>
    </xdr:from>
    <xdr:to>
      <xdr:col>116</xdr:col>
      <xdr:colOff>62864</xdr:colOff>
      <xdr:row>64</xdr:row>
      <xdr:rowOff>45339</xdr:rowOff>
    </xdr:to>
    <xdr:cxnSp macro="">
      <xdr:nvCxnSpPr>
        <xdr:cNvPr id="180" name="直線コネクタ 179"/>
        <xdr:cNvCxnSpPr/>
      </xdr:nvCxnSpPr>
      <xdr:spPr>
        <a:xfrm flipV="1">
          <a:off x="22160864" y="9745218"/>
          <a:ext cx="0" cy="1272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49166</xdr:rowOff>
    </xdr:from>
    <xdr:ext cx="469744" cy="259045"/>
    <xdr:sp macro="" textlink="">
      <xdr:nvSpPr>
        <xdr:cNvPr id="181" name="【保健センター・保健所】&#10;一人当たり面積最小値テキスト"/>
        <xdr:cNvSpPr txBox="1"/>
      </xdr:nvSpPr>
      <xdr:spPr>
        <a:xfrm>
          <a:off x="22199600" y="110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45339</xdr:rowOff>
    </xdr:from>
    <xdr:to>
      <xdr:col>116</xdr:col>
      <xdr:colOff>152400</xdr:colOff>
      <xdr:row>64</xdr:row>
      <xdr:rowOff>45339</xdr:rowOff>
    </xdr:to>
    <xdr:cxnSp macro="">
      <xdr:nvCxnSpPr>
        <xdr:cNvPr id="182" name="直線コネクタ 181"/>
        <xdr:cNvCxnSpPr/>
      </xdr:nvCxnSpPr>
      <xdr:spPr>
        <a:xfrm>
          <a:off x="22072600" y="11018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90695</xdr:rowOff>
    </xdr:from>
    <xdr:ext cx="469744" cy="259045"/>
    <xdr:sp macro="" textlink="">
      <xdr:nvSpPr>
        <xdr:cNvPr id="183" name="【保健センター・保健所】&#10;一人当たり面積最大値テキスト"/>
        <xdr:cNvSpPr txBox="1"/>
      </xdr:nvSpPr>
      <xdr:spPr>
        <a:xfrm>
          <a:off x="22199600" y="952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144018</xdr:rowOff>
    </xdr:from>
    <xdr:to>
      <xdr:col>116</xdr:col>
      <xdr:colOff>152400</xdr:colOff>
      <xdr:row>56</xdr:row>
      <xdr:rowOff>144018</xdr:rowOff>
    </xdr:to>
    <xdr:cxnSp macro="">
      <xdr:nvCxnSpPr>
        <xdr:cNvPr id="184" name="直線コネクタ 183"/>
        <xdr:cNvCxnSpPr/>
      </xdr:nvCxnSpPr>
      <xdr:spPr>
        <a:xfrm>
          <a:off x="22072600" y="9745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8272</xdr:rowOff>
    </xdr:from>
    <xdr:ext cx="469744" cy="259045"/>
    <xdr:sp macro="" textlink="">
      <xdr:nvSpPr>
        <xdr:cNvPr id="185" name="【保健センター・保健所】&#10;一人当たり面積平均値テキスト"/>
        <xdr:cNvSpPr txBox="1"/>
      </xdr:nvSpPr>
      <xdr:spPr>
        <a:xfrm>
          <a:off x="22199600" y="10638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156845</xdr:rowOff>
    </xdr:from>
    <xdr:to>
      <xdr:col>116</xdr:col>
      <xdr:colOff>114300</xdr:colOff>
      <xdr:row>63</xdr:row>
      <xdr:rowOff>86995</xdr:rowOff>
    </xdr:to>
    <xdr:sp macro="" textlink="">
      <xdr:nvSpPr>
        <xdr:cNvPr id="186" name="フローチャート: 判断 185"/>
        <xdr:cNvSpPr/>
      </xdr:nvSpPr>
      <xdr:spPr>
        <a:xfrm>
          <a:off x="22110700" y="1078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16637</xdr:rowOff>
    </xdr:from>
    <xdr:to>
      <xdr:col>112</xdr:col>
      <xdr:colOff>38100</xdr:colOff>
      <xdr:row>63</xdr:row>
      <xdr:rowOff>118237</xdr:rowOff>
    </xdr:to>
    <xdr:sp macro="" textlink="">
      <xdr:nvSpPr>
        <xdr:cNvPr id="187" name="フローチャート: 判断 186"/>
        <xdr:cNvSpPr/>
      </xdr:nvSpPr>
      <xdr:spPr>
        <a:xfrm>
          <a:off x="21272500" y="1081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134764</xdr:rowOff>
    </xdr:from>
    <xdr:ext cx="469744" cy="259045"/>
    <xdr:sp macro="" textlink="">
      <xdr:nvSpPr>
        <xdr:cNvPr id="188" name="n_1aveValue【保健センター・保健所】&#10;一人当たり面積"/>
        <xdr:cNvSpPr txBox="1"/>
      </xdr:nvSpPr>
      <xdr:spPr>
        <a:xfrm>
          <a:off x="21075727" y="1059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84455</xdr:rowOff>
    </xdr:from>
    <xdr:to>
      <xdr:col>107</xdr:col>
      <xdr:colOff>101600</xdr:colOff>
      <xdr:row>64</xdr:row>
      <xdr:rowOff>14605</xdr:rowOff>
    </xdr:to>
    <xdr:sp macro="" textlink="">
      <xdr:nvSpPr>
        <xdr:cNvPr id="189" name="フローチャート: 判断 188"/>
        <xdr:cNvSpPr/>
      </xdr:nvSpPr>
      <xdr:spPr>
        <a:xfrm>
          <a:off x="20383500" y="1088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31132</xdr:rowOff>
    </xdr:from>
    <xdr:ext cx="469744" cy="259045"/>
    <xdr:sp macro="" textlink="">
      <xdr:nvSpPr>
        <xdr:cNvPr id="190" name="n_2aveValue【保健センター・保健所】&#10;一人当たり面積"/>
        <xdr:cNvSpPr txBox="1"/>
      </xdr:nvSpPr>
      <xdr:spPr>
        <a:xfrm>
          <a:off x="20199427" y="106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191" name="テキスト ボックス 1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192" name="テキスト ボックス 1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193" name="テキスト ボックス 1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194" name="テキスト ボックス 1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195" name="テキスト ボックス 1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148463</xdr:rowOff>
    </xdr:from>
    <xdr:to>
      <xdr:col>116</xdr:col>
      <xdr:colOff>114300</xdr:colOff>
      <xdr:row>64</xdr:row>
      <xdr:rowOff>78613</xdr:rowOff>
    </xdr:to>
    <xdr:sp macro="" textlink="">
      <xdr:nvSpPr>
        <xdr:cNvPr id="196" name="楕円 195"/>
        <xdr:cNvSpPr/>
      </xdr:nvSpPr>
      <xdr:spPr>
        <a:xfrm>
          <a:off x="22110700" y="10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63390</xdr:rowOff>
    </xdr:from>
    <xdr:ext cx="469744" cy="259045"/>
    <xdr:sp macro="" textlink="">
      <xdr:nvSpPr>
        <xdr:cNvPr id="197" name="【保健センター・保健所】&#10;一人当たり面積該当値テキスト"/>
        <xdr:cNvSpPr txBox="1"/>
      </xdr:nvSpPr>
      <xdr:spPr>
        <a:xfrm>
          <a:off x="22199600" y="1086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149987</xdr:rowOff>
    </xdr:from>
    <xdr:to>
      <xdr:col>112</xdr:col>
      <xdr:colOff>38100</xdr:colOff>
      <xdr:row>64</xdr:row>
      <xdr:rowOff>80137</xdr:rowOff>
    </xdr:to>
    <xdr:sp macro="" textlink="">
      <xdr:nvSpPr>
        <xdr:cNvPr id="198" name="楕円 197"/>
        <xdr:cNvSpPr/>
      </xdr:nvSpPr>
      <xdr:spPr>
        <a:xfrm>
          <a:off x="21272500" y="109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27813</xdr:rowOff>
    </xdr:from>
    <xdr:to>
      <xdr:col>116</xdr:col>
      <xdr:colOff>63500</xdr:colOff>
      <xdr:row>64</xdr:row>
      <xdr:rowOff>29337</xdr:rowOff>
    </xdr:to>
    <xdr:cxnSp macro="">
      <xdr:nvCxnSpPr>
        <xdr:cNvPr id="199" name="直線コネクタ 198"/>
        <xdr:cNvCxnSpPr/>
      </xdr:nvCxnSpPr>
      <xdr:spPr>
        <a:xfrm flipV="1">
          <a:off x="21323300" y="1100061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71264</xdr:rowOff>
    </xdr:from>
    <xdr:ext cx="469744" cy="259045"/>
    <xdr:sp macro="" textlink="">
      <xdr:nvSpPr>
        <xdr:cNvPr id="200" name="n_1mainValue【保健センター・保健所】&#10;一人当たり面積"/>
        <xdr:cNvSpPr txBox="1"/>
      </xdr:nvSpPr>
      <xdr:spPr>
        <a:xfrm>
          <a:off x="21075727" y="110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01" name="正方形/長方形 20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2" name="正方形/長方形 20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3" name="正方形/長方形 20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04" name="正方形/長方形 20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05" name="正方形/長方形 20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06" name="正方形/長方形 20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07" name="正方形/長方形 20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08" name="正方形/長方形 20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09" name="正方形/長方形 2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10" name="正方形/長方形 2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11" name="正方形/長方形 2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12" name="正方形/長方形 2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13" name="正方形/長方形 2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14" name="正方形/長方形 2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15" name="正方形/長方形 2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16" name="正方形/長方形 21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17" name="正方形/長方形 21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18" name="正方形/長方形 21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19" name="正方形/長方形 21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20" name="正方形/長方形 21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21" name="正方形/長方形 22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22" name="正方形/長方形 22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23" name="正方形/長方形 22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24" name="正方形/長方形 22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25" name="テキスト ボックス 22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26" name="直線コネクタ 22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27" name="直線コネクタ 22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28" name="テキスト ボックス 22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29" name="直線コネクタ 22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30" name="テキスト ボックス 22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31" name="直線コネクタ 23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32" name="テキスト ボックス 23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33" name="直線コネクタ 23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34" name="テキスト ボックス 23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35" name="直線コネクタ 23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36" name="テキスト ボックス 23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37" name="直線コネクタ 23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238" name="テキスト ボックス 23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39" name="直線コネクタ 23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40" name="テキスト ボックス 23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4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156211</xdr:rowOff>
    </xdr:from>
    <xdr:to>
      <xdr:col>85</xdr:col>
      <xdr:colOff>126364</xdr:colOff>
      <xdr:row>107</xdr:row>
      <xdr:rowOff>166007</xdr:rowOff>
    </xdr:to>
    <xdr:cxnSp macro="">
      <xdr:nvCxnSpPr>
        <xdr:cNvPr id="242" name="直線コネクタ 241"/>
        <xdr:cNvCxnSpPr/>
      </xdr:nvCxnSpPr>
      <xdr:spPr>
        <a:xfrm flipV="1">
          <a:off x="16318864" y="17129761"/>
          <a:ext cx="0" cy="138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169834</xdr:rowOff>
    </xdr:from>
    <xdr:ext cx="405111" cy="259045"/>
    <xdr:sp macro="" textlink="">
      <xdr:nvSpPr>
        <xdr:cNvPr id="243" name="【庁舎】&#10;有形固定資産減価償却率最小値テキスト"/>
        <xdr:cNvSpPr txBox="1"/>
      </xdr:nvSpPr>
      <xdr:spPr>
        <a:xfrm>
          <a:off x="16357600" y="1851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166007</xdr:rowOff>
    </xdr:from>
    <xdr:to>
      <xdr:col>86</xdr:col>
      <xdr:colOff>25400</xdr:colOff>
      <xdr:row>107</xdr:row>
      <xdr:rowOff>166007</xdr:rowOff>
    </xdr:to>
    <xdr:cxnSp macro="">
      <xdr:nvCxnSpPr>
        <xdr:cNvPr id="244" name="直線コネクタ 243"/>
        <xdr:cNvCxnSpPr/>
      </xdr:nvCxnSpPr>
      <xdr:spPr>
        <a:xfrm>
          <a:off x="16230600" y="1851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102888</xdr:rowOff>
    </xdr:from>
    <xdr:ext cx="405111" cy="259045"/>
    <xdr:sp macro="" textlink="">
      <xdr:nvSpPr>
        <xdr:cNvPr id="245" name="【庁舎】&#10;有形固定資産減価償却率最大値テキスト"/>
        <xdr:cNvSpPr txBox="1"/>
      </xdr:nvSpPr>
      <xdr:spPr>
        <a:xfrm>
          <a:off x="16357600"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156211</xdr:rowOff>
    </xdr:from>
    <xdr:to>
      <xdr:col>86</xdr:col>
      <xdr:colOff>25400</xdr:colOff>
      <xdr:row>99</xdr:row>
      <xdr:rowOff>156211</xdr:rowOff>
    </xdr:to>
    <xdr:cxnSp macro="">
      <xdr:nvCxnSpPr>
        <xdr:cNvPr id="246" name="直線コネクタ 245"/>
        <xdr:cNvCxnSpPr/>
      </xdr:nvCxnSpPr>
      <xdr:spPr>
        <a:xfrm>
          <a:off x="16230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247" name="【庁舎】&#10;有形固定資産減価償却率平均値テキスト"/>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248" name="フローチャート: 判断 247"/>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49893</xdr:rowOff>
    </xdr:from>
    <xdr:to>
      <xdr:col>81</xdr:col>
      <xdr:colOff>101600</xdr:colOff>
      <xdr:row>103</xdr:row>
      <xdr:rowOff>151493</xdr:rowOff>
    </xdr:to>
    <xdr:sp macro="" textlink="">
      <xdr:nvSpPr>
        <xdr:cNvPr id="249" name="フローチャート: 判断 248"/>
        <xdr:cNvSpPr/>
      </xdr:nvSpPr>
      <xdr:spPr>
        <a:xfrm>
          <a:off x="15430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142620</xdr:rowOff>
    </xdr:from>
    <xdr:ext cx="405111" cy="259045"/>
    <xdr:sp macro="" textlink="">
      <xdr:nvSpPr>
        <xdr:cNvPr id="250" name="n_1aveValue【庁舎】&#10;有形固定資産減価償却率"/>
        <xdr:cNvSpPr txBox="1"/>
      </xdr:nvSpPr>
      <xdr:spPr>
        <a:xfrm>
          <a:off x="15266044" y="1780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90714</xdr:rowOff>
    </xdr:from>
    <xdr:to>
      <xdr:col>76</xdr:col>
      <xdr:colOff>165100</xdr:colOff>
      <xdr:row>104</xdr:row>
      <xdr:rowOff>20864</xdr:rowOff>
    </xdr:to>
    <xdr:sp macro="" textlink="">
      <xdr:nvSpPr>
        <xdr:cNvPr id="251" name="フローチャート: 判断 250"/>
        <xdr:cNvSpPr/>
      </xdr:nvSpPr>
      <xdr:spPr>
        <a:xfrm>
          <a:off x="14541500" y="1775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37391</xdr:rowOff>
    </xdr:from>
    <xdr:ext cx="405111" cy="259045"/>
    <xdr:sp macro="" textlink="">
      <xdr:nvSpPr>
        <xdr:cNvPr id="252" name="n_2aveValue【庁舎】&#10;有形固定資産減価償却率"/>
        <xdr:cNvSpPr txBox="1"/>
      </xdr:nvSpPr>
      <xdr:spPr>
        <a:xfrm>
          <a:off x="14389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53" name="テキスト ボックス 25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54" name="テキスト ボックス 25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55" name="テキスト ボックス 25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56" name="テキスト ボックス 25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57" name="テキスト ボックス 25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115207</xdr:rowOff>
    </xdr:from>
    <xdr:to>
      <xdr:col>85</xdr:col>
      <xdr:colOff>177800</xdr:colOff>
      <xdr:row>103</xdr:row>
      <xdr:rowOff>45357</xdr:rowOff>
    </xdr:to>
    <xdr:sp macro="" textlink="">
      <xdr:nvSpPr>
        <xdr:cNvPr id="258" name="楕円 257"/>
        <xdr:cNvSpPr/>
      </xdr:nvSpPr>
      <xdr:spPr>
        <a:xfrm>
          <a:off x="16268700" y="176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138084</xdr:rowOff>
    </xdr:from>
    <xdr:ext cx="405111" cy="259045"/>
    <xdr:sp macro="" textlink="">
      <xdr:nvSpPr>
        <xdr:cNvPr id="259" name="【庁舎】&#10;有形固定資産減価償却率該当値テキスト"/>
        <xdr:cNvSpPr txBox="1"/>
      </xdr:nvSpPr>
      <xdr:spPr>
        <a:xfrm>
          <a:off x="16357600" y="1745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136434</xdr:rowOff>
    </xdr:from>
    <xdr:to>
      <xdr:col>81</xdr:col>
      <xdr:colOff>101600</xdr:colOff>
      <xdr:row>103</xdr:row>
      <xdr:rowOff>66584</xdr:rowOff>
    </xdr:to>
    <xdr:sp macro="" textlink="">
      <xdr:nvSpPr>
        <xdr:cNvPr id="260" name="楕円 259"/>
        <xdr:cNvSpPr/>
      </xdr:nvSpPr>
      <xdr:spPr>
        <a:xfrm>
          <a:off x="1543050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166007</xdr:rowOff>
    </xdr:from>
    <xdr:to>
      <xdr:col>85</xdr:col>
      <xdr:colOff>127000</xdr:colOff>
      <xdr:row>103</xdr:row>
      <xdr:rowOff>15784</xdr:rowOff>
    </xdr:to>
    <xdr:cxnSp macro="">
      <xdr:nvCxnSpPr>
        <xdr:cNvPr id="261" name="直線コネクタ 260"/>
        <xdr:cNvCxnSpPr/>
      </xdr:nvCxnSpPr>
      <xdr:spPr>
        <a:xfrm flipV="1">
          <a:off x="15481300" y="1765390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83111</xdr:rowOff>
    </xdr:from>
    <xdr:ext cx="405111" cy="259045"/>
    <xdr:sp macro="" textlink="">
      <xdr:nvSpPr>
        <xdr:cNvPr id="262" name="n_1mainValue【庁舎】&#10;有形固定資産減価償却率"/>
        <xdr:cNvSpPr txBox="1"/>
      </xdr:nvSpPr>
      <xdr:spPr>
        <a:xfrm>
          <a:off x="152660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63" name="正方形/長方形 26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64" name="正方形/長方形 26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65" name="正方形/長方形 26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66" name="正方形/長方形 26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67" name="正方形/長方形 26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68" name="正方形/長方形 26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69" name="正方形/長方形 26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70" name="正方形/長方形 26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71" name="テキスト ボックス 27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72" name="直線コネクタ 27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273" name="直線コネクタ 27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274" name="テキスト ボックス 27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275" name="直線コネクタ 27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276" name="テキスト ボックス 27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277" name="直線コネクタ 27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278" name="テキスト ボックス 27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279" name="直線コネクタ 27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280" name="テキスト ボックス 27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281" name="直線コネクタ 28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282" name="テキスト ボックス 28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28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66142</xdr:rowOff>
    </xdr:from>
    <xdr:to>
      <xdr:col>116</xdr:col>
      <xdr:colOff>62864</xdr:colOff>
      <xdr:row>107</xdr:row>
      <xdr:rowOff>157581</xdr:rowOff>
    </xdr:to>
    <xdr:cxnSp macro="">
      <xdr:nvCxnSpPr>
        <xdr:cNvPr id="284" name="直線コネクタ 283"/>
        <xdr:cNvCxnSpPr/>
      </xdr:nvCxnSpPr>
      <xdr:spPr>
        <a:xfrm flipV="1">
          <a:off x="22160864" y="17211142"/>
          <a:ext cx="0" cy="1291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161408</xdr:rowOff>
    </xdr:from>
    <xdr:ext cx="469744" cy="259045"/>
    <xdr:sp macro="" textlink="">
      <xdr:nvSpPr>
        <xdr:cNvPr id="285" name="【庁舎】&#10;一人当たり面積最小値テキスト"/>
        <xdr:cNvSpPr txBox="1"/>
      </xdr:nvSpPr>
      <xdr:spPr>
        <a:xfrm>
          <a:off x="22199600" y="1850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157581</xdr:rowOff>
    </xdr:from>
    <xdr:to>
      <xdr:col>116</xdr:col>
      <xdr:colOff>152400</xdr:colOff>
      <xdr:row>107</xdr:row>
      <xdr:rowOff>157581</xdr:rowOff>
    </xdr:to>
    <xdr:cxnSp macro="">
      <xdr:nvCxnSpPr>
        <xdr:cNvPr id="286" name="直線コネクタ 285"/>
        <xdr:cNvCxnSpPr/>
      </xdr:nvCxnSpPr>
      <xdr:spPr>
        <a:xfrm>
          <a:off x="22072600" y="1850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12819</xdr:rowOff>
    </xdr:from>
    <xdr:ext cx="469744" cy="259045"/>
    <xdr:sp macro="" textlink="">
      <xdr:nvSpPr>
        <xdr:cNvPr id="287" name="【庁舎】&#10;一人当たり面積最大値テキスト"/>
        <xdr:cNvSpPr txBox="1"/>
      </xdr:nvSpPr>
      <xdr:spPr>
        <a:xfrm>
          <a:off x="22199600" y="1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66142</xdr:rowOff>
    </xdr:from>
    <xdr:to>
      <xdr:col>116</xdr:col>
      <xdr:colOff>152400</xdr:colOff>
      <xdr:row>100</xdr:row>
      <xdr:rowOff>66142</xdr:rowOff>
    </xdr:to>
    <xdr:cxnSp macro="">
      <xdr:nvCxnSpPr>
        <xdr:cNvPr id="288" name="直線コネクタ 287"/>
        <xdr:cNvCxnSpPr/>
      </xdr:nvCxnSpPr>
      <xdr:spPr>
        <a:xfrm>
          <a:off x="22072600" y="17211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155948</xdr:rowOff>
    </xdr:from>
    <xdr:ext cx="469744" cy="259045"/>
    <xdr:sp macro="" textlink="">
      <xdr:nvSpPr>
        <xdr:cNvPr id="289" name="【庁舎】&#10;一人当たり面積平均値テキスト"/>
        <xdr:cNvSpPr txBox="1"/>
      </xdr:nvSpPr>
      <xdr:spPr>
        <a:xfrm>
          <a:off x="22199600" y="18158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133071</xdr:rowOff>
    </xdr:from>
    <xdr:to>
      <xdr:col>116</xdr:col>
      <xdr:colOff>114300</xdr:colOff>
      <xdr:row>107</xdr:row>
      <xdr:rowOff>63221</xdr:rowOff>
    </xdr:to>
    <xdr:sp macro="" textlink="">
      <xdr:nvSpPr>
        <xdr:cNvPr id="290" name="フローチャート: 判断 289"/>
        <xdr:cNvSpPr/>
      </xdr:nvSpPr>
      <xdr:spPr>
        <a:xfrm>
          <a:off x="22110700" y="1830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291" name="フローチャート: 判断 290"/>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115637</xdr:rowOff>
    </xdr:from>
    <xdr:ext cx="469744" cy="259045"/>
    <xdr:sp macro="" textlink="">
      <xdr:nvSpPr>
        <xdr:cNvPr id="292" name="n_1aveValue【庁舎】&#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27457</xdr:rowOff>
    </xdr:from>
    <xdr:to>
      <xdr:col>107</xdr:col>
      <xdr:colOff>101600</xdr:colOff>
      <xdr:row>107</xdr:row>
      <xdr:rowOff>129057</xdr:rowOff>
    </xdr:to>
    <xdr:sp macro="" textlink="">
      <xdr:nvSpPr>
        <xdr:cNvPr id="293" name="フローチャート: 判断 292"/>
        <xdr:cNvSpPr/>
      </xdr:nvSpPr>
      <xdr:spPr>
        <a:xfrm>
          <a:off x="20383500" y="183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145584</xdr:rowOff>
    </xdr:from>
    <xdr:ext cx="469744" cy="259045"/>
    <xdr:sp macro="" textlink="">
      <xdr:nvSpPr>
        <xdr:cNvPr id="294" name="n_2aveValue【庁舎】&#10;一人当たり面積"/>
        <xdr:cNvSpPr txBox="1"/>
      </xdr:nvSpPr>
      <xdr:spPr>
        <a:xfrm>
          <a:off x="20199427" y="181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295" name="テキスト ボックス 29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296" name="テキスト ボックス 29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297" name="テキスト ボックス 29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298" name="テキスト ボックス 29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299" name="テキスト ボックス 29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171247</xdr:rowOff>
    </xdr:from>
    <xdr:to>
      <xdr:col>116</xdr:col>
      <xdr:colOff>114300</xdr:colOff>
      <xdr:row>107</xdr:row>
      <xdr:rowOff>101397</xdr:rowOff>
    </xdr:to>
    <xdr:sp macro="" textlink="">
      <xdr:nvSpPr>
        <xdr:cNvPr id="300" name="楕円 299"/>
        <xdr:cNvSpPr/>
      </xdr:nvSpPr>
      <xdr:spPr>
        <a:xfrm>
          <a:off x="22110700" y="1834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111498</xdr:rowOff>
    </xdr:from>
    <xdr:ext cx="469744" cy="259045"/>
    <xdr:sp macro="" textlink="">
      <xdr:nvSpPr>
        <xdr:cNvPr id="301" name="【庁舎】&#10;一人当たり面積該当値テキスト"/>
        <xdr:cNvSpPr txBox="1"/>
      </xdr:nvSpPr>
      <xdr:spPr>
        <a:xfrm>
          <a:off x="22199600" y="1828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8941</xdr:rowOff>
    </xdr:from>
    <xdr:to>
      <xdr:col>112</xdr:col>
      <xdr:colOff>38100</xdr:colOff>
      <xdr:row>107</xdr:row>
      <xdr:rowOff>110541</xdr:rowOff>
    </xdr:to>
    <xdr:sp macro="" textlink="">
      <xdr:nvSpPr>
        <xdr:cNvPr id="302" name="楕円 301"/>
        <xdr:cNvSpPr/>
      </xdr:nvSpPr>
      <xdr:spPr>
        <a:xfrm>
          <a:off x="21272500" y="1835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50597</xdr:rowOff>
    </xdr:from>
    <xdr:to>
      <xdr:col>116</xdr:col>
      <xdr:colOff>63500</xdr:colOff>
      <xdr:row>107</xdr:row>
      <xdr:rowOff>59741</xdr:rowOff>
    </xdr:to>
    <xdr:cxnSp macro="">
      <xdr:nvCxnSpPr>
        <xdr:cNvPr id="303" name="直線コネクタ 302"/>
        <xdr:cNvCxnSpPr/>
      </xdr:nvCxnSpPr>
      <xdr:spPr>
        <a:xfrm flipV="1">
          <a:off x="21323300" y="18395747"/>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101668</xdr:rowOff>
    </xdr:from>
    <xdr:ext cx="469744" cy="259045"/>
    <xdr:sp macro="" textlink="">
      <xdr:nvSpPr>
        <xdr:cNvPr id="304" name="n_1mainValue【庁舎】&#10;一人当たり面積"/>
        <xdr:cNvSpPr txBox="1"/>
      </xdr:nvSpPr>
      <xdr:spPr>
        <a:xfrm>
          <a:off x="21075727" y="1844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05" name="正方形/長方形 30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06" name="正方形/長方形 30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07" name="テキスト ボックス 30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健センターの減価償却率は県、国を大きく上回っており老朽化が進んでいる。類似団体を見ても建替えを検討する必要がある。庁舎については、減価償却率、１人あたり面積ともに類似団体内平均値と近い数値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27toza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185723</v>
          </cell>
          <cell r="F3">
            <v>118223</v>
          </cell>
        </row>
        <row r="5">
          <cell r="A5" t="str">
            <v xml:space="preserve"> H26</v>
          </cell>
          <cell r="D5">
            <v>125359</v>
          </cell>
          <cell r="F5">
            <v>128485</v>
          </cell>
        </row>
        <row r="7">
          <cell r="A7" t="str">
            <v xml:space="preserve"> H27</v>
          </cell>
          <cell r="D7">
            <v>166645</v>
          </cell>
          <cell r="F7">
            <v>245039</v>
          </cell>
        </row>
        <row r="9">
          <cell r="A9" t="str">
            <v xml:space="preserve"> H28</v>
          </cell>
          <cell r="D9">
            <v>297660</v>
          </cell>
          <cell r="F9">
            <v>237994</v>
          </cell>
        </row>
        <row r="11">
          <cell r="A11" t="str">
            <v xml:space="preserve"> H29</v>
          </cell>
          <cell r="D11">
            <v>197825</v>
          </cell>
          <cell r="F11">
            <v>267911</v>
          </cell>
        </row>
        <row r="18">
          <cell r="B18" t="str">
            <v>H25</v>
          </cell>
          <cell r="C18" t="str">
            <v>H26</v>
          </cell>
          <cell r="D18" t="str">
            <v>H27</v>
          </cell>
          <cell r="E18" t="str">
            <v>H28</v>
          </cell>
          <cell r="F18" t="str">
            <v>H29</v>
          </cell>
        </row>
        <row r="19">
          <cell r="A19" t="str">
            <v>実質収支額</v>
          </cell>
          <cell r="B19">
            <v>6.83</v>
          </cell>
          <cell r="C19">
            <v>8.7899999999999991</v>
          </cell>
          <cell r="D19">
            <v>12.47</v>
          </cell>
          <cell r="E19">
            <v>12.4</v>
          </cell>
          <cell r="F19">
            <v>9.89</v>
          </cell>
        </row>
        <row r="20">
          <cell r="A20" t="str">
            <v>財政調整基金残高</v>
          </cell>
          <cell r="B20">
            <v>23.21</v>
          </cell>
          <cell r="C20">
            <v>24.58</v>
          </cell>
          <cell r="D20">
            <v>34.340000000000003</v>
          </cell>
          <cell r="E20">
            <v>42.1</v>
          </cell>
          <cell r="F20">
            <v>43.11</v>
          </cell>
        </row>
        <row r="21">
          <cell r="A21" t="str">
            <v>実質単年度収支</v>
          </cell>
          <cell r="B21">
            <v>-2.08</v>
          </cell>
          <cell r="C21">
            <v>4.95</v>
          </cell>
          <cell r="D21">
            <v>14.15</v>
          </cell>
          <cell r="E21">
            <v>6.99</v>
          </cell>
          <cell r="F21">
            <v>-2.74</v>
          </cell>
        </row>
        <row r="25">
          <cell r="B25" t="str">
            <v>H25</v>
          </cell>
          <cell r="C25"/>
          <cell r="D25" t="str">
            <v>H26</v>
          </cell>
          <cell r="E25"/>
          <cell r="F25" t="str">
            <v>H27</v>
          </cell>
          <cell r="G25"/>
          <cell r="H25" t="str">
            <v>H28</v>
          </cell>
          <cell r="I25"/>
          <cell r="J25" t="str">
            <v>H29</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0.14000000000000001</v>
          </cell>
          <cell r="D27" t="e">
            <v>#N/A</v>
          </cell>
          <cell r="E27">
            <v>0.21</v>
          </cell>
          <cell r="F27" t="e">
            <v>#N/A</v>
          </cell>
          <cell r="G27">
            <v>0.67</v>
          </cell>
          <cell r="H27" t="e">
            <v>#N/A</v>
          </cell>
          <cell r="I27">
            <v>0.46</v>
          </cell>
          <cell r="J27" t="e">
            <v>#VALUE!</v>
          </cell>
          <cell r="K27" t="e">
            <v>#VALUE!</v>
          </cell>
        </row>
        <row r="28">
          <cell r="A28" t="str">
            <v>その他会計（赤字）</v>
          </cell>
          <cell r="B28">
            <v>0.45</v>
          </cell>
          <cell r="C28" t="e">
            <v>#N/A</v>
          </cell>
          <cell r="D28">
            <v>0.08</v>
          </cell>
          <cell r="E28" t="e">
            <v>#N/A</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0.02</v>
          </cell>
          <cell r="D30" t="e">
            <v>#N/A</v>
          </cell>
          <cell r="E30">
            <v>0.02</v>
          </cell>
          <cell r="F30" t="e">
            <v>#N/A</v>
          </cell>
          <cell r="G30">
            <v>0.03</v>
          </cell>
          <cell r="H30" t="e">
            <v>#N/A</v>
          </cell>
          <cell r="I30">
            <v>0.04</v>
          </cell>
          <cell r="J30" t="e">
            <v>#N/A</v>
          </cell>
          <cell r="K30">
            <v>0.06</v>
          </cell>
        </row>
        <row r="31">
          <cell r="A31" t="str">
            <v>国民健康保険特別会計</v>
          </cell>
          <cell r="B31" t="e">
            <v>#N/A</v>
          </cell>
          <cell r="C31">
            <v>7.0000000000000007E-2</v>
          </cell>
          <cell r="D31" t="e">
            <v>#N/A</v>
          </cell>
          <cell r="E31">
            <v>0.09</v>
          </cell>
          <cell r="F31" t="e">
            <v>#N/A</v>
          </cell>
          <cell r="G31">
            <v>7.0000000000000007E-2</v>
          </cell>
          <cell r="H31" t="e">
            <v>#N/A</v>
          </cell>
          <cell r="I31">
            <v>0.03</v>
          </cell>
          <cell r="J31" t="e">
            <v>#N/A</v>
          </cell>
          <cell r="K31">
            <v>0.08</v>
          </cell>
        </row>
        <row r="32">
          <cell r="A32" t="str">
            <v>農業集落排水事業特別会計</v>
          </cell>
          <cell r="B32" t="e">
            <v>#VALUE!</v>
          </cell>
          <cell r="C32" t="e">
            <v>#VALUE!</v>
          </cell>
          <cell r="D32" t="e">
            <v>#VALUE!</v>
          </cell>
          <cell r="E32" t="e">
            <v>#VALUE!</v>
          </cell>
          <cell r="F32" t="e">
            <v>#VALUE!</v>
          </cell>
          <cell r="G32" t="e">
            <v>#VALUE!</v>
          </cell>
          <cell r="H32" t="e">
            <v>#N/A</v>
          </cell>
          <cell r="I32">
            <v>0.23</v>
          </cell>
          <cell r="J32" t="e">
            <v>#N/A</v>
          </cell>
          <cell r="K32">
            <v>0.16</v>
          </cell>
        </row>
        <row r="33">
          <cell r="A33" t="str">
            <v>公共下水道事業特別会計</v>
          </cell>
          <cell r="B33" t="e">
            <v>#VALUE!</v>
          </cell>
          <cell r="C33" t="e">
            <v>#VALUE!</v>
          </cell>
          <cell r="D33" t="e">
            <v>#VALUE!</v>
          </cell>
          <cell r="E33" t="e">
            <v>#VALUE!</v>
          </cell>
          <cell r="F33" t="e">
            <v>#VALUE!</v>
          </cell>
          <cell r="G33" t="e">
            <v>#VALUE!</v>
          </cell>
          <cell r="H33" t="e">
            <v>#N/A</v>
          </cell>
          <cell r="I33">
            <v>0.13</v>
          </cell>
          <cell r="J33" t="e">
            <v>#N/A</v>
          </cell>
          <cell r="K33">
            <v>0.17</v>
          </cell>
        </row>
        <row r="34">
          <cell r="A34" t="str">
            <v>簡易水道事業特別会計</v>
          </cell>
          <cell r="B34" t="e">
            <v>#N/A</v>
          </cell>
          <cell r="C34">
            <v>0.2</v>
          </cell>
          <cell r="D34" t="e">
            <v>#N/A</v>
          </cell>
          <cell r="E34">
            <v>0.13</v>
          </cell>
          <cell r="F34" t="e">
            <v>#N/A</v>
          </cell>
          <cell r="G34">
            <v>0.47</v>
          </cell>
          <cell r="H34" t="e">
            <v>#N/A</v>
          </cell>
          <cell r="I34">
            <v>0.34</v>
          </cell>
          <cell r="J34" t="e">
            <v>#N/A</v>
          </cell>
          <cell r="K34">
            <v>0.34</v>
          </cell>
        </row>
        <row r="35">
          <cell r="A35" t="str">
            <v>介護保険特別会計</v>
          </cell>
          <cell r="B35" t="e">
            <v>#N/A</v>
          </cell>
          <cell r="C35">
            <v>0.89</v>
          </cell>
          <cell r="D35" t="e">
            <v>#N/A</v>
          </cell>
          <cell r="E35">
            <v>0.73</v>
          </cell>
          <cell r="F35" t="e">
            <v>#N/A</v>
          </cell>
          <cell r="G35">
            <v>1.17</v>
          </cell>
          <cell r="H35" t="e">
            <v>#N/A</v>
          </cell>
          <cell r="I35">
            <v>0.86</v>
          </cell>
          <cell r="J35" t="e">
            <v>#N/A</v>
          </cell>
          <cell r="K35">
            <v>0.39</v>
          </cell>
        </row>
        <row r="36">
          <cell r="A36" t="str">
            <v>一般会計</v>
          </cell>
          <cell r="B36" t="e">
            <v>#N/A</v>
          </cell>
          <cell r="C36">
            <v>7.28</v>
          </cell>
          <cell r="D36" t="e">
            <v>#N/A</v>
          </cell>
          <cell r="E36">
            <v>8.8699999999999992</v>
          </cell>
          <cell r="F36" t="e">
            <v>#N/A</v>
          </cell>
          <cell r="G36">
            <v>12.13</v>
          </cell>
          <cell r="H36" t="e">
            <v>#N/A</v>
          </cell>
          <cell r="I36">
            <v>11.93</v>
          </cell>
          <cell r="J36" t="e">
            <v>#N/A</v>
          </cell>
          <cell r="K36">
            <v>9.89</v>
          </cell>
        </row>
        <row r="40">
          <cell r="B40" t="str">
            <v>H25</v>
          </cell>
          <cell r="C40"/>
          <cell r="D40"/>
          <cell r="E40" t="str">
            <v>H26</v>
          </cell>
          <cell r="F40"/>
          <cell r="G40"/>
          <cell r="H40" t="str">
            <v>H27</v>
          </cell>
          <cell r="I40"/>
          <cell r="J40"/>
          <cell r="K40" t="str">
            <v>H28</v>
          </cell>
          <cell r="L40"/>
          <cell r="M40"/>
          <cell r="N40" t="str">
            <v>H29</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380</v>
          </cell>
          <cell r="E42"/>
          <cell r="F42"/>
          <cell r="G42">
            <v>393</v>
          </cell>
          <cell r="H42"/>
          <cell r="I42"/>
          <cell r="J42">
            <v>367</v>
          </cell>
          <cell r="K42"/>
          <cell r="L42"/>
          <cell r="M42">
            <v>375</v>
          </cell>
          <cell r="N42"/>
          <cell r="O42"/>
          <cell r="P42">
            <v>375</v>
          </cell>
        </row>
        <row r="43">
          <cell r="A43" t="str">
            <v>一時借入金の利子</v>
          </cell>
          <cell r="B43">
            <v>0</v>
          </cell>
          <cell r="C43"/>
          <cell r="D43"/>
          <cell r="E43">
            <v>0</v>
          </cell>
          <cell r="F43"/>
          <cell r="G43"/>
          <cell r="H43">
            <v>0</v>
          </cell>
          <cell r="I43"/>
          <cell r="J43"/>
          <cell r="K43">
            <v>0</v>
          </cell>
          <cell r="L43"/>
          <cell r="M43"/>
          <cell r="N43" t="str">
            <v>-</v>
          </cell>
          <cell r="O43"/>
          <cell r="P43"/>
        </row>
        <row r="44">
          <cell r="A44" t="str">
            <v>債務負担行為に基づく支出額</v>
          </cell>
          <cell r="B44">
            <v>24</v>
          </cell>
          <cell r="C44"/>
          <cell r="D44"/>
          <cell r="E44">
            <v>23</v>
          </cell>
          <cell r="F44"/>
          <cell r="G44"/>
          <cell r="H44">
            <v>23</v>
          </cell>
          <cell r="I44"/>
          <cell r="J44"/>
          <cell r="K44">
            <v>10</v>
          </cell>
          <cell r="L44"/>
          <cell r="M44"/>
          <cell r="N44">
            <v>10</v>
          </cell>
          <cell r="O44"/>
          <cell r="P44"/>
        </row>
        <row r="45">
          <cell r="A45" t="str">
            <v>組合等が起こした地方債の元利償還金に対する負担金等</v>
          </cell>
          <cell r="B45">
            <v>7</v>
          </cell>
          <cell r="C45"/>
          <cell r="D45"/>
          <cell r="E45">
            <v>7</v>
          </cell>
          <cell r="F45"/>
          <cell r="G45"/>
          <cell r="H45">
            <v>10</v>
          </cell>
          <cell r="I45"/>
          <cell r="J45"/>
          <cell r="K45">
            <v>10</v>
          </cell>
          <cell r="L45"/>
          <cell r="M45"/>
          <cell r="N45">
            <v>10</v>
          </cell>
          <cell r="O45"/>
          <cell r="P45"/>
        </row>
        <row r="46">
          <cell r="A46" t="str">
            <v>公営企業債の元利償還金に対する繰入金</v>
          </cell>
          <cell r="B46">
            <v>219</v>
          </cell>
          <cell r="C46"/>
          <cell r="D46"/>
          <cell r="E46">
            <v>183</v>
          </cell>
          <cell r="F46"/>
          <cell r="G46"/>
          <cell r="H46">
            <v>178</v>
          </cell>
          <cell r="I46"/>
          <cell r="J46"/>
          <cell r="K46">
            <v>205</v>
          </cell>
          <cell r="L46"/>
          <cell r="M46"/>
          <cell r="N46">
            <v>196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301</v>
          </cell>
          <cell r="C49"/>
          <cell r="D49"/>
          <cell r="E49">
            <v>306</v>
          </cell>
          <cell r="F49"/>
          <cell r="G49"/>
          <cell r="H49">
            <v>287</v>
          </cell>
          <cell r="I49"/>
          <cell r="J49"/>
          <cell r="K49">
            <v>308</v>
          </cell>
          <cell r="L49"/>
          <cell r="M49"/>
          <cell r="N49">
            <v>320</v>
          </cell>
          <cell r="O49"/>
          <cell r="P49"/>
        </row>
        <row r="50">
          <cell r="A50" t="str">
            <v>実質公債費比率の分子</v>
          </cell>
          <cell r="B50" t="e">
            <v>#N/A</v>
          </cell>
          <cell r="C50">
            <v>171</v>
          </cell>
          <cell r="D50" t="e">
            <v>#N/A</v>
          </cell>
          <cell r="E50" t="e">
            <v>#N/A</v>
          </cell>
          <cell r="F50">
            <v>126</v>
          </cell>
          <cell r="G50" t="e">
            <v>#N/A</v>
          </cell>
          <cell r="H50" t="e">
            <v>#N/A</v>
          </cell>
          <cell r="I50">
            <v>131</v>
          </cell>
          <cell r="J50" t="e">
            <v>#N/A</v>
          </cell>
          <cell r="K50" t="e">
            <v>#N/A</v>
          </cell>
          <cell r="L50">
            <v>158</v>
          </cell>
          <cell r="M50" t="e">
            <v>#N/A</v>
          </cell>
          <cell r="N50" t="e">
            <v>#N/A</v>
          </cell>
          <cell r="O50">
            <v>161</v>
          </cell>
          <cell r="P50" t="e">
            <v>#N/A</v>
          </cell>
        </row>
        <row r="54">
          <cell r="B54" t="str">
            <v>H25</v>
          </cell>
          <cell r="C54"/>
          <cell r="D54"/>
          <cell r="E54" t="str">
            <v>H26</v>
          </cell>
          <cell r="F54"/>
          <cell r="G54"/>
          <cell r="H54" t="str">
            <v>H27</v>
          </cell>
          <cell r="I54"/>
          <cell r="J54"/>
          <cell r="K54" t="str">
            <v>H28</v>
          </cell>
          <cell r="L54"/>
          <cell r="M54"/>
          <cell r="N54" t="str">
            <v>H29</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4203</v>
          </cell>
          <cell r="E56"/>
          <cell r="F56"/>
          <cell r="G56">
            <v>4050</v>
          </cell>
          <cell r="H56"/>
          <cell r="I56"/>
          <cell r="J56">
            <v>4093</v>
          </cell>
          <cell r="K56"/>
          <cell r="L56"/>
          <cell r="M56">
            <v>4077</v>
          </cell>
          <cell r="N56"/>
          <cell r="O56"/>
          <cell r="P56">
            <v>4359</v>
          </cell>
        </row>
        <row r="57">
          <cell r="A57" t="str">
            <v>充当可能特定歳入</v>
          </cell>
          <cell r="B57"/>
          <cell r="C57"/>
          <cell r="D57">
            <v>59</v>
          </cell>
          <cell r="E57"/>
          <cell r="F57"/>
          <cell r="G57">
            <v>41</v>
          </cell>
          <cell r="H57"/>
          <cell r="I57"/>
          <cell r="J57">
            <v>35</v>
          </cell>
          <cell r="K57"/>
          <cell r="L57"/>
          <cell r="M57">
            <v>28</v>
          </cell>
          <cell r="N57"/>
          <cell r="O57"/>
          <cell r="P57">
            <v>22</v>
          </cell>
        </row>
        <row r="58">
          <cell r="A58" t="str">
            <v>充当可能基金</v>
          </cell>
          <cell r="B58"/>
          <cell r="C58"/>
          <cell r="D58">
            <v>1310</v>
          </cell>
          <cell r="E58"/>
          <cell r="F58"/>
          <cell r="G58">
            <v>1341</v>
          </cell>
          <cell r="H58"/>
          <cell r="I58"/>
          <cell r="J58">
            <v>1356</v>
          </cell>
          <cell r="K58"/>
          <cell r="L58"/>
          <cell r="M58">
            <v>1518</v>
          </cell>
          <cell r="N58"/>
          <cell r="O58"/>
          <cell r="P58">
            <v>1680</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412</v>
          </cell>
          <cell r="C62"/>
          <cell r="D62"/>
          <cell r="E62">
            <v>338</v>
          </cell>
          <cell r="F62"/>
          <cell r="G62"/>
          <cell r="H62">
            <v>488</v>
          </cell>
          <cell r="I62"/>
          <cell r="J62"/>
          <cell r="K62">
            <v>367</v>
          </cell>
          <cell r="L62"/>
          <cell r="M62"/>
          <cell r="N62">
            <v>389</v>
          </cell>
          <cell r="O62"/>
          <cell r="P62"/>
        </row>
        <row r="63">
          <cell r="A63" t="str">
            <v>組合等負担等見込額</v>
          </cell>
          <cell r="B63">
            <v>25</v>
          </cell>
          <cell r="C63"/>
          <cell r="D63"/>
          <cell r="E63">
            <v>23</v>
          </cell>
          <cell r="F63"/>
          <cell r="G63"/>
          <cell r="H63">
            <v>18</v>
          </cell>
          <cell r="I63"/>
          <cell r="J63"/>
          <cell r="K63">
            <v>12</v>
          </cell>
          <cell r="L63"/>
          <cell r="M63"/>
          <cell r="N63">
            <v>7</v>
          </cell>
          <cell r="O63"/>
          <cell r="P63"/>
        </row>
        <row r="64">
          <cell r="A64" t="str">
            <v>公営企業債等繰入見込額</v>
          </cell>
          <cell r="B64">
            <v>2790</v>
          </cell>
          <cell r="C64"/>
          <cell r="D64"/>
          <cell r="E64">
            <v>2599</v>
          </cell>
          <cell r="F64"/>
          <cell r="G64"/>
          <cell r="H64">
            <v>2446</v>
          </cell>
          <cell r="I64"/>
          <cell r="J64"/>
          <cell r="K64">
            <v>2534</v>
          </cell>
          <cell r="L64"/>
          <cell r="M64"/>
          <cell r="N64">
            <v>2420</v>
          </cell>
          <cell r="O64"/>
          <cell r="P64"/>
        </row>
        <row r="65">
          <cell r="A65" t="str">
            <v>債務負担行為に基づく支出予定額</v>
          </cell>
          <cell r="B65">
            <v>24</v>
          </cell>
          <cell r="C65"/>
          <cell r="D65"/>
          <cell r="E65">
            <v>23</v>
          </cell>
          <cell r="F65"/>
          <cell r="G65"/>
          <cell r="H65">
            <v>13</v>
          </cell>
          <cell r="I65"/>
          <cell r="J65"/>
          <cell r="K65">
            <v>10</v>
          </cell>
          <cell r="L65"/>
          <cell r="M65"/>
          <cell r="N65">
            <v>10</v>
          </cell>
          <cell r="O65"/>
          <cell r="P65"/>
        </row>
        <row r="66">
          <cell r="A66" t="str">
            <v>一般会計等に係る地方債の現在高</v>
          </cell>
          <cell r="B66">
            <v>3749</v>
          </cell>
          <cell r="C66"/>
          <cell r="D66"/>
          <cell r="E66">
            <v>3805</v>
          </cell>
          <cell r="F66"/>
          <cell r="G66"/>
          <cell r="H66">
            <v>4087</v>
          </cell>
          <cell r="I66"/>
          <cell r="J66"/>
          <cell r="K66">
            <v>4752</v>
          </cell>
          <cell r="L66"/>
          <cell r="M66"/>
          <cell r="N66">
            <v>5257</v>
          </cell>
          <cell r="O66"/>
          <cell r="P66"/>
        </row>
        <row r="67">
          <cell r="A67" t="str">
            <v>将来負担比率の分子</v>
          </cell>
          <cell r="B67" t="e">
            <v>#N/A</v>
          </cell>
          <cell r="C67">
            <v>1427</v>
          </cell>
          <cell r="D67" t="e">
            <v>#N/A</v>
          </cell>
          <cell r="E67" t="e">
            <v>#N/A</v>
          </cell>
          <cell r="F67">
            <v>1357</v>
          </cell>
          <cell r="G67" t="e">
            <v>#N/A</v>
          </cell>
          <cell r="H67" t="e">
            <v>#N/A</v>
          </cell>
          <cell r="I67">
            <v>1568</v>
          </cell>
          <cell r="J67" t="e">
            <v>#N/A</v>
          </cell>
          <cell r="K67" t="e">
            <v>#N/A</v>
          </cell>
          <cell r="L67">
            <v>2052</v>
          </cell>
          <cell r="M67" t="e">
            <v>#N/A</v>
          </cell>
          <cell r="N67" t="e">
            <v>#N/A</v>
          </cell>
          <cell r="O67">
            <v>2023</v>
          </cell>
          <cell r="P67" t="e">
            <v>#N/A</v>
          </cell>
        </row>
        <row r="71">
          <cell r="B71" t="str">
            <v>H27</v>
          </cell>
          <cell r="C71" t="str">
            <v>H28</v>
          </cell>
          <cell r="D71" t="str">
            <v>H29</v>
          </cell>
        </row>
        <row r="72">
          <cell r="A72" t="str">
            <v>財政調整基金</v>
          </cell>
          <cell r="B72">
            <v>871</v>
          </cell>
          <cell r="C72">
            <v>1053</v>
          </cell>
          <cell r="D72">
            <v>1054</v>
          </cell>
        </row>
        <row r="73">
          <cell r="A73" t="str">
            <v>減債基金</v>
          </cell>
          <cell r="B73">
            <v>62</v>
          </cell>
          <cell r="C73">
            <v>64</v>
          </cell>
          <cell r="D73">
            <v>66</v>
          </cell>
        </row>
        <row r="74">
          <cell r="A74" t="str">
            <v>その他特定目的基金</v>
          </cell>
          <cell r="B74">
            <v>282</v>
          </cell>
          <cell r="C74">
            <v>258</v>
          </cell>
          <cell r="D74">
            <v>421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43" customWidth="1"/>
    <col min="12" max="12" width="2.21875" style="43" customWidth="1"/>
    <col min="13" max="17" width="2.33203125" style="43" customWidth="1"/>
    <col min="18" max="119" width="2.109375" style="43" customWidth="1"/>
    <col min="120" max="16384" width="0" style="43" hidden="1"/>
  </cols>
  <sheetData>
    <row r="1" spans="1:119" ht="33" customHeight="1">
      <c r="A1" s="41"/>
      <c r="B1" s="582" t="s">
        <v>19</v>
      </c>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c r="BD1" s="582"/>
      <c r="BE1" s="582"/>
      <c r="BF1" s="582"/>
      <c r="BG1" s="582"/>
      <c r="BH1" s="582"/>
      <c r="BI1" s="582"/>
      <c r="BJ1" s="582"/>
      <c r="BK1" s="582"/>
      <c r="BL1" s="582"/>
      <c r="BM1" s="582"/>
      <c r="BN1" s="582"/>
      <c r="BO1" s="582"/>
      <c r="BP1" s="582"/>
      <c r="BQ1" s="582"/>
      <c r="BR1" s="582"/>
      <c r="BS1" s="582"/>
      <c r="BT1" s="582"/>
      <c r="BU1" s="582"/>
      <c r="BV1" s="582"/>
      <c r="BW1" s="582"/>
      <c r="BX1" s="582"/>
      <c r="BY1" s="582"/>
      <c r="BZ1" s="582"/>
      <c r="CA1" s="582"/>
      <c r="CB1" s="582"/>
      <c r="CC1" s="582"/>
      <c r="CD1" s="582"/>
      <c r="CE1" s="582"/>
      <c r="CF1" s="582"/>
      <c r="CG1" s="582"/>
      <c r="CH1" s="582"/>
      <c r="CI1" s="582"/>
      <c r="CJ1" s="582"/>
      <c r="CK1" s="582"/>
      <c r="CL1" s="582"/>
      <c r="CM1" s="582"/>
      <c r="CN1" s="582"/>
      <c r="CO1" s="582"/>
      <c r="CP1" s="582"/>
      <c r="CQ1" s="582"/>
      <c r="CR1" s="582"/>
      <c r="CS1" s="582"/>
      <c r="CT1" s="582"/>
      <c r="CU1" s="582"/>
      <c r="CV1" s="582"/>
      <c r="CW1" s="582"/>
      <c r="CX1" s="582"/>
      <c r="CY1" s="582"/>
      <c r="CZ1" s="582"/>
      <c r="DA1" s="582"/>
      <c r="DB1" s="582"/>
      <c r="DC1" s="582"/>
      <c r="DD1" s="582"/>
      <c r="DE1" s="582"/>
      <c r="DF1" s="582"/>
      <c r="DG1" s="582"/>
      <c r="DH1" s="582"/>
      <c r="DI1" s="582"/>
      <c r="DJ1" s="42"/>
      <c r="DK1" s="42"/>
      <c r="DL1" s="42"/>
      <c r="DM1" s="42"/>
      <c r="DN1" s="42"/>
      <c r="DO1" s="42"/>
    </row>
    <row r="2" spans="1:119" ht="24" thickBot="1">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583" t="s">
        <v>21</v>
      </c>
      <c r="C3" s="584"/>
      <c r="D3" s="584"/>
      <c r="E3" s="585"/>
      <c r="F3" s="585"/>
      <c r="G3" s="585"/>
      <c r="H3" s="585"/>
      <c r="I3" s="585"/>
      <c r="J3" s="585"/>
      <c r="K3" s="585"/>
      <c r="L3" s="585" t="s">
        <v>22</v>
      </c>
      <c r="M3" s="585"/>
      <c r="N3" s="585"/>
      <c r="O3" s="585"/>
      <c r="P3" s="585"/>
      <c r="Q3" s="585"/>
      <c r="R3" s="588"/>
      <c r="S3" s="588"/>
      <c r="T3" s="588"/>
      <c r="U3" s="588"/>
      <c r="V3" s="589"/>
      <c r="W3" s="477" t="s">
        <v>23</v>
      </c>
      <c r="X3" s="478"/>
      <c r="Y3" s="478"/>
      <c r="Z3" s="478"/>
      <c r="AA3" s="478"/>
      <c r="AB3" s="584"/>
      <c r="AC3" s="588" t="s">
        <v>24</v>
      </c>
      <c r="AD3" s="478"/>
      <c r="AE3" s="478"/>
      <c r="AF3" s="478"/>
      <c r="AG3" s="478"/>
      <c r="AH3" s="478"/>
      <c r="AI3" s="478"/>
      <c r="AJ3" s="478"/>
      <c r="AK3" s="478"/>
      <c r="AL3" s="550"/>
      <c r="AM3" s="477" t="s">
        <v>25</v>
      </c>
      <c r="AN3" s="478"/>
      <c r="AO3" s="478"/>
      <c r="AP3" s="478"/>
      <c r="AQ3" s="478"/>
      <c r="AR3" s="478"/>
      <c r="AS3" s="478"/>
      <c r="AT3" s="478"/>
      <c r="AU3" s="478"/>
      <c r="AV3" s="478"/>
      <c r="AW3" s="478"/>
      <c r="AX3" s="550"/>
      <c r="AY3" s="542" t="s">
        <v>26</v>
      </c>
      <c r="AZ3" s="543"/>
      <c r="BA3" s="543"/>
      <c r="BB3" s="543"/>
      <c r="BC3" s="543"/>
      <c r="BD3" s="543"/>
      <c r="BE3" s="543"/>
      <c r="BF3" s="543"/>
      <c r="BG3" s="543"/>
      <c r="BH3" s="543"/>
      <c r="BI3" s="543"/>
      <c r="BJ3" s="543"/>
      <c r="BK3" s="543"/>
      <c r="BL3" s="543"/>
      <c r="BM3" s="592"/>
      <c r="BN3" s="477" t="s">
        <v>27</v>
      </c>
      <c r="BO3" s="478"/>
      <c r="BP3" s="478"/>
      <c r="BQ3" s="478"/>
      <c r="BR3" s="478"/>
      <c r="BS3" s="478"/>
      <c r="BT3" s="478"/>
      <c r="BU3" s="550"/>
      <c r="BV3" s="477" t="s">
        <v>28</v>
      </c>
      <c r="BW3" s="478"/>
      <c r="BX3" s="478"/>
      <c r="BY3" s="478"/>
      <c r="BZ3" s="478"/>
      <c r="CA3" s="478"/>
      <c r="CB3" s="478"/>
      <c r="CC3" s="550"/>
      <c r="CD3" s="542" t="s">
        <v>26</v>
      </c>
      <c r="CE3" s="543"/>
      <c r="CF3" s="543"/>
      <c r="CG3" s="543"/>
      <c r="CH3" s="543"/>
      <c r="CI3" s="543"/>
      <c r="CJ3" s="543"/>
      <c r="CK3" s="543"/>
      <c r="CL3" s="543"/>
      <c r="CM3" s="543"/>
      <c r="CN3" s="543"/>
      <c r="CO3" s="543"/>
      <c r="CP3" s="543"/>
      <c r="CQ3" s="543"/>
      <c r="CR3" s="543"/>
      <c r="CS3" s="592"/>
      <c r="CT3" s="477" t="s">
        <v>29</v>
      </c>
      <c r="CU3" s="478"/>
      <c r="CV3" s="478"/>
      <c r="CW3" s="478"/>
      <c r="CX3" s="478"/>
      <c r="CY3" s="478"/>
      <c r="CZ3" s="478"/>
      <c r="DA3" s="550"/>
      <c r="DB3" s="477" t="s">
        <v>30</v>
      </c>
      <c r="DC3" s="478"/>
      <c r="DD3" s="478"/>
      <c r="DE3" s="478"/>
      <c r="DF3" s="478"/>
      <c r="DG3" s="478"/>
      <c r="DH3" s="478"/>
      <c r="DI3" s="550"/>
      <c r="DJ3" s="41"/>
      <c r="DK3" s="41"/>
      <c r="DL3" s="41"/>
      <c r="DM3" s="41"/>
      <c r="DN3" s="41"/>
      <c r="DO3" s="41"/>
    </row>
    <row r="4" spans="1:119" ht="18.75" customHeight="1">
      <c r="A4" s="42"/>
      <c r="B4" s="558"/>
      <c r="C4" s="559"/>
      <c r="D4" s="559"/>
      <c r="E4" s="560"/>
      <c r="F4" s="560"/>
      <c r="G4" s="560"/>
      <c r="H4" s="560"/>
      <c r="I4" s="560"/>
      <c r="J4" s="560"/>
      <c r="K4" s="560"/>
      <c r="L4" s="560"/>
      <c r="M4" s="560"/>
      <c r="N4" s="560"/>
      <c r="O4" s="560"/>
      <c r="P4" s="560"/>
      <c r="Q4" s="560"/>
      <c r="R4" s="564"/>
      <c r="S4" s="564"/>
      <c r="T4" s="564"/>
      <c r="U4" s="564"/>
      <c r="V4" s="565"/>
      <c r="W4" s="551"/>
      <c r="X4" s="365"/>
      <c r="Y4" s="365"/>
      <c r="Z4" s="365"/>
      <c r="AA4" s="365"/>
      <c r="AB4" s="559"/>
      <c r="AC4" s="564"/>
      <c r="AD4" s="365"/>
      <c r="AE4" s="365"/>
      <c r="AF4" s="365"/>
      <c r="AG4" s="365"/>
      <c r="AH4" s="365"/>
      <c r="AI4" s="365"/>
      <c r="AJ4" s="365"/>
      <c r="AK4" s="365"/>
      <c r="AL4" s="552"/>
      <c r="AM4" s="512"/>
      <c r="AN4" s="430"/>
      <c r="AO4" s="430"/>
      <c r="AP4" s="430"/>
      <c r="AQ4" s="430"/>
      <c r="AR4" s="430"/>
      <c r="AS4" s="430"/>
      <c r="AT4" s="430"/>
      <c r="AU4" s="430"/>
      <c r="AV4" s="430"/>
      <c r="AW4" s="430"/>
      <c r="AX4" s="591"/>
      <c r="AY4" s="404" t="s">
        <v>31</v>
      </c>
      <c r="AZ4" s="405"/>
      <c r="BA4" s="405"/>
      <c r="BB4" s="405"/>
      <c r="BC4" s="405"/>
      <c r="BD4" s="405"/>
      <c r="BE4" s="405"/>
      <c r="BF4" s="405"/>
      <c r="BG4" s="405"/>
      <c r="BH4" s="405"/>
      <c r="BI4" s="405"/>
      <c r="BJ4" s="405"/>
      <c r="BK4" s="405"/>
      <c r="BL4" s="405"/>
      <c r="BM4" s="406"/>
      <c r="BN4" s="407">
        <v>4440168</v>
      </c>
      <c r="BO4" s="408"/>
      <c r="BP4" s="408"/>
      <c r="BQ4" s="408"/>
      <c r="BR4" s="408"/>
      <c r="BS4" s="408"/>
      <c r="BT4" s="408"/>
      <c r="BU4" s="409"/>
      <c r="BV4" s="407">
        <v>4958235</v>
      </c>
      <c r="BW4" s="408"/>
      <c r="BX4" s="408"/>
      <c r="BY4" s="408"/>
      <c r="BZ4" s="408"/>
      <c r="CA4" s="408"/>
      <c r="CB4" s="408"/>
      <c r="CC4" s="409"/>
      <c r="CD4" s="576" t="s">
        <v>32</v>
      </c>
      <c r="CE4" s="577"/>
      <c r="CF4" s="577"/>
      <c r="CG4" s="577"/>
      <c r="CH4" s="577"/>
      <c r="CI4" s="577"/>
      <c r="CJ4" s="577"/>
      <c r="CK4" s="577"/>
      <c r="CL4" s="577"/>
      <c r="CM4" s="577"/>
      <c r="CN4" s="577"/>
      <c r="CO4" s="577"/>
      <c r="CP4" s="577"/>
      <c r="CQ4" s="577"/>
      <c r="CR4" s="577"/>
      <c r="CS4" s="578"/>
      <c r="CT4" s="579">
        <v>9.9</v>
      </c>
      <c r="CU4" s="580"/>
      <c r="CV4" s="580"/>
      <c r="CW4" s="580"/>
      <c r="CX4" s="580"/>
      <c r="CY4" s="580"/>
      <c r="CZ4" s="580"/>
      <c r="DA4" s="581"/>
      <c r="DB4" s="579">
        <v>12.4</v>
      </c>
      <c r="DC4" s="580"/>
      <c r="DD4" s="580"/>
      <c r="DE4" s="580"/>
      <c r="DF4" s="580"/>
      <c r="DG4" s="580"/>
      <c r="DH4" s="580"/>
      <c r="DI4" s="581"/>
      <c r="DJ4" s="41"/>
      <c r="DK4" s="41"/>
      <c r="DL4" s="41"/>
      <c r="DM4" s="41"/>
      <c r="DN4" s="41"/>
      <c r="DO4" s="41"/>
    </row>
    <row r="5" spans="1:119" ht="18.75" customHeight="1">
      <c r="A5" s="42"/>
      <c r="B5" s="586"/>
      <c r="C5" s="431"/>
      <c r="D5" s="431"/>
      <c r="E5" s="587"/>
      <c r="F5" s="587"/>
      <c r="G5" s="587"/>
      <c r="H5" s="587"/>
      <c r="I5" s="587"/>
      <c r="J5" s="587"/>
      <c r="K5" s="587"/>
      <c r="L5" s="587"/>
      <c r="M5" s="587"/>
      <c r="N5" s="587"/>
      <c r="O5" s="587"/>
      <c r="P5" s="587"/>
      <c r="Q5" s="587"/>
      <c r="R5" s="429"/>
      <c r="S5" s="429"/>
      <c r="T5" s="429"/>
      <c r="U5" s="429"/>
      <c r="V5" s="590"/>
      <c r="W5" s="512"/>
      <c r="X5" s="430"/>
      <c r="Y5" s="430"/>
      <c r="Z5" s="430"/>
      <c r="AA5" s="430"/>
      <c r="AB5" s="431"/>
      <c r="AC5" s="429"/>
      <c r="AD5" s="430"/>
      <c r="AE5" s="430"/>
      <c r="AF5" s="430"/>
      <c r="AG5" s="430"/>
      <c r="AH5" s="430"/>
      <c r="AI5" s="430"/>
      <c r="AJ5" s="430"/>
      <c r="AK5" s="430"/>
      <c r="AL5" s="591"/>
      <c r="AM5" s="483" t="s">
        <v>33</v>
      </c>
      <c r="AN5" s="386"/>
      <c r="AO5" s="386"/>
      <c r="AP5" s="386"/>
      <c r="AQ5" s="386"/>
      <c r="AR5" s="386"/>
      <c r="AS5" s="386"/>
      <c r="AT5" s="387"/>
      <c r="AU5" s="463" t="s">
        <v>34</v>
      </c>
      <c r="AV5" s="464"/>
      <c r="AW5" s="464"/>
      <c r="AX5" s="464"/>
      <c r="AY5" s="392" t="s">
        <v>35</v>
      </c>
      <c r="AZ5" s="393"/>
      <c r="BA5" s="393"/>
      <c r="BB5" s="393"/>
      <c r="BC5" s="393"/>
      <c r="BD5" s="393"/>
      <c r="BE5" s="393"/>
      <c r="BF5" s="393"/>
      <c r="BG5" s="393"/>
      <c r="BH5" s="393"/>
      <c r="BI5" s="393"/>
      <c r="BJ5" s="393"/>
      <c r="BK5" s="393"/>
      <c r="BL5" s="393"/>
      <c r="BM5" s="394"/>
      <c r="BN5" s="412">
        <v>4191047</v>
      </c>
      <c r="BO5" s="413"/>
      <c r="BP5" s="413"/>
      <c r="BQ5" s="413"/>
      <c r="BR5" s="413"/>
      <c r="BS5" s="413"/>
      <c r="BT5" s="413"/>
      <c r="BU5" s="414"/>
      <c r="BV5" s="412">
        <v>4634763</v>
      </c>
      <c r="BW5" s="413"/>
      <c r="BX5" s="413"/>
      <c r="BY5" s="413"/>
      <c r="BZ5" s="413"/>
      <c r="CA5" s="413"/>
      <c r="CB5" s="413"/>
      <c r="CC5" s="414"/>
      <c r="CD5" s="421" t="s">
        <v>36</v>
      </c>
      <c r="CE5" s="422"/>
      <c r="CF5" s="422"/>
      <c r="CG5" s="422"/>
      <c r="CH5" s="422"/>
      <c r="CI5" s="422"/>
      <c r="CJ5" s="422"/>
      <c r="CK5" s="422"/>
      <c r="CL5" s="422"/>
      <c r="CM5" s="422"/>
      <c r="CN5" s="422"/>
      <c r="CO5" s="422"/>
      <c r="CP5" s="422"/>
      <c r="CQ5" s="422"/>
      <c r="CR5" s="422"/>
      <c r="CS5" s="423"/>
      <c r="CT5" s="382">
        <v>85.9</v>
      </c>
      <c r="CU5" s="383"/>
      <c r="CV5" s="383"/>
      <c r="CW5" s="383"/>
      <c r="CX5" s="383"/>
      <c r="CY5" s="383"/>
      <c r="CZ5" s="383"/>
      <c r="DA5" s="384"/>
      <c r="DB5" s="382">
        <v>81.099999999999994</v>
      </c>
      <c r="DC5" s="383"/>
      <c r="DD5" s="383"/>
      <c r="DE5" s="383"/>
      <c r="DF5" s="383"/>
      <c r="DG5" s="383"/>
      <c r="DH5" s="383"/>
      <c r="DI5" s="384"/>
      <c r="DJ5" s="41"/>
      <c r="DK5" s="41"/>
      <c r="DL5" s="41"/>
      <c r="DM5" s="41"/>
      <c r="DN5" s="41"/>
      <c r="DO5" s="41"/>
    </row>
    <row r="6" spans="1:119" ht="18.75" customHeight="1">
      <c r="A6" s="42"/>
      <c r="B6" s="556" t="s">
        <v>37</v>
      </c>
      <c r="C6" s="428"/>
      <c r="D6" s="428"/>
      <c r="E6" s="557"/>
      <c r="F6" s="557"/>
      <c r="G6" s="557"/>
      <c r="H6" s="557"/>
      <c r="I6" s="557"/>
      <c r="J6" s="557"/>
      <c r="K6" s="557"/>
      <c r="L6" s="557" t="s">
        <v>38</v>
      </c>
      <c r="M6" s="557"/>
      <c r="N6" s="557"/>
      <c r="O6" s="557"/>
      <c r="P6" s="557"/>
      <c r="Q6" s="557"/>
      <c r="R6" s="455"/>
      <c r="S6" s="455"/>
      <c r="T6" s="455"/>
      <c r="U6" s="455"/>
      <c r="V6" s="563"/>
      <c r="W6" s="494" t="s">
        <v>39</v>
      </c>
      <c r="X6" s="427"/>
      <c r="Y6" s="427"/>
      <c r="Z6" s="427"/>
      <c r="AA6" s="427"/>
      <c r="AB6" s="428"/>
      <c r="AC6" s="568" t="s">
        <v>40</v>
      </c>
      <c r="AD6" s="569"/>
      <c r="AE6" s="569"/>
      <c r="AF6" s="569"/>
      <c r="AG6" s="569"/>
      <c r="AH6" s="569"/>
      <c r="AI6" s="569"/>
      <c r="AJ6" s="569"/>
      <c r="AK6" s="569"/>
      <c r="AL6" s="570"/>
      <c r="AM6" s="483" t="s">
        <v>41</v>
      </c>
      <c r="AN6" s="386"/>
      <c r="AO6" s="386"/>
      <c r="AP6" s="386"/>
      <c r="AQ6" s="386"/>
      <c r="AR6" s="386"/>
      <c r="AS6" s="386"/>
      <c r="AT6" s="387"/>
      <c r="AU6" s="463" t="s">
        <v>42</v>
      </c>
      <c r="AV6" s="464"/>
      <c r="AW6" s="464"/>
      <c r="AX6" s="464"/>
      <c r="AY6" s="392" t="s">
        <v>43</v>
      </c>
      <c r="AZ6" s="393"/>
      <c r="BA6" s="393"/>
      <c r="BB6" s="393"/>
      <c r="BC6" s="393"/>
      <c r="BD6" s="393"/>
      <c r="BE6" s="393"/>
      <c r="BF6" s="393"/>
      <c r="BG6" s="393"/>
      <c r="BH6" s="393"/>
      <c r="BI6" s="393"/>
      <c r="BJ6" s="393"/>
      <c r="BK6" s="393"/>
      <c r="BL6" s="393"/>
      <c r="BM6" s="394"/>
      <c r="BN6" s="412">
        <v>249121</v>
      </c>
      <c r="BO6" s="413"/>
      <c r="BP6" s="413"/>
      <c r="BQ6" s="413"/>
      <c r="BR6" s="413"/>
      <c r="BS6" s="413"/>
      <c r="BT6" s="413"/>
      <c r="BU6" s="414"/>
      <c r="BV6" s="412">
        <v>323472</v>
      </c>
      <c r="BW6" s="413"/>
      <c r="BX6" s="413"/>
      <c r="BY6" s="413"/>
      <c r="BZ6" s="413"/>
      <c r="CA6" s="413"/>
      <c r="CB6" s="413"/>
      <c r="CC6" s="414"/>
      <c r="CD6" s="421" t="s">
        <v>44</v>
      </c>
      <c r="CE6" s="422"/>
      <c r="CF6" s="422"/>
      <c r="CG6" s="422"/>
      <c r="CH6" s="422"/>
      <c r="CI6" s="422"/>
      <c r="CJ6" s="422"/>
      <c r="CK6" s="422"/>
      <c r="CL6" s="422"/>
      <c r="CM6" s="422"/>
      <c r="CN6" s="422"/>
      <c r="CO6" s="422"/>
      <c r="CP6" s="422"/>
      <c r="CQ6" s="422"/>
      <c r="CR6" s="422"/>
      <c r="CS6" s="423"/>
      <c r="CT6" s="553">
        <v>89.2</v>
      </c>
      <c r="CU6" s="554"/>
      <c r="CV6" s="554"/>
      <c r="CW6" s="554"/>
      <c r="CX6" s="554"/>
      <c r="CY6" s="554"/>
      <c r="CZ6" s="554"/>
      <c r="DA6" s="555"/>
      <c r="DB6" s="553">
        <v>84.2</v>
      </c>
      <c r="DC6" s="554"/>
      <c r="DD6" s="554"/>
      <c r="DE6" s="554"/>
      <c r="DF6" s="554"/>
      <c r="DG6" s="554"/>
      <c r="DH6" s="554"/>
      <c r="DI6" s="555"/>
      <c r="DJ6" s="41"/>
      <c r="DK6" s="41"/>
      <c r="DL6" s="41"/>
      <c r="DM6" s="41"/>
      <c r="DN6" s="41"/>
      <c r="DO6" s="41"/>
    </row>
    <row r="7" spans="1:119" ht="18.75" customHeight="1">
      <c r="A7" s="42"/>
      <c r="B7" s="558"/>
      <c r="C7" s="559"/>
      <c r="D7" s="559"/>
      <c r="E7" s="560"/>
      <c r="F7" s="560"/>
      <c r="G7" s="560"/>
      <c r="H7" s="560"/>
      <c r="I7" s="560"/>
      <c r="J7" s="560"/>
      <c r="K7" s="560"/>
      <c r="L7" s="560"/>
      <c r="M7" s="560"/>
      <c r="N7" s="560"/>
      <c r="O7" s="560"/>
      <c r="P7" s="560"/>
      <c r="Q7" s="560"/>
      <c r="R7" s="564"/>
      <c r="S7" s="564"/>
      <c r="T7" s="564"/>
      <c r="U7" s="564"/>
      <c r="V7" s="565"/>
      <c r="W7" s="551"/>
      <c r="X7" s="365"/>
      <c r="Y7" s="365"/>
      <c r="Z7" s="365"/>
      <c r="AA7" s="365"/>
      <c r="AB7" s="559"/>
      <c r="AC7" s="571"/>
      <c r="AD7" s="366"/>
      <c r="AE7" s="366"/>
      <c r="AF7" s="366"/>
      <c r="AG7" s="366"/>
      <c r="AH7" s="366"/>
      <c r="AI7" s="366"/>
      <c r="AJ7" s="366"/>
      <c r="AK7" s="366"/>
      <c r="AL7" s="572"/>
      <c r="AM7" s="483" t="s">
        <v>45</v>
      </c>
      <c r="AN7" s="386"/>
      <c r="AO7" s="386"/>
      <c r="AP7" s="386"/>
      <c r="AQ7" s="386"/>
      <c r="AR7" s="386"/>
      <c r="AS7" s="386"/>
      <c r="AT7" s="387"/>
      <c r="AU7" s="463" t="s">
        <v>46</v>
      </c>
      <c r="AV7" s="464"/>
      <c r="AW7" s="464"/>
      <c r="AX7" s="464"/>
      <c r="AY7" s="392" t="s">
        <v>47</v>
      </c>
      <c r="AZ7" s="393"/>
      <c r="BA7" s="393"/>
      <c r="BB7" s="393"/>
      <c r="BC7" s="393"/>
      <c r="BD7" s="393"/>
      <c r="BE7" s="393"/>
      <c r="BF7" s="393"/>
      <c r="BG7" s="393"/>
      <c r="BH7" s="393"/>
      <c r="BI7" s="393"/>
      <c r="BJ7" s="393"/>
      <c r="BK7" s="393"/>
      <c r="BL7" s="393"/>
      <c r="BM7" s="394"/>
      <c r="BN7" s="412">
        <v>7277</v>
      </c>
      <c r="BO7" s="413"/>
      <c r="BP7" s="413"/>
      <c r="BQ7" s="413"/>
      <c r="BR7" s="413"/>
      <c r="BS7" s="413"/>
      <c r="BT7" s="413"/>
      <c r="BU7" s="414"/>
      <c r="BV7" s="412">
        <v>13479</v>
      </c>
      <c r="BW7" s="413"/>
      <c r="BX7" s="413"/>
      <c r="BY7" s="413"/>
      <c r="BZ7" s="413"/>
      <c r="CA7" s="413"/>
      <c r="CB7" s="413"/>
      <c r="CC7" s="414"/>
      <c r="CD7" s="421" t="s">
        <v>48</v>
      </c>
      <c r="CE7" s="422"/>
      <c r="CF7" s="422"/>
      <c r="CG7" s="422"/>
      <c r="CH7" s="422"/>
      <c r="CI7" s="422"/>
      <c r="CJ7" s="422"/>
      <c r="CK7" s="422"/>
      <c r="CL7" s="422"/>
      <c r="CM7" s="422"/>
      <c r="CN7" s="422"/>
      <c r="CO7" s="422"/>
      <c r="CP7" s="422"/>
      <c r="CQ7" s="422"/>
      <c r="CR7" s="422"/>
      <c r="CS7" s="423"/>
      <c r="CT7" s="412">
        <v>2444580</v>
      </c>
      <c r="CU7" s="413"/>
      <c r="CV7" s="413"/>
      <c r="CW7" s="413"/>
      <c r="CX7" s="413"/>
      <c r="CY7" s="413"/>
      <c r="CZ7" s="413"/>
      <c r="DA7" s="414"/>
      <c r="DB7" s="412">
        <v>2500133</v>
      </c>
      <c r="DC7" s="413"/>
      <c r="DD7" s="413"/>
      <c r="DE7" s="413"/>
      <c r="DF7" s="413"/>
      <c r="DG7" s="413"/>
      <c r="DH7" s="413"/>
      <c r="DI7" s="414"/>
      <c r="DJ7" s="41"/>
      <c r="DK7" s="41"/>
      <c r="DL7" s="41"/>
      <c r="DM7" s="41"/>
      <c r="DN7" s="41"/>
      <c r="DO7" s="41"/>
    </row>
    <row r="8" spans="1:119" ht="18.75" customHeight="1" thickBot="1">
      <c r="A8" s="42"/>
      <c r="B8" s="561"/>
      <c r="C8" s="495"/>
      <c r="D8" s="495"/>
      <c r="E8" s="562"/>
      <c r="F8" s="562"/>
      <c r="G8" s="562"/>
      <c r="H8" s="562"/>
      <c r="I8" s="562"/>
      <c r="J8" s="562"/>
      <c r="K8" s="562"/>
      <c r="L8" s="562"/>
      <c r="M8" s="562"/>
      <c r="N8" s="562"/>
      <c r="O8" s="562"/>
      <c r="P8" s="562"/>
      <c r="Q8" s="562"/>
      <c r="R8" s="566"/>
      <c r="S8" s="566"/>
      <c r="T8" s="566"/>
      <c r="U8" s="566"/>
      <c r="V8" s="567"/>
      <c r="W8" s="479"/>
      <c r="X8" s="480"/>
      <c r="Y8" s="480"/>
      <c r="Z8" s="480"/>
      <c r="AA8" s="480"/>
      <c r="AB8" s="495"/>
      <c r="AC8" s="573"/>
      <c r="AD8" s="574"/>
      <c r="AE8" s="574"/>
      <c r="AF8" s="574"/>
      <c r="AG8" s="574"/>
      <c r="AH8" s="574"/>
      <c r="AI8" s="574"/>
      <c r="AJ8" s="574"/>
      <c r="AK8" s="574"/>
      <c r="AL8" s="575"/>
      <c r="AM8" s="483" t="s">
        <v>49</v>
      </c>
      <c r="AN8" s="386"/>
      <c r="AO8" s="386"/>
      <c r="AP8" s="386"/>
      <c r="AQ8" s="386"/>
      <c r="AR8" s="386"/>
      <c r="AS8" s="386"/>
      <c r="AT8" s="387"/>
      <c r="AU8" s="463" t="s">
        <v>50</v>
      </c>
      <c r="AV8" s="464"/>
      <c r="AW8" s="464"/>
      <c r="AX8" s="464"/>
      <c r="AY8" s="392" t="s">
        <v>51</v>
      </c>
      <c r="AZ8" s="393"/>
      <c r="BA8" s="393"/>
      <c r="BB8" s="393"/>
      <c r="BC8" s="393"/>
      <c r="BD8" s="393"/>
      <c r="BE8" s="393"/>
      <c r="BF8" s="393"/>
      <c r="BG8" s="393"/>
      <c r="BH8" s="393"/>
      <c r="BI8" s="393"/>
      <c r="BJ8" s="393"/>
      <c r="BK8" s="393"/>
      <c r="BL8" s="393"/>
      <c r="BM8" s="394"/>
      <c r="BN8" s="412">
        <v>241844</v>
      </c>
      <c r="BO8" s="413"/>
      <c r="BP8" s="413"/>
      <c r="BQ8" s="413"/>
      <c r="BR8" s="413"/>
      <c r="BS8" s="413"/>
      <c r="BT8" s="413"/>
      <c r="BU8" s="414"/>
      <c r="BV8" s="412">
        <v>309993</v>
      </c>
      <c r="BW8" s="413"/>
      <c r="BX8" s="413"/>
      <c r="BY8" s="413"/>
      <c r="BZ8" s="413"/>
      <c r="CA8" s="413"/>
      <c r="CB8" s="413"/>
      <c r="CC8" s="414"/>
      <c r="CD8" s="421" t="s">
        <v>52</v>
      </c>
      <c r="CE8" s="422"/>
      <c r="CF8" s="422"/>
      <c r="CG8" s="422"/>
      <c r="CH8" s="422"/>
      <c r="CI8" s="422"/>
      <c r="CJ8" s="422"/>
      <c r="CK8" s="422"/>
      <c r="CL8" s="422"/>
      <c r="CM8" s="422"/>
      <c r="CN8" s="422"/>
      <c r="CO8" s="422"/>
      <c r="CP8" s="422"/>
      <c r="CQ8" s="422"/>
      <c r="CR8" s="422"/>
      <c r="CS8" s="423"/>
      <c r="CT8" s="518">
        <v>0.16</v>
      </c>
      <c r="CU8" s="519"/>
      <c r="CV8" s="519"/>
      <c r="CW8" s="519"/>
      <c r="CX8" s="519"/>
      <c r="CY8" s="519"/>
      <c r="CZ8" s="519"/>
      <c r="DA8" s="520"/>
      <c r="DB8" s="518">
        <v>0.16</v>
      </c>
      <c r="DC8" s="519"/>
      <c r="DD8" s="519"/>
      <c r="DE8" s="519"/>
      <c r="DF8" s="519"/>
      <c r="DG8" s="519"/>
      <c r="DH8" s="519"/>
      <c r="DI8" s="520"/>
      <c r="DJ8" s="41"/>
      <c r="DK8" s="41"/>
      <c r="DL8" s="41"/>
      <c r="DM8" s="41"/>
      <c r="DN8" s="41"/>
      <c r="DO8" s="41"/>
    </row>
    <row r="9" spans="1:119" ht="18.75" customHeight="1" thickBot="1">
      <c r="A9" s="42"/>
      <c r="B9" s="542" t="s">
        <v>53</v>
      </c>
      <c r="C9" s="543"/>
      <c r="D9" s="543"/>
      <c r="E9" s="543"/>
      <c r="F9" s="543"/>
      <c r="G9" s="543"/>
      <c r="H9" s="543"/>
      <c r="I9" s="543"/>
      <c r="J9" s="543"/>
      <c r="K9" s="466"/>
      <c r="L9" s="544" t="s">
        <v>54</v>
      </c>
      <c r="M9" s="545"/>
      <c r="N9" s="545"/>
      <c r="O9" s="545"/>
      <c r="P9" s="545"/>
      <c r="Q9" s="546"/>
      <c r="R9" s="547">
        <v>4773</v>
      </c>
      <c r="S9" s="548"/>
      <c r="T9" s="548"/>
      <c r="U9" s="548"/>
      <c r="V9" s="549"/>
      <c r="W9" s="477" t="s">
        <v>55</v>
      </c>
      <c r="X9" s="478"/>
      <c r="Y9" s="478"/>
      <c r="Z9" s="478"/>
      <c r="AA9" s="478"/>
      <c r="AB9" s="478"/>
      <c r="AC9" s="478"/>
      <c r="AD9" s="478"/>
      <c r="AE9" s="478"/>
      <c r="AF9" s="478"/>
      <c r="AG9" s="478"/>
      <c r="AH9" s="478"/>
      <c r="AI9" s="478"/>
      <c r="AJ9" s="478"/>
      <c r="AK9" s="478"/>
      <c r="AL9" s="550"/>
      <c r="AM9" s="483" t="s">
        <v>56</v>
      </c>
      <c r="AN9" s="386"/>
      <c r="AO9" s="386"/>
      <c r="AP9" s="386"/>
      <c r="AQ9" s="386"/>
      <c r="AR9" s="386"/>
      <c r="AS9" s="386"/>
      <c r="AT9" s="387"/>
      <c r="AU9" s="463" t="s">
        <v>34</v>
      </c>
      <c r="AV9" s="464"/>
      <c r="AW9" s="464"/>
      <c r="AX9" s="464"/>
      <c r="AY9" s="392" t="s">
        <v>57</v>
      </c>
      <c r="AZ9" s="393"/>
      <c r="BA9" s="393"/>
      <c r="BB9" s="393"/>
      <c r="BC9" s="393"/>
      <c r="BD9" s="393"/>
      <c r="BE9" s="393"/>
      <c r="BF9" s="393"/>
      <c r="BG9" s="393"/>
      <c r="BH9" s="393"/>
      <c r="BI9" s="393"/>
      <c r="BJ9" s="393"/>
      <c r="BK9" s="393"/>
      <c r="BL9" s="393"/>
      <c r="BM9" s="394"/>
      <c r="BN9" s="412">
        <v>-68149</v>
      </c>
      <c r="BO9" s="413"/>
      <c r="BP9" s="413"/>
      <c r="BQ9" s="413"/>
      <c r="BR9" s="413"/>
      <c r="BS9" s="413"/>
      <c r="BT9" s="413"/>
      <c r="BU9" s="414"/>
      <c r="BV9" s="412">
        <v>-6475</v>
      </c>
      <c r="BW9" s="413"/>
      <c r="BX9" s="413"/>
      <c r="BY9" s="413"/>
      <c r="BZ9" s="413"/>
      <c r="CA9" s="413"/>
      <c r="CB9" s="413"/>
      <c r="CC9" s="414"/>
      <c r="CD9" s="421" t="s">
        <v>58</v>
      </c>
      <c r="CE9" s="422"/>
      <c r="CF9" s="422"/>
      <c r="CG9" s="422"/>
      <c r="CH9" s="422"/>
      <c r="CI9" s="422"/>
      <c r="CJ9" s="422"/>
      <c r="CK9" s="422"/>
      <c r="CL9" s="422"/>
      <c r="CM9" s="422"/>
      <c r="CN9" s="422"/>
      <c r="CO9" s="422"/>
      <c r="CP9" s="422"/>
      <c r="CQ9" s="422"/>
      <c r="CR9" s="422"/>
      <c r="CS9" s="423"/>
      <c r="CT9" s="382">
        <v>10.1</v>
      </c>
      <c r="CU9" s="383"/>
      <c r="CV9" s="383"/>
      <c r="CW9" s="383"/>
      <c r="CX9" s="383"/>
      <c r="CY9" s="383"/>
      <c r="CZ9" s="383"/>
      <c r="DA9" s="384"/>
      <c r="DB9" s="382">
        <v>9.6</v>
      </c>
      <c r="DC9" s="383"/>
      <c r="DD9" s="383"/>
      <c r="DE9" s="383"/>
      <c r="DF9" s="383"/>
      <c r="DG9" s="383"/>
      <c r="DH9" s="383"/>
      <c r="DI9" s="384"/>
      <c r="DJ9" s="41"/>
      <c r="DK9" s="41"/>
      <c r="DL9" s="41"/>
      <c r="DM9" s="41"/>
      <c r="DN9" s="41"/>
      <c r="DO9" s="41"/>
    </row>
    <row r="10" spans="1:119" ht="18.75" customHeight="1" thickBot="1">
      <c r="A10" s="42"/>
      <c r="B10" s="542"/>
      <c r="C10" s="543"/>
      <c r="D10" s="543"/>
      <c r="E10" s="543"/>
      <c r="F10" s="543"/>
      <c r="G10" s="543"/>
      <c r="H10" s="543"/>
      <c r="I10" s="543"/>
      <c r="J10" s="543"/>
      <c r="K10" s="466"/>
      <c r="L10" s="385" t="s">
        <v>59</v>
      </c>
      <c r="M10" s="386"/>
      <c r="N10" s="386"/>
      <c r="O10" s="386"/>
      <c r="P10" s="386"/>
      <c r="Q10" s="387"/>
      <c r="R10" s="388">
        <v>5304</v>
      </c>
      <c r="S10" s="389"/>
      <c r="T10" s="389"/>
      <c r="U10" s="389"/>
      <c r="V10" s="391"/>
      <c r="W10" s="551"/>
      <c r="X10" s="365"/>
      <c r="Y10" s="365"/>
      <c r="Z10" s="365"/>
      <c r="AA10" s="365"/>
      <c r="AB10" s="365"/>
      <c r="AC10" s="365"/>
      <c r="AD10" s="365"/>
      <c r="AE10" s="365"/>
      <c r="AF10" s="365"/>
      <c r="AG10" s="365"/>
      <c r="AH10" s="365"/>
      <c r="AI10" s="365"/>
      <c r="AJ10" s="365"/>
      <c r="AK10" s="365"/>
      <c r="AL10" s="552"/>
      <c r="AM10" s="483" t="s">
        <v>60</v>
      </c>
      <c r="AN10" s="386"/>
      <c r="AO10" s="386"/>
      <c r="AP10" s="386"/>
      <c r="AQ10" s="386"/>
      <c r="AR10" s="386"/>
      <c r="AS10" s="386"/>
      <c r="AT10" s="387"/>
      <c r="AU10" s="463" t="s">
        <v>61</v>
      </c>
      <c r="AV10" s="464"/>
      <c r="AW10" s="464"/>
      <c r="AX10" s="464"/>
      <c r="AY10" s="392" t="s">
        <v>62</v>
      </c>
      <c r="AZ10" s="393"/>
      <c r="BA10" s="393"/>
      <c r="BB10" s="393"/>
      <c r="BC10" s="393"/>
      <c r="BD10" s="393"/>
      <c r="BE10" s="393"/>
      <c r="BF10" s="393"/>
      <c r="BG10" s="393"/>
      <c r="BH10" s="393"/>
      <c r="BI10" s="393"/>
      <c r="BJ10" s="393"/>
      <c r="BK10" s="393"/>
      <c r="BL10" s="393"/>
      <c r="BM10" s="394"/>
      <c r="BN10" s="412">
        <v>1260</v>
      </c>
      <c r="BO10" s="413"/>
      <c r="BP10" s="413"/>
      <c r="BQ10" s="413"/>
      <c r="BR10" s="413"/>
      <c r="BS10" s="413"/>
      <c r="BT10" s="413"/>
      <c r="BU10" s="414"/>
      <c r="BV10" s="412">
        <v>181138</v>
      </c>
      <c r="BW10" s="413"/>
      <c r="BX10" s="413"/>
      <c r="BY10" s="413"/>
      <c r="BZ10" s="413"/>
      <c r="CA10" s="413"/>
      <c r="CB10" s="413"/>
      <c r="CC10" s="414"/>
      <c r="CD10" s="46" t="s">
        <v>63</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542"/>
      <c r="C11" s="543"/>
      <c r="D11" s="543"/>
      <c r="E11" s="543"/>
      <c r="F11" s="543"/>
      <c r="G11" s="543"/>
      <c r="H11" s="543"/>
      <c r="I11" s="543"/>
      <c r="J11" s="543"/>
      <c r="K11" s="466"/>
      <c r="L11" s="367" t="s">
        <v>64</v>
      </c>
      <c r="M11" s="368"/>
      <c r="N11" s="368"/>
      <c r="O11" s="368"/>
      <c r="P11" s="368"/>
      <c r="Q11" s="369"/>
      <c r="R11" s="539" t="s">
        <v>65</v>
      </c>
      <c r="S11" s="540"/>
      <c r="T11" s="540"/>
      <c r="U11" s="540"/>
      <c r="V11" s="541"/>
      <c r="W11" s="551"/>
      <c r="X11" s="365"/>
      <c r="Y11" s="365"/>
      <c r="Z11" s="365"/>
      <c r="AA11" s="365"/>
      <c r="AB11" s="365"/>
      <c r="AC11" s="365"/>
      <c r="AD11" s="365"/>
      <c r="AE11" s="365"/>
      <c r="AF11" s="365"/>
      <c r="AG11" s="365"/>
      <c r="AH11" s="365"/>
      <c r="AI11" s="365"/>
      <c r="AJ11" s="365"/>
      <c r="AK11" s="365"/>
      <c r="AL11" s="552"/>
      <c r="AM11" s="483" t="s">
        <v>66</v>
      </c>
      <c r="AN11" s="386"/>
      <c r="AO11" s="386"/>
      <c r="AP11" s="386"/>
      <c r="AQ11" s="386"/>
      <c r="AR11" s="386"/>
      <c r="AS11" s="386"/>
      <c r="AT11" s="387"/>
      <c r="AU11" s="463" t="s">
        <v>67</v>
      </c>
      <c r="AV11" s="464"/>
      <c r="AW11" s="464"/>
      <c r="AX11" s="464"/>
      <c r="AY11" s="392" t="s">
        <v>68</v>
      </c>
      <c r="AZ11" s="393"/>
      <c r="BA11" s="393"/>
      <c r="BB11" s="393"/>
      <c r="BC11" s="393"/>
      <c r="BD11" s="393"/>
      <c r="BE11" s="393"/>
      <c r="BF11" s="393"/>
      <c r="BG11" s="393"/>
      <c r="BH11" s="393"/>
      <c r="BI11" s="393"/>
      <c r="BJ11" s="393"/>
      <c r="BK11" s="393"/>
      <c r="BL11" s="393"/>
      <c r="BM11" s="394"/>
      <c r="BN11" s="412">
        <v>0</v>
      </c>
      <c r="BO11" s="413"/>
      <c r="BP11" s="413"/>
      <c r="BQ11" s="413"/>
      <c r="BR11" s="413"/>
      <c r="BS11" s="413"/>
      <c r="BT11" s="413"/>
      <c r="BU11" s="414"/>
      <c r="BV11" s="412">
        <v>0</v>
      </c>
      <c r="BW11" s="413"/>
      <c r="BX11" s="413"/>
      <c r="BY11" s="413"/>
      <c r="BZ11" s="413"/>
      <c r="CA11" s="413"/>
      <c r="CB11" s="413"/>
      <c r="CC11" s="414"/>
      <c r="CD11" s="421" t="s">
        <v>69</v>
      </c>
      <c r="CE11" s="422"/>
      <c r="CF11" s="422"/>
      <c r="CG11" s="422"/>
      <c r="CH11" s="422"/>
      <c r="CI11" s="422"/>
      <c r="CJ11" s="422"/>
      <c r="CK11" s="422"/>
      <c r="CL11" s="422"/>
      <c r="CM11" s="422"/>
      <c r="CN11" s="422"/>
      <c r="CO11" s="422"/>
      <c r="CP11" s="422"/>
      <c r="CQ11" s="422"/>
      <c r="CR11" s="422"/>
      <c r="CS11" s="423"/>
      <c r="CT11" s="518" t="s">
        <v>70</v>
      </c>
      <c r="CU11" s="519"/>
      <c r="CV11" s="519"/>
      <c r="CW11" s="519"/>
      <c r="CX11" s="519"/>
      <c r="CY11" s="519"/>
      <c r="CZ11" s="519"/>
      <c r="DA11" s="520"/>
      <c r="DB11" s="518" t="s">
        <v>70</v>
      </c>
      <c r="DC11" s="519"/>
      <c r="DD11" s="519"/>
      <c r="DE11" s="519"/>
      <c r="DF11" s="519"/>
      <c r="DG11" s="519"/>
      <c r="DH11" s="519"/>
      <c r="DI11" s="520"/>
      <c r="DJ11" s="41"/>
      <c r="DK11" s="41"/>
      <c r="DL11" s="41"/>
      <c r="DM11" s="41"/>
      <c r="DN11" s="41"/>
      <c r="DO11" s="41"/>
    </row>
    <row r="12" spans="1:119" ht="18.75" customHeight="1">
      <c r="A12" s="42"/>
      <c r="B12" s="521" t="s">
        <v>71</v>
      </c>
      <c r="C12" s="522"/>
      <c r="D12" s="522"/>
      <c r="E12" s="522"/>
      <c r="F12" s="522"/>
      <c r="G12" s="522"/>
      <c r="H12" s="522"/>
      <c r="I12" s="522"/>
      <c r="J12" s="522"/>
      <c r="K12" s="523"/>
      <c r="L12" s="530" t="s">
        <v>72</v>
      </c>
      <c r="M12" s="531"/>
      <c r="N12" s="531"/>
      <c r="O12" s="531"/>
      <c r="P12" s="531"/>
      <c r="Q12" s="532"/>
      <c r="R12" s="533">
        <v>4704</v>
      </c>
      <c r="S12" s="534"/>
      <c r="T12" s="534"/>
      <c r="U12" s="534"/>
      <c r="V12" s="535"/>
      <c r="W12" s="536" t="s">
        <v>26</v>
      </c>
      <c r="X12" s="464"/>
      <c r="Y12" s="464"/>
      <c r="Z12" s="464"/>
      <c r="AA12" s="464"/>
      <c r="AB12" s="537"/>
      <c r="AC12" s="463" t="s">
        <v>73</v>
      </c>
      <c r="AD12" s="464"/>
      <c r="AE12" s="464"/>
      <c r="AF12" s="464"/>
      <c r="AG12" s="537"/>
      <c r="AH12" s="463" t="s">
        <v>74</v>
      </c>
      <c r="AI12" s="464"/>
      <c r="AJ12" s="464"/>
      <c r="AK12" s="464"/>
      <c r="AL12" s="538"/>
      <c r="AM12" s="483" t="s">
        <v>75</v>
      </c>
      <c r="AN12" s="386"/>
      <c r="AO12" s="386"/>
      <c r="AP12" s="386"/>
      <c r="AQ12" s="386"/>
      <c r="AR12" s="386"/>
      <c r="AS12" s="386"/>
      <c r="AT12" s="387"/>
      <c r="AU12" s="463" t="s">
        <v>76</v>
      </c>
      <c r="AV12" s="464"/>
      <c r="AW12" s="464"/>
      <c r="AX12" s="464"/>
      <c r="AY12" s="392" t="s">
        <v>77</v>
      </c>
      <c r="AZ12" s="393"/>
      <c r="BA12" s="393"/>
      <c r="BB12" s="393"/>
      <c r="BC12" s="393"/>
      <c r="BD12" s="393"/>
      <c r="BE12" s="393"/>
      <c r="BF12" s="393"/>
      <c r="BG12" s="393"/>
      <c r="BH12" s="393"/>
      <c r="BI12" s="393"/>
      <c r="BJ12" s="393"/>
      <c r="BK12" s="393"/>
      <c r="BL12" s="393"/>
      <c r="BM12" s="394"/>
      <c r="BN12" s="412">
        <v>0</v>
      </c>
      <c r="BO12" s="413"/>
      <c r="BP12" s="413"/>
      <c r="BQ12" s="413"/>
      <c r="BR12" s="413"/>
      <c r="BS12" s="413"/>
      <c r="BT12" s="413"/>
      <c r="BU12" s="414"/>
      <c r="BV12" s="412">
        <v>0</v>
      </c>
      <c r="BW12" s="413"/>
      <c r="BX12" s="413"/>
      <c r="BY12" s="413"/>
      <c r="BZ12" s="413"/>
      <c r="CA12" s="413"/>
      <c r="CB12" s="413"/>
      <c r="CC12" s="414"/>
      <c r="CD12" s="421" t="s">
        <v>78</v>
      </c>
      <c r="CE12" s="422"/>
      <c r="CF12" s="422"/>
      <c r="CG12" s="422"/>
      <c r="CH12" s="422"/>
      <c r="CI12" s="422"/>
      <c r="CJ12" s="422"/>
      <c r="CK12" s="422"/>
      <c r="CL12" s="422"/>
      <c r="CM12" s="422"/>
      <c r="CN12" s="422"/>
      <c r="CO12" s="422"/>
      <c r="CP12" s="422"/>
      <c r="CQ12" s="422"/>
      <c r="CR12" s="422"/>
      <c r="CS12" s="423"/>
      <c r="CT12" s="518" t="s">
        <v>79</v>
      </c>
      <c r="CU12" s="519"/>
      <c r="CV12" s="519"/>
      <c r="CW12" s="519"/>
      <c r="CX12" s="519"/>
      <c r="CY12" s="519"/>
      <c r="CZ12" s="519"/>
      <c r="DA12" s="520"/>
      <c r="DB12" s="518" t="s">
        <v>79</v>
      </c>
      <c r="DC12" s="519"/>
      <c r="DD12" s="519"/>
      <c r="DE12" s="519"/>
      <c r="DF12" s="519"/>
      <c r="DG12" s="519"/>
      <c r="DH12" s="519"/>
      <c r="DI12" s="520"/>
      <c r="DJ12" s="41"/>
      <c r="DK12" s="41"/>
      <c r="DL12" s="41"/>
      <c r="DM12" s="41"/>
      <c r="DN12" s="41"/>
      <c r="DO12" s="41"/>
    </row>
    <row r="13" spans="1:119" ht="18.75" customHeight="1">
      <c r="A13" s="42"/>
      <c r="B13" s="524"/>
      <c r="C13" s="525"/>
      <c r="D13" s="525"/>
      <c r="E13" s="525"/>
      <c r="F13" s="525"/>
      <c r="G13" s="525"/>
      <c r="H13" s="525"/>
      <c r="I13" s="525"/>
      <c r="J13" s="525"/>
      <c r="K13" s="526"/>
      <c r="L13" s="52"/>
      <c r="M13" s="506" t="s">
        <v>80</v>
      </c>
      <c r="N13" s="507"/>
      <c r="O13" s="507"/>
      <c r="P13" s="507"/>
      <c r="Q13" s="508"/>
      <c r="R13" s="509">
        <v>4654</v>
      </c>
      <c r="S13" s="510"/>
      <c r="T13" s="510"/>
      <c r="U13" s="510"/>
      <c r="V13" s="511"/>
      <c r="W13" s="494" t="s">
        <v>81</v>
      </c>
      <c r="X13" s="427"/>
      <c r="Y13" s="427"/>
      <c r="Z13" s="427"/>
      <c r="AA13" s="427"/>
      <c r="AB13" s="428"/>
      <c r="AC13" s="388">
        <v>357</v>
      </c>
      <c r="AD13" s="389"/>
      <c r="AE13" s="389"/>
      <c r="AF13" s="389"/>
      <c r="AG13" s="390"/>
      <c r="AH13" s="388">
        <v>396</v>
      </c>
      <c r="AI13" s="389"/>
      <c r="AJ13" s="389"/>
      <c r="AK13" s="389"/>
      <c r="AL13" s="391"/>
      <c r="AM13" s="483" t="s">
        <v>82</v>
      </c>
      <c r="AN13" s="386"/>
      <c r="AO13" s="386"/>
      <c r="AP13" s="386"/>
      <c r="AQ13" s="386"/>
      <c r="AR13" s="386"/>
      <c r="AS13" s="386"/>
      <c r="AT13" s="387"/>
      <c r="AU13" s="463" t="s">
        <v>83</v>
      </c>
      <c r="AV13" s="464"/>
      <c r="AW13" s="464"/>
      <c r="AX13" s="464"/>
      <c r="AY13" s="392" t="s">
        <v>84</v>
      </c>
      <c r="AZ13" s="393"/>
      <c r="BA13" s="393"/>
      <c r="BB13" s="393"/>
      <c r="BC13" s="393"/>
      <c r="BD13" s="393"/>
      <c r="BE13" s="393"/>
      <c r="BF13" s="393"/>
      <c r="BG13" s="393"/>
      <c r="BH13" s="393"/>
      <c r="BI13" s="393"/>
      <c r="BJ13" s="393"/>
      <c r="BK13" s="393"/>
      <c r="BL13" s="393"/>
      <c r="BM13" s="394"/>
      <c r="BN13" s="412">
        <v>-66889</v>
      </c>
      <c r="BO13" s="413"/>
      <c r="BP13" s="413"/>
      <c r="BQ13" s="413"/>
      <c r="BR13" s="413"/>
      <c r="BS13" s="413"/>
      <c r="BT13" s="413"/>
      <c r="BU13" s="414"/>
      <c r="BV13" s="412">
        <v>174663</v>
      </c>
      <c r="BW13" s="413"/>
      <c r="BX13" s="413"/>
      <c r="BY13" s="413"/>
      <c r="BZ13" s="413"/>
      <c r="CA13" s="413"/>
      <c r="CB13" s="413"/>
      <c r="CC13" s="414"/>
      <c r="CD13" s="421" t="s">
        <v>85</v>
      </c>
      <c r="CE13" s="422"/>
      <c r="CF13" s="422"/>
      <c r="CG13" s="422"/>
      <c r="CH13" s="422"/>
      <c r="CI13" s="422"/>
      <c r="CJ13" s="422"/>
      <c r="CK13" s="422"/>
      <c r="CL13" s="422"/>
      <c r="CM13" s="422"/>
      <c r="CN13" s="422"/>
      <c r="CO13" s="422"/>
      <c r="CP13" s="422"/>
      <c r="CQ13" s="422"/>
      <c r="CR13" s="422"/>
      <c r="CS13" s="423"/>
      <c r="CT13" s="382">
        <v>7</v>
      </c>
      <c r="CU13" s="383"/>
      <c r="CV13" s="383"/>
      <c r="CW13" s="383"/>
      <c r="CX13" s="383"/>
      <c r="CY13" s="383"/>
      <c r="CZ13" s="383"/>
      <c r="DA13" s="384"/>
      <c r="DB13" s="382">
        <v>6.4</v>
      </c>
      <c r="DC13" s="383"/>
      <c r="DD13" s="383"/>
      <c r="DE13" s="383"/>
      <c r="DF13" s="383"/>
      <c r="DG13" s="383"/>
      <c r="DH13" s="383"/>
      <c r="DI13" s="384"/>
      <c r="DJ13" s="41"/>
      <c r="DK13" s="41"/>
      <c r="DL13" s="41"/>
      <c r="DM13" s="41"/>
      <c r="DN13" s="41"/>
      <c r="DO13" s="41"/>
    </row>
    <row r="14" spans="1:119" ht="18.75" customHeight="1" thickBot="1">
      <c r="A14" s="42"/>
      <c r="B14" s="524"/>
      <c r="C14" s="525"/>
      <c r="D14" s="525"/>
      <c r="E14" s="525"/>
      <c r="F14" s="525"/>
      <c r="G14" s="525"/>
      <c r="H14" s="525"/>
      <c r="I14" s="525"/>
      <c r="J14" s="525"/>
      <c r="K14" s="526"/>
      <c r="L14" s="499" t="s">
        <v>86</v>
      </c>
      <c r="M14" s="516"/>
      <c r="N14" s="516"/>
      <c r="O14" s="516"/>
      <c r="P14" s="516"/>
      <c r="Q14" s="517"/>
      <c r="R14" s="509">
        <v>4846</v>
      </c>
      <c r="S14" s="510"/>
      <c r="T14" s="510"/>
      <c r="U14" s="510"/>
      <c r="V14" s="511"/>
      <c r="W14" s="512"/>
      <c r="X14" s="430"/>
      <c r="Y14" s="430"/>
      <c r="Z14" s="430"/>
      <c r="AA14" s="430"/>
      <c r="AB14" s="431"/>
      <c r="AC14" s="502">
        <v>15.5</v>
      </c>
      <c r="AD14" s="503"/>
      <c r="AE14" s="503"/>
      <c r="AF14" s="503"/>
      <c r="AG14" s="504"/>
      <c r="AH14" s="502">
        <v>16.399999999999999</v>
      </c>
      <c r="AI14" s="503"/>
      <c r="AJ14" s="503"/>
      <c r="AK14" s="503"/>
      <c r="AL14" s="505"/>
      <c r="AM14" s="483"/>
      <c r="AN14" s="386"/>
      <c r="AO14" s="386"/>
      <c r="AP14" s="386"/>
      <c r="AQ14" s="386"/>
      <c r="AR14" s="386"/>
      <c r="AS14" s="386"/>
      <c r="AT14" s="387"/>
      <c r="AU14" s="463"/>
      <c r="AV14" s="464"/>
      <c r="AW14" s="464"/>
      <c r="AX14" s="464"/>
      <c r="AY14" s="392"/>
      <c r="AZ14" s="393"/>
      <c r="BA14" s="393"/>
      <c r="BB14" s="393"/>
      <c r="BC14" s="393"/>
      <c r="BD14" s="393"/>
      <c r="BE14" s="393"/>
      <c r="BF14" s="393"/>
      <c r="BG14" s="393"/>
      <c r="BH14" s="393"/>
      <c r="BI14" s="393"/>
      <c r="BJ14" s="393"/>
      <c r="BK14" s="393"/>
      <c r="BL14" s="393"/>
      <c r="BM14" s="394"/>
      <c r="BN14" s="412"/>
      <c r="BO14" s="413"/>
      <c r="BP14" s="413"/>
      <c r="BQ14" s="413"/>
      <c r="BR14" s="413"/>
      <c r="BS14" s="413"/>
      <c r="BT14" s="413"/>
      <c r="BU14" s="414"/>
      <c r="BV14" s="412"/>
      <c r="BW14" s="413"/>
      <c r="BX14" s="413"/>
      <c r="BY14" s="413"/>
      <c r="BZ14" s="413"/>
      <c r="CA14" s="413"/>
      <c r="CB14" s="413"/>
      <c r="CC14" s="414"/>
      <c r="CD14" s="418" t="s">
        <v>87</v>
      </c>
      <c r="CE14" s="419"/>
      <c r="CF14" s="419"/>
      <c r="CG14" s="419"/>
      <c r="CH14" s="419"/>
      <c r="CI14" s="419"/>
      <c r="CJ14" s="419"/>
      <c r="CK14" s="419"/>
      <c r="CL14" s="419"/>
      <c r="CM14" s="419"/>
      <c r="CN14" s="419"/>
      <c r="CO14" s="419"/>
      <c r="CP14" s="419"/>
      <c r="CQ14" s="419"/>
      <c r="CR14" s="419"/>
      <c r="CS14" s="420"/>
      <c r="CT14" s="513">
        <v>97.3</v>
      </c>
      <c r="CU14" s="514"/>
      <c r="CV14" s="514"/>
      <c r="CW14" s="514"/>
      <c r="CX14" s="514"/>
      <c r="CY14" s="514"/>
      <c r="CZ14" s="514"/>
      <c r="DA14" s="515"/>
      <c r="DB14" s="513">
        <v>96.1</v>
      </c>
      <c r="DC14" s="514"/>
      <c r="DD14" s="514"/>
      <c r="DE14" s="514"/>
      <c r="DF14" s="514"/>
      <c r="DG14" s="514"/>
      <c r="DH14" s="514"/>
      <c r="DI14" s="515"/>
      <c r="DJ14" s="41"/>
      <c r="DK14" s="41"/>
      <c r="DL14" s="41"/>
      <c r="DM14" s="41"/>
      <c r="DN14" s="41"/>
      <c r="DO14" s="41"/>
    </row>
    <row r="15" spans="1:119" ht="18.75" customHeight="1">
      <c r="A15" s="42"/>
      <c r="B15" s="524"/>
      <c r="C15" s="525"/>
      <c r="D15" s="525"/>
      <c r="E15" s="525"/>
      <c r="F15" s="525"/>
      <c r="G15" s="525"/>
      <c r="H15" s="525"/>
      <c r="I15" s="525"/>
      <c r="J15" s="525"/>
      <c r="K15" s="526"/>
      <c r="L15" s="52"/>
      <c r="M15" s="506" t="s">
        <v>80</v>
      </c>
      <c r="N15" s="507"/>
      <c r="O15" s="507"/>
      <c r="P15" s="507"/>
      <c r="Q15" s="508"/>
      <c r="R15" s="509">
        <v>4792</v>
      </c>
      <c r="S15" s="510"/>
      <c r="T15" s="510"/>
      <c r="U15" s="510"/>
      <c r="V15" s="511"/>
      <c r="W15" s="494" t="s">
        <v>88</v>
      </c>
      <c r="X15" s="427"/>
      <c r="Y15" s="427"/>
      <c r="Z15" s="427"/>
      <c r="AA15" s="427"/>
      <c r="AB15" s="428"/>
      <c r="AC15" s="388">
        <v>837</v>
      </c>
      <c r="AD15" s="389"/>
      <c r="AE15" s="389"/>
      <c r="AF15" s="389"/>
      <c r="AG15" s="390"/>
      <c r="AH15" s="388">
        <v>907</v>
      </c>
      <c r="AI15" s="389"/>
      <c r="AJ15" s="389"/>
      <c r="AK15" s="389"/>
      <c r="AL15" s="391"/>
      <c r="AM15" s="483"/>
      <c r="AN15" s="386"/>
      <c r="AO15" s="386"/>
      <c r="AP15" s="386"/>
      <c r="AQ15" s="386"/>
      <c r="AR15" s="386"/>
      <c r="AS15" s="386"/>
      <c r="AT15" s="387"/>
      <c r="AU15" s="463"/>
      <c r="AV15" s="464"/>
      <c r="AW15" s="464"/>
      <c r="AX15" s="464"/>
      <c r="AY15" s="404" t="s">
        <v>89</v>
      </c>
      <c r="AZ15" s="405"/>
      <c r="BA15" s="405"/>
      <c r="BB15" s="405"/>
      <c r="BC15" s="405"/>
      <c r="BD15" s="405"/>
      <c r="BE15" s="405"/>
      <c r="BF15" s="405"/>
      <c r="BG15" s="405"/>
      <c r="BH15" s="405"/>
      <c r="BI15" s="405"/>
      <c r="BJ15" s="405"/>
      <c r="BK15" s="405"/>
      <c r="BL15" s="405"/>
      <c r="BM15" s="406"/>
      <c r="BN15" s="407">
        <v>371101</v>
      </c>
      <c r="BO15" s="408"/>
      <c r="BP15" s="408"/>
      <c r="BQ15" s="408"/>
      <c r="BR15" s="408"/>
      <c r="BS15" s="408"/>
      <c r="BT15" s="408"/>
      <c r="BU15" s="409"/>
      <c r="BV15" s="407">
        <v>372827</v>
      </c>
      <c r="BW15" s="408"/>
      <c r="BX15" s="408"/>
      <c r="BY15" s="408"/>
      <c r="BZ15" s="408"/>
      <c r="CA15" s="408"/>
      <c r="CB15" s="408"/>
      <c r="CC15" s="409"/>
      <c r="CD15" s="496" t="s">
        <v>90</v>
      </c>
      <c r="CE15" s="497"/>
      <c r="CF15" s="497"/>
      <c r="CG15" s="497"/>
      <c r="CH15" s="497"/>
      <c r="CI15" s="497"/>
      <c r="CJ15" s="497"/>
      <c r="CK15" s="497"/>
      <c r="CL15" s="497"/>
      <c r="CM15" s="497"/>
      <c r="CN15" s="497"/>
      <c r="CO15" s="497"/>
      <c r="CP15" s="497"/>
      <c r="CQ15" s="497"/>
      <c r="CR15" s="497"/>
      <c r="CS15" s="498"/>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524"/>
      <c r="C16" s="525"/>
      <c r="D16" s="525"/>
      <c r="E16" s="525"/>
      <c r="F16" s="525"/>
      <c r="G16" s="525"/>
      <c r="H16" s="525"/>
      <c r="I16" s="525"/>
      <c r="J16" s="525"/>
      <c r="K16" s="526"/>
      <c r="L16" s="499" t="s">
        <v>91</v>
      </c>
      <c r="M16" s="500"/>
      <c r="N16" s="500"/>
      <c r="O16" s="500"/>
      <c r="P16" s="500"/>
      <c r="Q16" s="501"/>
      <c r="R16" s="491" t="s">
        <v>92</v>
      </c>
      <c r="S16" s="492"/>
      <c r="T16" s="492"/>
      <c r="U16" s="492"/>
      <c r="V16" s="493"/>
      <c r="W16" s="512"/>
      <c r="X16" s="430"/>
      <c r="Y16" s="430"/>
      <c r="Z16" s="430"/>
      <c r="AA16" s="430"/>
      <c r="AB16" s="431"/>
      <c r="AC16" s="502">
        <v>36.4</v>
      </c>
      <c r="AD16" s="503"/>
      <c r="AE16" s="503"/>
      <c r="AF16" s="503"/>
      <c r="AG16" s="504"/>
      <c r="AH16" s="502">
        <v>37.4</v>
      </c>
      <c r="AI16" s="503"/>
      <c r="AJ16" s="503"/>
      <c r="AK16" s="503"/>
      <c r="AL16" s="505"/>
      <c r="AM16" s="483"/>
      <c r="AN16" s="386"/>
      <c r="AO16" s="386"/>
      <c r="AP16" s="386"/>
      <c r="AQ16" s="386"/>
      <c r="AR16" s="386"/>
      <c r="AS16" s="386"/>
      <c r="AT16" s="387"/>
      <c r="AU16" s="463"/>
      <c r="AV16" s="464"/>
      <c r="AW16" s="464"/>
      <c r="AX16" s="464"/>
      <c r="AY16" s="392" t="s">
        <v>93</v>
      </c>
      <c r="AZ16" s="393"/>
      <c r="BA16" s="393"/>
      <c r="BB16" s="393"/>
      <c r="BC16" s="393"/>
      <c r="BD16" s="393"/>
      <c r="BE16" s="393"/>
      <c r="BF16" s="393"/>
      <c r="BG16" s="393"/>
      <c r="BH16" s="393"/>
      <c r="BI16" s="393"/>
      <c r="BJ16" s="393"/>
      <c r="BK16" s="393"/>
      <c r="BL16" s="393"/>
      <c r="BM16" s="394"/>
      <c r="BN16" s="412">
        <v>2256913</v>
      </c>
      <c r="BO16" s="413"/>
      <c r="BP16" s="413"/>
      <c r="BQ16" s="413"/>
      <c r="BR16" s="413"/>
      <c r="BS16" s="413"/>
      <c r="BT16" s="413"/>
      <c r="BU16" s="414"/>
      <c r="BV16" s="412">
        <v>2320801</v>
      </c>
      <c r="BW16" s="413"/>
      <c r="BX16" s="413"/>
      <c r="BY16" s="413"/>
      <c r="BZ16" s="413"/>
      <c r="CA16" s="413"/>
      <c r="CB16" s="413"/>
      <c r="CC16" s="414"/>
      <c r="CD16" s="56"/>
      <c r="CE16" s="410"/>
      <c r="CF16" s="410"/>
      <c r="CG16" s="410"/>
      <c r="CH16" s="410"/>
      <c r="CI16" s="410"/>
      <c r="CJ16" s="410"/>
      <c r="CK16" s="410"/>
      <c r="CL16" s="410"/>
      <c r="CM16" s="410"/>
      <c r="CN16" s="410"/>
      <c r="CO16" s="410"/>
      <c r="CP16" s="410"/>
      <c r="CQ16" s="410"/>
      <c r="CR16" s="410"/>
      <c r="CS16" s="411"/>
      <c r="CT16" s="382"/>
      <c r="CU16" s="383"/>
      <c r="CV16" s="383"/>
      <c r="CW16" s="383"/>
      <c r="CX16" s="383"/>
      <c r="CY16" s="383"/>
      <c r="CZ16" s="383"/>
      <c r="DA16" s="384"/>
      <c r="DB16" s="382"/>
      <c r="DC16" s="383"/>
      <c r="DD16" s="383"/>
      <c r="DE16" s="383"/>
      <c r="DF16" s="383"/>
      <c r="DG16" s="383"/>
      <c r="DH16" s="383"/>
      <c r="DI16" s="384"/>
      <c r="DJ16" s="41"/>
      <c r="DK16" s="41"/>
      <c r="DL16" s="41"/>
      <c r="DM16" s="41"/>
      <c r="DN16" s="41"/>
      <c r="DO16" s="41"/>
    </row>
    <row r="17" spans="1:119" ht="18.75" customHeight="1" thickBot="1">
      <c r="A17" s="42"/>
      <c r="B17" s="527"/>
      <c r="C17" s="528"/>
      <c r="D17" s="528"/>
      <c r="E17" s="528"/>
      <c r="F17" s="528"/>
      <c r="G17" s="528"/>
      <c r="H17" s="528"/>
      <c r="I17" s="528"/>
      <c r="J17" s="528"/>
      <c r="K17" s="529"/>
      <c r="L17" s="57"/>
      <c r="M17" s="488" t="s">
        <v>94</v>
      </c>
      <c r="N17" s="489"/>
      <c r="O17" s="489"/>
      <c r="P17" s="489"/>
      <c r="Q17" s="490"/>
      <c r="R17" s="491" t="s">
        <v>92</v>
      </c>
      <c r="S17" s="492"/>
      <c r="T17" s="492"/>
      <c r="U17" s="492"/>
      <c r="V17" s="493"/>
      <c r="W17" s="494" t="s">
        <v>95</v>
      </c>
      <c r="X17" s="427"/>
      <c r="Y17" s="427"/>
      <c r="Z17" s="427"/>
      <c r="AA17" s="427"/>
      <c r="AB17" s="428"/>
      <c r="AC17" s="388">
        <v>1106</v>
      </c>
      <c r="AD17" s="389"/>
      <c r="AE17" s="389"/>
      <c r="AF17" s="389"/>
      <c r="AG17" s="390"/>
      <c r="AH17" s="388">
        <v>1119</v>
      </c>
      <c r="AI17" s="389"/>
      <c r="AJ17" s="389"/>
      <c r="AK17" s="389"/>
      <c r="AL17" s="391"/>
      <c r="AM17" s="483"/>
      <c r="AN17" s="386"/>
      <c r="AO17" s="386"/>
      <c r="AP17" s="386"/>
      <c r="AQ17" s="386"/>
      <c r="AR17" s="386"/>
      <c r="AS17" s="386"/>
      <c r="AT17" s="387"/>
      <c r="AU17" s="463"/>
      <c r="AV17" s="464"/>
      <c r="AW17" s="464"/>
      <c r="AX17" s="464"/>
      <c r="AY17" s="392" t="s">
        <v>96</v>
      </c>
      <c r="AZ17" s="393"/>
      <c r="BA17" s="393"/>
      <c r="BB17" s="393"/>
      <c r="BC17" s="393"/>
      <c r="BD17" s="393"/>
      <c r="BE17" s="393"/>
      <c r="BF17" s="393"/>
      <c r="BG17" s="393"/>
      <c r="BH17" s="393"/>
      <c r="BI17" s="393"/>
      <c r="BJ17" s="393"/>
      <c r="BK17" s="393"/>
      <c r="BL17" s="393"/>
      <c r="BM17" s="394"/>
      <c r="BN17" s="412">
        <v>462128</v>
      </c>
      <c r="BO17" s="413"/>
      <c r="BP17" s="413"/>
      <c r="BQ17" s="413"/>
      <c r="BR17" s="413"/>
      <c r="BS17" s="413"/>
      <c r="BT17" s="413"/>
      <c r="BU17" s="414"/>
      <c r="BV17" s="412">
        <v>460395</v>
      </c>
      <c r="BW17" s="413"/>
      <c r="BX17" s="413"/>
      <c r="BY17" s="413"/>
      <c r="BZ17" s="413"/>
      <c r="CA17" s="413"/>
      <c r="CB17" s="413"/>
      <c r="CC17" s="414"/>
      <c r="CD17" s="56"/>
      <c r="CE17" s="410"/>
      <c r="CF17" s="410"/>
      <c r="CG17" s="410"/>
      <c r="CH17" s="410"/>
      <c r="CI17" s="410"/>
      <c r="CJ17" s="410"/>
      <c r="CK17" s="410"/>
      <c r="CL17" s="410"/>
      <c r="CM17" s="410"/>
      <c r="CN17" s="410"/>
      <c r="CO17" s="410"/>
      <c r="CP17" s="410"/>
      <c r="CQ17" s="410"/>
      <c r="CR17" s="410"/>
      <c r="CS17" s="411"/>
      <c r="CT17" s="382"/>
      <c r="CU17" s="383"/>
      <c r="CV17" s="383"/>
      <c r="CW17" s="383"/>
      <c r="CX17" s="383"/>
      <c r="CY17" s="383"/>
      <c r="CZ17" s="383"/>
      <c r="DA17" s="384"/>
      <c r="DB17" s="382"/>
      <c r="DC17" s="383"/>
      <c r="DD17" s="383"/>
      <c r="DE17" s="383"/>
      <c r="DF17" s="383"/>
      <c r="DG17" s="383"/>
      <c r="DH17" s="383"/>
      <c r="DI17" s="384"/>
      <c r="DJ17" s="41"/>
      <c r="DK17" s="41"/>
      <c r="DL17" s="41"/>
      <c r="DM17" s="41"/>
      <c r="DN17" s="41"/>
      <c r="DO17" s="41"/>
    </row>
    <row r="18" spans="1:119" ht="18.75" customHeight="1" thickBot="1">
      <c r="A18" s="42"/>
      <c r="B18" s="465" t="s">
        <v>97</v>
      </c>
      <c r="C18" s="466"/>
      <c r="D18" s="466"/>
      <c r="E18" s="467"/>
      <c r="F18" s="467"/>
      <c r="G18" s="467"/>
      <c r="H18" s="467"/>
      <c r="I18" s="467"/>
      <c r="J18" s="467"/>
      <c r="K18" s="467"/>
      <c r="L18" s="484">
        <v>261.31</v>
      </c>
      <c r="M18" s="484"/>
      <c r="N18" s="484"/>
      <c r="O18" s="484"/>
      <c r="P18" s="484"/>
      <c r="Q18" s="484"/>
      <c r="R18" s="485"/>
      <c r="S18" s="485"/>
      <c r="T18" s="485"/>
      <c r="U18" s="485"/>
      <c r="V18" s="486"/>
      <c r="W18" s="479"/>
      <c r="X18" s="480"/>
      <c r="Y18" s="480"/>
      <c r="Z18" s="480"/>
      <c r="AA18" s="480"/>
      <c r="AB18" s="495"/>
      <c r="AC18" s="376">
        <v>48.1</v>
      </c>
      <c r="AD18" s="377"/>
      <c r="AE18" s="377"/>
      <c r="AF18" s="377"/>
      <c r="AG18" s="487"/>
      <c r="AH18" s="376">
        <v>46.2</v>
      </c>
      <c r="AI18" s="377"/>
      <c r="AJ18" s="377"/>
      <c r="AK18" s="377"/>
      <c r="AL18" s="378"/>
      <c r="AM18" s="483"/>
      <c r="AN18" s="386"/>
      <c r="AO18" s="386"/>
      <c r="AP18" s="386"/>
      <c r="AQ18" s="386"/>
      <c r="AR18" s="386"/>
      <c r="AS18" s="386"/>
      <c r="AT18" s="387"/>
      <c r="AU18" s="463"/>
      <c r="AV18" s="464"/>
      <c r="AW18" s="464"/>
      <c r="AX18" s="464"/>
      <c r="AY18" s="392" t="s">
        <v>98</v>
      </c>
      <c r="AZ18" s="393"/>
      <c r="BA18" s="393"/>
      <c r="BB18" s="393"/>
      <c r="BC18" s="393"/>
      <c r="BD18" s="393"/>
      <c r="BE18" s="393"/>
      <c r="BF18" s="393"/>
      <c r="BG18" s="393"/>
      <c r="BH18" s="393"/>
      <c r="BI18" s="393"/>
      <c r="BJ18" s="393"/>
      <c r="BK18" s="393"/>
      <c r="BL18" s="393"/>
      <c r="BM18" s="394"/>
      <c r="BN18" s="412">
        <v>2126046</v>
      </c>
      <c r="BO18" s="413"/>
      <c r="BP18" s="413"/>
      <c r="BQ18" s="413"/>
      <c r="BR18" s="413"/>
      <c r="BS18" s="413"/>
      <c r="BT18" s="413"/>
      <c r="BU18" s="414"/>
      <c r="BV18" s="412">
        <v>2040809</v>
      </c>
      <c r="BW18" s="413"/>
      <c r="BX18" s="413"/>
      <c r="BY18" s="413"/>
      <c r="BZ18" s="413"/>
      <c r="CA18" s="413"/>
      <c r="CB18" s="413"/>
      <c r="CC18" s="414"/>
      <c r="CD18" s="56"/>
      <c r="CE18" s="410"/>
      <c r="CF18" s="410"/>
      <c r="CG18" s="410"/>
      <c r="CH18" s="410"/>
      <c r="CI18" s="410"/>
      <c r="CJ18" s="410"/>
      <c r="CK18" s="410"/>
      <c r="CL18" s="410"/>
      <c r="CM18" s="410"/>
      <c r="CN18" s="410"/>
      <c r="CO18" s="410"/>
      <c r="CP18" s="410"/>
      <c r="CQ18" s="410"/>
      <c r="CR18" s="410"/>
      <c r="CS18" s="411"/>
      <c r="CT18" s="382"/>
      <c r="CU18" s="383"/>
      <c r="CV18" s="383"/>
      <c r="CW18" s="383"/>
      <c r="CX18" s="383"/>
      <c r="CY18" s="383"/>
      <c r="CZ18" s="383"/>
      <c r="DA18" s="384"/>
      <c r="DB18" s="382"/>
      <c r="DC18" s="383"/>
      <c r="DD18" s="383"/>
      <c r="DE18" s="383"/>
      <c r="DF18" s="383"/>
      <c r="DG18" s="383"/>
      <c r="DH18" s="383"/>
      <c r="DI18" s="384"/>
      <c r="DJ18" s="41"/>
      <c r="DK18" s="41"/>
      <c r="DL18" s="41"/>
      <c r="DM18" s="41"/>
      <c r="DN18" s="41"/>
      <c r="DO18" s="41"/>
    </row>
    <row r="19" spans="1:119" ht="18.75" customHeight="1" thickBot="1">
      <c r="A19" s="42"/>
      <c r="B19" s="465" t="s">
        <v>99</v>
      </c>
      <c r="C19" s="466"/>
      <c r="D19" s="466"/>
      <c r="E19" s="467"/>
      <c r="F19" s="467"/>
      <c r="G19" s="467"/>
      <c r="H19" s="467"/>
      <c r="I19" s="467"/>
      <c r="J19" s="467"/>
      <c r="K19" s="467"/>
      <c r="L19" s="468">
        <v>18</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6"/>
      <c r="AO19" s="386"/>
      <c r="AP19" s="386"/>
      <c r="AQ19" s="386"/>
      <c r="AR19" s="386"/>
      <c r="AS19" s="386"/>
      <c r="AT19" s="387"/>
      <c r="AU19" s="463"/>
      <c r="AV19" s="464"/>
      <c r="AW19" s="464"/>
      <c r="AX19" s="464"/>
      <c r="AY19" s="392" t="s">
        <v>100</v>
      </c>
      <c r="AZ19" s="393"/>
      <c r="BA19" s="393"/>
      <c r="BB19" s="393"/>
      <c r="BC19" s="393"/>
      <c r="BD19" s="393"/>
      <c r="BE19" s="393"/>
      <c r="BF19" s="393"/>
      <c r="BG19" s="393"/>
      <c r="BH19" s="393"/>
      <c r="BI19" s="393"/>
      <c r="BJ19" s="393"/>
      <c r="BK19" s="393"/>
      <c r="BL19" s="393"/>
      <c r="BM19" s="394"/>
      <c r="BN19" s="412">
        <v>3075067</v>
      </c>
      <c r="BO19" s="413"/>
      <c r="BP19" s="413"/>
      <c r="BQ19" s="413"/>
      <c r="BR19" s="413"/>
      <c r="BS19" s="413"/>
      <c r="BT19" s="413"/>
      <c r="BU19" s="414"/>
      <c r="BV19" s="412">
        <v>3138392</v>
      </c>
      <c r="BW19" s="413"/>
      <c r="BX19" s="413"/>
      <c r="BY19" s="413"/>
      <c r="BZ19" s="413"/>
      <c r="CA19" s="413"/>
      <c r="CB19" s="413"/>
      <c r="CC19" s="414"/>
      <c r="CD19" s="56"/>
      <c r="CE19" s="410"/>
      <c r="CF19" s="410"/>
      <c r="CG19" s="410"/>
      <c r="CH19" s="410"/>
      <c r="CI19" s="410"/>
      <c r="CJ19" s="410"/>
      <c r="CK19" s="410"/>
      <c r="CL19" s="410"/>
      <c r="CM19" s="410"/>
      <c r="CN19" s="410"/>
      <c r="CO19" s="410"/>
      <c r="CP19" s="410"/>
      <c r="CQ19" s="410"/>
      <c r="CR19" s="410"/>
      <c r="CS19" s="411"/>
      <c r="CT19" s="382"/>
      <c r="CU19" s="383"/>
      <c r="CV19" s="383"/>
      <c r="CW19" s="383"/>
      <c r="CX19" s="383"/>
      <c r="CY19" s="383"/>
      <c r="CZ19" s="383"/>
      <c r="DA19" s="384"/>
      <c r="DB19" s="382"/>
      <c r="DC19" s="383"/>
      <c r="DD19" s="383"/>
      <c r="DE19" s="383"/>
      <c r="DF19" s="383"/>
      <c r="DG19" s="383"/>
      <c r="DH19" s="383"/>
      <c r="DI19" s="384"/>
      <c r="DJ19" s="41"/>
      <c r="DK19" s="41"/>
      <c r="DL19" s="41"/>
      <c r="DM19" s="41"/>
      <c r="DN19" s="41"/>
      <c r="DO19" s="41"/>
    </row>
    <row r="20" spans="1:119" ht="18.75" customHeight="1" thickBot="1">
      <c r="A20" s="42"/>
      <c r="B20" s="465" t="s">
        <v>101</v>
      </c>
      <c r="C20" s="466"/>
      <c r="D20" s="466"/>
      <c r="E20" s="467"/>
      <c r="F20" s="467"/>
      <c r="G20" s="467"/>
      <c r="H20" s="467"/>
      <c r="I20" s="467"/>
      <c r="J20" s="467"/>
      <c r="K20" s="467"/>
      <c r="L20" s="468">
        <v>1390</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8"/>
      <c r="AO20" s="368"/>
      <c r="AP20" s="368"/>
      <c r="AQ20" s="368"/>
      <c r="AR20" s="368"/>
      <c r="AS20" s="368"/>
      <c r="AT20" s="369"/>
      <c r="AU20" s="474"/>
      <c r="AV20" s="475"/>
      <c r="AW20" s="475"/>
      <c r="AX20" s="476"/>
      <c r="AY20" s="392"/>
      <c r="AZ20" s="393"/>
      <c r="BA20" s="393"/>
      <c r="BB20" s="393"/>
      <c r="BC20" s="393"/>
      <c r="BD20" s="393"/>
      <c r="BE20" s="393"/>
      <c r="BF20" s="393"/>
      <c r="BG20" s="393"/>
      <c r="BH20" s="393"/>
      <c r="BI20" s="393"/>
      <c r="BJ20" s="393"/>
      <c r="BK20" s="393"/>
      <c r="BL20" s="393"/>
      <c r="BM20" s="394"/>
      <c r="BN20" s="412"/>
      <c r="BO20" s="413"/>
      <c r="BP20" s="413"/>
      <c r="BQ20" s="413"/>
      <c r="BR20" s="413"/>
      <c r="BS20" s="413"/>
      <c r="BT20" s="413"/>
      <c r="BU20" s="414"/>
      <c r="BV20" s="412"/>
      <c r="BW20" s="413"/>
      <c r="BX20" s="413"/>
      <c r="BY20" s="413"/>
      <c r="BZ20" s="413"/>
      <c r="CA20" s="413"/>
      <c r="CB20" s="413"/>
      <c r="CC20" s="414"/>
      <c r="CD20" s="56"/>
      <c r="CE20" s="410"/>
      <c r="CF20" s="410"/>
      <c r="CG20" s="410"/>
      <c r="CH20" s="410"/>
      <c r="CI20" s="410"/>
      <c r="CJ20" s="410"/>
      <c r="CK20" s="410"/>
      <c r="CL20" s="410"/>
      <c r="CM20" s="410"/>
      <c r="CN20" s="410"/>
      <c r="CO20" s="410"/>
      <c r="CP20" s="410"/>
      <c r="CQ20" s="410"/>
      <c r="CR20" s="410"/>
      <c r="CS20" s="411"/>
      <c r="CT20" s="382"/>
      <c r="CU20" s="383"/>
      <c r="CV20" s="383"/>
      <c r="CW20" s="383"/>
      <c r="CX20" s="383"/>
      <c r="CY20" s="383"/>
      <c r="CZ20" s="383"/>
      <c r="DA20" s="384"/>
      <c r="DB20" s="382"/>
      <c r="DC20" s="383"/>
      <c r="DD20" s="383"/>
      <c r="DE20" s="383"/>
      <c r="DF20" s="383"/>
      <c r="DG20" s="383"/>
      <c r="DH20" s="383"/>
      <c r="DI20" s="384"/>
      <c r="DJ20" s="41"/>
      <c r="DK20" s="41"/>
      <c r="DL20" s="41"/>
      <c r="DM20" s="41"/>
      <c r="DN20" s="41"/>
      <c r="DO20" s="41"/>
    </row>
    <row r="21" spans="1:119" ht="18.75" customHeight="1">
      <c r="A21" s="42"/>
      <c r="B21" s="443" t="s">
        <v>102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92"/>
      <c r="AZ21" s="393"/>
      <c r="BA21" s="393"/>
      <c r="BB21" s="393"/>
      <c r="BC21" s="393"/>
      <c r="BD21" s="393"/>
      <c r="BE21" s="393"/>
      <c r="BF21" s="393"/>
      <c r="BG21" s="393"/>
      <c r="BH21" s="393"/>
      <c r="BI21" s="393"/>
      <c r="BJ21" s="393"/>
      <c r="BK21" s="393"/>
      <c r="BL21" s="393"/>
      <c r="BM21" s="394"/>
      <c r="BN21" s="412"/>
      <c r="BO21" s="413"/>
      <c r="BP21" s="413"/>
      <c r="BQ21" s="413"/>
      <c r="BR21" s="413"/>
      <c r="BS21" s="413"/>
      <c r="BT21" s="413"/>
      <c r="BU21" s="414"/>
      <c r="BV21" s="412"/>
      <c r="BW21" s="413"/>
      <c r="BX21" s="413"/>
      <c r="BY21" s="413"/>
      <c r="BZ21" s="413"/>
      <c r="CA21" s="413"/>
      <c r="CB21" s="413"/>
      <c r="CC21" s="414"/>
      <c r="CD21" s="56"/>
      <c r="CE21" s="410"/>
      <c r="CF21" s="410"/>
      <c r="CG21" s="410"/>
      <c r="CH21" s="410"/>
      <c r="CI21" s="410"/>
      <c r="CJ21" s="410"/>
      <c r="CK21" s="410"/>
      <c r="CL21" s="410"/>
      <c r="CM21" s="410"/>
      <c r="CN21" s="410"/>
      <c r="CO21" s="410"/>
      <c r="CP21" s="410"/>
      <c r="CQ21" s="410"/>
      <c r="CR21" s="410"/>
      <c r="CS21" s="411"/>
      <c r="CT21" s="382"/>
      <c r="CU21" s="383"/>
      <c r="CV21" s="383"/>
      <c r="CW21" s="383"/>
      <c r="CX21" s="383"/>
      <c r="CY21" s="383"/>
      <c r="CZ21" s="383"/>
      <c r="DA21" s="384"/>
      <c r="DB21" s="382"/>
      <c r="DC21" s="383"/>
      <c r="DD21" s="383"/>
      <c r="DE21" s="383"/>
      <c r="DF21" s="383"/>
      <c r="DG21" s="383"/>
      <c r="DH21" s="383"/>
      <c r="DI21" s="384"/>
      <c r="DJ21" s="41"/>
      <c r="DK21" s="41"/>
      <c r="DL21" s="41"/>
      <c r="DM21" s="41"/>
      <c r="DN21" s="41"/>
      <c r="DO21" s="41"/>
    </row>
    <row r="22" spans="1:119" ht="18.75" customHeight="1" thickBot="1">
      <c r="A22" s="42"/>
      <c r="B22" s="446" t="s">
        <v>103</v>
      </c>
      <c r="C22" s="447"/>
      <c r="D22" s="448"/>
      <c r="E22" s="455" t="s">
        <v>26</v>
      </c>
      <c r="F22" s="427"/>
      <c r="G22" s="427"/>
      <c r="H22" s="427"/>
      <c r="I22" s="427"/>
      <c r="J22" s="427"/>
      <c r="K22" s="428"/>
      <c r="L22" s="455" t="s">
        <v>104</v>
      </c>
      <c r="M22" s="427"/>
      <c r="N22" s="427"/>
      <c r="O22" s="427"/>
      <c r="P22" s="428"/>
      <c r="Q22" s="437" t="s">
        <v>105</v>
      </c>
      <c r="R22" s="438"/>
      <c r="S22" s="438"/>
      <c r="T22" s="438"/>
      <c r="U22" s="438"/>
      <c r="V22" s="456"/>
      <c r="W22" s="458" t="s">
        <v>106</v>
      </c>
      <c r="X22" s="447"/>
      <c r="Y22" s="448"/>
      <c r="Z22" s="455" t="s">
        <v>26</v>
      </c>
      <c r="AA22" s="427"/>
      <c r="AB22" s="427"/>
      <c r="AC22" s="427"/>
      <c r="AD22" s="427"/>
      <c r="AE22" s="427"/>
      <c r="AF22" s="427"/>
      <c r="AG22" s="428"/>
      <c r="AH22" s="426" t="s">
        <v>107</v>
      </c>
      <c r="AI22" s="427"/>
      <c r="AJ22" s="427"/>
      <c r="AK22" s="427"/>
      <c r="AL22" s="428"/>
      <c r="AM22" s="426" t="s">
        <v>108</v>
      </c>
      <c r="AN22" s="432"/>
      <c r="AO22" s="432"/>
      <c r="AP22" s="432"/>
      <c r="AQ22" s="432"/>
      <c r="AR22" s="433"/>
      <c r="AS22" s="437" t="s">
        <v>105</v>
      </c>
      <c r="AT22" s="438"/>
      <c r="AU22" s="438"/>
      <c r="AV22" s="438"/>
      <c r="AW22" s="438"/>
      <c r="AX22" s="439"/>
      <c r="AY22" s="379"/>
      <c r="AZ22" s="380"/>
      <c r="BA22" s="380"/>
      <c r="BB22" s="380"/>
      <c r="BC22" s="380"/>
      <c r="BD22" s="380"/>
      <c r="BE22" s="380"/>
      <c r="BF22" s="380"/>
      <c r="BG22" s="380"/>
      <c r="BH22" s="380"/>
      <c r="BI22" s="380"/>
      <c r="BJ22" s="380"/>
      <c r="BK22" s="380"/>
      <c r="BL22" s="380"/>
      <c r="BM22" s="381"/>
      <c r="BN22" s="415"/>
      <c r="BO22" s="416"/>
      <c r="BP22" s="416"/>
      <c r="BQ22" s="416"/>
      <c r="BR22" s="416"/>
      <c r="BS22" s="416"/>
      <c r="BT22" s="416"/>
      <c r="BU22" s="417"/>
      <c r="BV22" s="415"/>
      <c r="BW22" s="416"/>
      <c r="BX22" s="416"/>
      <c r="BY22" s="416"/>
      <c r="BZ22" s="416"/>
      <c r="CA22" s="416"/>
      <c r="CB22" s="416"/>
      <c r="CC22" s="417"/>
      <c r="CD22" s="56"/>
      <c r="CE22" s="410"/>
      <c r="CF22" s="410"/>
      <c r="CG22" s="410"/>
      <c r="CH22" s="410"/>
      <c r="CI22" s="410"/>
      <c r="CJ22" s="410"/>
      <c r="CK22" s="410"/>
      <c r="CL22" s="410"/>
      <c r="CM22" s="410"/>
      <c r="CN22" s="410"/>
      <c r="CO22" s="410"/>
      <c r="CP22" s="410"/>
      <c r="CQ22" s="410"/>
      <c r="CR22" s="410"/>
      <c r="CS22" s="411"/>
      <c r="CT22" s="382"/>
      <c r="CU22" s="383"/>
      <c r="CV22" s="383"/>
      <c r="CW22" s="383"/>
      <c r="CX22" s="383"/>
      <c r="CY22" s="383"/>
      <c r="CZ22" s="383"/>
      <c r="DA22" s="384"/>
      <c r="DB22" s="382"/>
      <c r="DC22" s="383"/>
      <c r="DD22" s="383"/>
      <c r="DE22" s="383"/>
      <c r="DF22" s="383"/>
      <c r="DG22" s="383"/>
      <c r="DH22" s="383"/>
      <c r="DI22" s="384"/>
      <c r="DJ22" s="41"/>
      <c r="DK22" s="41"/>
      <c r="DL22" s="41"/>
      <c r="DM22" s="41"/>
      <c r="DN22" s="41"/>
      <c r="DO22" s="41"/>
    </row>
    <row r="23" spans="1:119" ht="18.75" customHeight="1">
      <c r="A23" s="42"/>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404" t="s">
        <v>109</v>
      </c>
      <c r="AZ23" s="405"/>
      <c r="BA23" s="405"/>
      <c r="BB23" s="405"/>
      <c r="BC23" s="405"/>
      <c r="BD23" s="405"/>
      <c r="BE23" s="405"/>
      <c r="BF23" s="405"/>
      <c r="BG23" s="405"/>
      <c r="BH23" s="405"/>
      <c r="BI23" s="405"/>
      <c r="BJ23" s="405"/>
      <c r="BK23" s="405"/>
      <c r="BL23" s="405"/>
      <c r="BM23" s="406"/>
      <c r="BN23" s="412">
        <v>5256550</v>
      </c>
      <c r="BO23" s="413"/>
      <c r="BP23" s="413"/>
      <c r="BQ23" s="413"/>
      <c r="BR23" s="413"/>
      <c r="BS23" s="413"/>
      <c r="BT23" s="413"/>
      <c r="BU23" s="414"/>
      <c r="BV23" s="412">
        <v>4752154</v>
      </c>
      <c r="BW23" s="413"/>
      <c r="BX23" s="413"/>
      <c r="BY23" s="413"/>
      <c r="BZ23" s="413"/>
      <c r="CA23" s="413"/>
      <c r="CB23" s="413"/>
      <c r="CC23" s="414"/>
      <c r="CD23" s="56"/>
      <c r="CE23" s="410"/>
      <c r="CF23" s="410"/>
      <c r="CG23" s="410"/>
      <c r="CH23" s="410"/>
      <c r="CI23" s="410"/>
      <c r="CJ23" s="410"/>
      <c r="CK23" s="410"/>
      <c r="CL23" s="410"/>
      <c r="CM23" s="410"/>
      <c r="CN23" s="410"/>
      <c r="CO23" s="410"/>
      <c r="CP23" s="410"/>
      <c r="CQ23" s="410"/>
      <c r="CR23" s="410"/>
      <c r="CS23" s="411"/>
      <c r="CT23" s="382"/>
      <c r="CU23" s="383"/>
      <c r="CV23" s="383"/>
      <c r="CW23" s="383"/>
      <c r="CX23" s="383"/>
      <c r="CY23" s="383"/>
      <c r="CZ23" s="383"/>
      <c r="DA23" s="384"/>
      <c r="DB23" s="382"/>
      <c r="DC23" s="383"/>
      <c r="DD23" s="383"/>
      <c r="DE23" s="383"/>
      <c r="DF23" s="383"/>
      <c r="DG23" s="383"/>
      <c r="DH23" s="383"/>
      <c r="DI23" s="384"/>
      <c r="DJ23" s="41"/>
      <c r="DK23" s="41"/>
      <c r="DL23" s="41"/>
      <c r="DM23" s="41"/>
      <c r="DN23" s="41"/>
      <c r="DO23" s="41"/>
    </row>
    <row r="24" spans="1:119" ht="18.75" customHeight="1" thickBot="1">
      <c r="A24" s="42"/>
      <c r="B24" s="449"/>
      <c r="C24" s="450"/>
      <c r="D24" s="451"/>
      <c r="E24" s="385" t="s">
        <v>110</v>
      </c>
      <c r="F24" s="386"/>
      <c r="G24" s="386"/>
      <c r="H24" s="386"/>
      <c r="I24" s="386"/>
      <c r="J24" s="386"/>
      <c r="K24" s="387"/>
      <c r="L24" s="388">
        <v>1</v>
      </c>
      <c r="M24" s="389"/>
      <c r="N24" s="389"/>
      <c r="O24" s="389"/>
      <c r="P24" s="390"/>
      <c r="Q24" s="388">
        <v>7380</v>
      </c>
      <c r="R24" s="389"/>
      <c r="S24" s="389"/>
      <c r="T24" s="389"/>
      <c r="U24" s="389"/>
      <c r="V24" s="390"/>
      <c r="W24" s="459"/>
      <c r="X24" s="450"/>
      <c r="Y24" s="451"/>
      <c r="Z24" s="385" t="s">
        <v>111</v>
      </c>
      <c r="AA24" s="386"/>
      <c r="AB24" s="386"/>
      <c r="AC24" s="386"/>
      <c r="AD24" s="386"/>
      <c r="AE24" s="386"/>
      <c r="AF24" s="386"/>
      <c r="AG24" s="387"/>
      <c r="AH24" s="388">
        <v>88</v>
      </c>
      <c r="AI24" s="389"/>
      <c r="AJ24" s="389"/>
      <c r="AK24" s="389"/>
      <c r="AL24" s="390"/>
      <c r="AM24" s="388">
        <v>274824</v>
      </c>
      <c r="AN24" s="389"/>
      <c r="AO24" s="389"/>
      <c r="AP24" s="389"/>
      <c r="AQ24" s="389"/>
      <c r="AR24" s="390"/>
      <c r="AS24" s="388">
        <v>3123</v>
      </c>
      <c r="AT24" s="389"/>
      <c r="AU24" s="389"/>
      <c r="AV24" s="389"/>
      <c r="AW24" s="389"/>
      <c r="AX24" s="391"/>
      <c r="AY24" s="379" t="s">
        <v>112</v>
      </c>
      <c r="AZ24" s="380"/>
      <c r="BA24" s="380"/>
      <c r="BB24" s="380"/>
      <c r="BC24" s="380"/>
      <c r="BD24" s="380"/>
      <c r="BE24" s="380"/>
      <c r="BF24" s="380"/>
      <c r="BG24" s="380"/>
      <c r="BH24" s="380"/>
      <c r="BI24" s="380"/>
      <c r="BJ24" s="380"/>
      <c r="BK24" s="380"/>
      <c r="BL24" s="380"/>
      <c r="BM24" s="381"/>
      <c r="BN24" s="412">
        <v>4847550</v>
      </c>
      <c r="BO24" s="413"/>
      <c r="BP24" s="413"/>
      <c r="BQ24" s="413"/>
      <c r="BR24" s="413"/>
      <c r="BS24" s="413"/>
      <c r="BT24" s="413"/>
      <c r="BU24" s="414"/>
      <c r="BV24" s="412">
        <v>4284222</v>
      </c>
      <c r="BW24" s="413"/>
      <c r="BX24" s="413"/>
      <c r="BY24" s="413"/>
      <c r="BZ24" s="413"/>
      <c r="CA24" s="413"/>
      <c r="CB24" s="413"/>
      <c r="CC24" s="414"/>
      <c r="CD24" s="56"/>
      <c r="CE24" s="410"/>
      <c r="CF24" s="410"/>
      <c r="CG24" s="410"/>
      <c r="CH24" s="410"/>
      <c r="CI24" s="410"/>
      <c r="CJ24" s="410"/>
      <c r="CK24" s="410"/>
      <c r="CL24" s="410"/>
      <c r="CM24" s="410"/>
      <c r="CN24" s="410"/>
      <c r="CO24" s="410"/>
      <c r="CP24" s="410"/>
      <c r="CQ24" s="410"/>
      <c r="CR24" s="410"/>
      <c r="CS24" s="411"/>
      <c r="CT24" s="382"/>
      <c r="CU24" s="383"/>
      <c r="CV24" s="383"/>
      <c r="CW24" s="383"/>
      <c r="CX24" s="383"/>
      <c r="CY24" s="383"/>
      <c r="CZ24" s="383"/>
      <c r="DA24" s="384"/>
      <c r="DB24" s="382"/>
      <c r="DC24" s="383"/>
      <c r="DD24" s="383"/>
      <c r="DE24" s="383"/>
      <c r="DF24" s="383"/>
      <c r="DG24" s="383"/>
      <c r="DH24" s="383"/>
      <c r="DI24" s="384"/>
      <c r="DJ24" s="41"/>
      <c r="DK24" s="41"/>
      <c r="DL24" s="41"/>
      <c r="DM24" s="41"/>
      <c r="DN24" s="41"/>
      <c r="DO24" s="41"/>
    </row>
    <row r="25" spans="1:119" s="41" customFormat="1" ht="18.75" customHeight="1">
      <c r="A25" s="42"/>
      <c r="B25" s="449"/>
      <c r="C25" s="450"/>
      <c r="D25" s="451"/>
      <c r="E25" s="385" t="s">
        <v>113</v>
      </c>
      <c r="F25" s="386"/>
      <c r="G25" s="386"/>
      <c r="H25" s="386"/>
      <c r="I25" s="386"/>
      <c r="J25" s="386"/>
      <c r="K25" s="387"/>
      <c r="L25" s="388">
        <v>1</v>
      </c>
      <c r="M25" s="389"/>
      <c r="N25" s="389"/>
      <c r="O25" s="389"/>
      <c r="P25" s="390"/>
      <c r="Q25" s="388">
        <v>5460</v>
      </c>
      <c r="R25" s="389"/>
      <c r="S25" s="389"/>
      <c r="T25" s="389"/>
      <c r="U25" s="389"/>
      <c r="V25" s="390"/>
      <c r="W25" s="459"/>
      <c r="X25" s="450"/>
      <c r="Y25" s="451"/>
      <c r="Z25" s="385" t="s">
        <v>114</v>
      </c>
      <c r="AA25" s="386"/>
      <c r="AB25" s="386"/>
      <c r="AC25" s="386"/>
      <c r="AD25" s="386"/>
      <c r="AE25" s="386"/>
      <c r="AF25" s="386"/>
      <c r="AG25" s="387"/>
      <c r="AH25" s="388" t="s">
        <v>79</v>
      </c>
      <c r="AI25" s="389"/>
      <c r="AJ25" s="389"/>
      <c r="AK25" s="389"/>
      <c r="AL25" s="390"/>
      <c r="AM25" s="388" t="s">
        <v>79</v>
      </c>
      <c r="AN25" s="389"/>
      <c r="AO25" s="389"/>
      <c r="AP25" s="389"/>
      <c r="AQ25" s="389"/>
      <c r="AR25" s="390"/>
      <c r="AS25" s="388" t="s">
        <v>79</v>
      </c>
      <c r="AT25" s="389"/>
      <c r="AU25" s="389"/>
      <c r="AV25" s="389"/>
      <c r="AW25" s="389"/>
      <c r="AX25" s="391"/>
      <c r="AY25" s="404" t="s">
        <v>115</v>
      </c>
      <c r="AZ25" s="405"/>
      <c r="BA25" s="405"/>
      <c r="BB25" s="405"/>
      <c r="BC25" s="405"/>
      <c r="BD25" s="405"/>
      <c r="BE25" s="405"/>
      <c r="BF25" s="405"/>
      <c r="BG25" s="405"/>
      <c r="BH25" s="405"/>
      <c r="BI25" s="405"/>
      <c r="BJ25" s="405"/>
      <c r="BK25" s="405"/>
      <c r="BL25" s="405"/>
      <c r="BM25" s="406"/>
      <c r="BN25" s="407">
        <v>10090</v>
      </c>
      <c r="BO25" s="408"/>
      <c r="BP25" s="408"/>
      <c r="BQ25" s="408"/>
      <c r="BR25" s="408"/>
      <c r="BS25" s="408"/>
      <c r="BT25" s="408"/>
      <c r="BU25" s="409"/>
      <c r="BV25" s="407">
        <v>20180</v>
      </c>
      <c r="BW25" s="408"/>
      <c r="BX25" s="408"/>
      <c r="BY25" s="408"/>
      <c r="BZ25" s="408"/>
      <c r="CA25" s="408"/>
      <c r="CB25" s="408"/>
      <c r="CC25" s="409"/>
      <c r="CD25" s="56"/>
      <c r="CE25" s="410"/>
      <c r="CF25" s="410"/>
      <c r="CG25" s="410"/>
      <c r="CH25" s="410"/>
      <c r="CI25" s="410"/>
      <c r="CJ25" s="410"/>
      <c r="CK25" s="410"/>
      <c r="CL25" s="410"/>
      <c r="CM25" s="410"/>
      <c r="CN25" s="410"/>
      <c r="CO25" s="410"/>
      <c r="CP25" s="410"/>
      <c r="CQ25" s="410"/>
      <c r="CR25" s="410"/>
      <c r="CS25" s="411"/>
      <c r="CT25" s="382"/>
      <c r="CU25" s="383"/>
      <c r="CV25" s="383"/>
      <c r="CW25" s="383"/>
      <c r="CX25" s="383"/>
      <c r="CY25" s="383"/>
      <c r="CZ25" s="383"/>
      <c r="DA25" s="384"/>
      <c r="DB25" s="382"/>
      <c r="DC25" s="383"/>
      <c r="DD25" s="383"/>
      <c r="DE25" s="383"/>
      <c r="DF25" s="383"/>
      <c r="DG25" s="383"/>
      <c r="DH25" s="383"/>
      <c r="DI25" s="384"/>
    </row>
    <row r="26" spans="1:119" s="41" customFormat="1" ht="18.75" customHeight="1">
      <c r="A26" s="42"/>
      <c r="B26" s="449"/>
      <c r="C26" s="450"/>
      <c r="D26" s="451"/>
      <c r="E26" s="385" t="s">
        <v>116</v>
      </c>
      <c r="F26" s="386"/>
      <c r="G26" s="386"/>
      <c r="H26" s="386"/>
      <c r="I26" s="386"/>
      <c r="J26" s="386"/>
      <c r="K26" s="387"/>
      <c r="L26" s="388">
        <v>1</v>
      </c>
      <c r="M26" s="389"/>
      <c r="N26" s="389"/>
      <c r="O26" s="389"/>
      <c r="P26" s="390"/>
      <c r="Q26" s="388">
        <v>5470</v>
      </c>
      <c r="R26" s="389"/>
      <c r="S26" s="389"/>
      <c r="T26" s="389"/>
      <c r="U26" s="389"/>
      <c r="V26" s="390"/>
      <c r="W26" s="459"/>
      <c r="X26" s="450"/>
      <c r="Y26" s="451"/>
      <c r="Z26" s="385" t="s">
        <v>117</v>
      </c>
      <c r="AA26" s="424"/>
      <c r="AB26" s="424"/>
      <c r="AC26" s="424"/>
      <c r="AD26" s="424"/>
      <c r="AE26" s="424"/>
      <c r="AF26" s="424"/>
      <c r="AG26" s="425"/>
      <c r="AH26" s="388">
        <v>11</v>
      </c>
      <c r="AI26" s="389"/>
      <c r="AJ26" s="389"/>
      <c r="AK26" s="389"/>
      <c r="AL26" s="390"/>
      <c r="AM26" s="388">
        <v>37576</v>
      </c>
      <c r="AN26" s="389"/>
      <c r="AO26" s="389"/>
      <c r="AP26" s="389"/>
      <c r="AQ26" s="389"/>
      <c r="AR26" s="390"/>
      <c r="AS26" s="388">
        <v>3416</v>
      </c>
      <c r="AT26" s="389"/>
      <c r="AU26" s="389"/>
      <c r="AV26" s="389"/>
      <c r="AW26" s="389"/>
      <c r="AX26" s="391"/>
      <c r="AY26" s="421" t="s">
        <v>118</v>
      </c>
      <c r="AZ26" s="422"/>
      <c r="BA26" s="422"/>
      <c r="BB26" s="422"/>
      <c r="BC26" s="422"/>
      <c r="BD26" s="422"/>
      <c r="BE26" s="422"/>
      <c r="BF26" s="422"/>
      <c r="BG26" s="422"/>
      <c r="BH26" s="422"/>
      <c r="BI26" s="422"/>
      <c r="BJ26" s="422"/>
      <c r="BK26" s="422"/>
      <c r="BL26" s="422"/>
      <c r="BM26" s="423"/>
      <c r="BN26" s="412" t="s">
        <v>79</v>
      </c>
      <c r="BO26" s="413"/>
      <c r="BP26" s="413"/>
      <c r="BQ26" s="413"/>
      <c r="BR26" s="413"/>
      <c r="BS26" s="413"/>
      <c r="BT26" s="413"/>
      <c r="BU26" s="414"/>
      <c r="BV26" s="412" t="s">
        <v>79</v>
      </c>
      <c r="BW26" s="413"/>
      <c r="BX26" s="413"/>
      <c r="BY26" s="413"/>
      <c r="BZ26" s="413"/>
      <c r="CA26" s="413"/>
      <c r="CB26" s="413"/>
      <c r="CC26" s="414"/>
      <c r="CD26" s="56"/>
      <c r="CE26" s="410"/>
      <c r="CF26" s="410"/>
      <c r="CG26" s="410"/>
      <c r="CH26" s="410"/>
      <c r="CI26" s="410"/>
      <c r="CJ26" s="410"/>
      <c r="CK26" s="410"/>
      <c r="CL26" s="410"/>
      <c r="CM26" s="410"/>
      <c r="CN26" s="410"/>
      <c r="CO26" s="410"/>
      <c r="CP26" s="410"/>
      <c r="CQ26" s="410"/>
      <c r="CR26" s="410"/>
      <c r="CS26" s="411"/>
      <c r="CT26" s="382"/>
      <c r="CU26" s="383"/>
      <c r="CV26" s="383"/>
      <c r="CW26" s="383"/>
      <c r="CX26" s="383"/>
      <c r="CY26" s="383"/>
      <c r="CZ26" s="383"/>
      <c r="DA26" s="384"/>
      <c r="DB26" s="382"/>
      <c r="DC26" s="383"/>
      <c r="DD26" s="383"/>
      <c r="DE26" s="383"/>
      <c r="DF26" s="383"/>
      <c r="DG26" s="383"/>
      <c r="DH26" s="383"/>
      <c r="DI26" s="384"/>
    </row>
    <row r="27" spans="1:119" ht="18.75" customHeight="1" thickBot="1">
      <c r="A27" s="42"/>
      <c r="B27" s="449"/>
      <c r="C27" s="450"/>
      <c r="D27" s="451"/>
      <c r="E27" s="385" t="s">
        <v>119</v>
      </c>
      <c r="F27" s="386"/>
      <c r="G27" s="386"/>
      <c r="H27" s="386"/>
      <c r="I27" s="386"/>
      <c r="J27" s="386"/>
      <c r="K27" s="387"/>
      <c r="L27" s="388">
        <v>1</v>
      </c>
      <c r="M27" s="389"/>
      <c r="N27" s="389"/>
      <c r="O27" s="389"/>
      <c r="P27" s="390"/>
      <c r="Q27" s="388">
        <v>3100</v>
      </c>
      <c r="R27" s="389"/>
      <c r="S27" s="389"/>
      <c r="T27" s="389"/>
      <c r="U27" s="389"/>
      <c r="V27" s="390"/>
      <c r="W27" s="459"/>
      <c r="X27" s="450"/>
      <c r="Y27" s="451"/>
      <c r="Z27" s="385" t="s">
        <v>120</v>
      </c>
      <c r="AA27" s="386"/>
      <c r="AB27" s="386"/>
      <c r="AC27" s="386"/>
      <c r="AD27" s="386"/>
      <c r="AE27" s="386"/>
      <c r="AF27" s="386"/>
      <c r="AG27" s="387"/>
      <c r="AH27" s="388">
        <v>1</v>
      </c>
      <c r="AI27" s="389"/>
      <c r="AJ27" s="389"/>
      <c r="AK27" s="389"/>
      <c r="AL27" s="390"/>
      <c r="AM27" s="388" t="s">
        <v>121</v>
      </c>
      <c r="AN27" s="389"/>
      <c r="AO27" s="389"/>
      <c r="AP27" s="389"/>
      <c r="AQ27" s="389"/>
      <c r="AR27" s="390"/>
      <c r="AS27" s="388" t="s">
        <v>121</v>
      </c>
      <c r="AT27" s="389"/>
      <c r="AU27" s="389"/>
      <c r="AV27" s="389"/>
      <c r="AW27" s="389"/>
      <c r="AX27" s="391"/>
      <c r="AY27" s="418" t="s">
        <v>122</v>
      </c>
      <c r="AZ27" s="419"/>
      <c r="BA27" s="419"/>
      <c r="BB27" s="419"/>
      <c r="BC27" s="419"/>
      <c r="BD27" s="419"/>
      <c r="BE27" s="419"/>
      <c r="BF27" s="419"/>
      <c r="BG27" s="419"/>
      <c r="BH27" s="419"/>
      <c r="BI27" s="419"/>
      <c r="BJ27" s="419"/>
      <c r="BK27" s="419"/>
      <c r="BL27" s="419"/>
      <c r="BM27" s="420"/>
      <c r="BN27" s="415">
        <v>77627</v>
      </c>
      <c r="BO27" s="416"/>
      <c r="BP27" s="416"/>
      <c r="BQ27" s="416"/>
      <c r="BR27" s="416"/>
      <c r="BS27" s="416"/>
      <c r="BT27" s="416"/>
      <c r="BU27" s="417"/>
      <c r="BV27" s="415">
        <v>77511</v>
      </c>
      <c r="BW27" s="416"/>
      <c r="BX27" s="416"/>
      <c r="BY27" s="416"/>
      <c r="BZ27" s="416"/>
      <c r="CA27" s="416"/>
      <c r="CB27" s="416"/>
      <c r="CC27" s="417"/>
      <c r="CD27" s="58"/>
      <c r="CE27" s="410"/>
      <c r="CF27" s="410"/>
      <c r="CG27" s="410"/>
      <c r="CH27" s="410"/>
      <c r="CI27" s="410"/>
      <c r="CJ27" s="410"/>
      <c r="CK27" s="410"/>
      <c r="CL27" s="410"/>
      <c r="CM27" s="410"/>
      <c r="CN27" s="410"/>
      <c r="CO27" s="410"/>
      <c r="CP27" s="410"/>
      <c r="CQ27" s="410"/>
      <c r="CR27" s="410"/>
      <c r="CS27" s="411"/>
      <c r="CT27" s="382"/>
      <c r="CU27" s="383"/>
      <c r="CV27" s="383"/>
      <c r="CW27" s="383"/>
      <c r="CX27" s="383"/>
      <c r="CY27" s="383"/>
      <c r="CZ27" s="383"/>
      <c r="DA27" s="384"/>
      <c r="DB27" s="382"/>
      <c r="DC27" s="383"/>
      <c r="DD27" s="383"/>
      <c r="DE27" s="383"/>
      <c r="DF27" s="383"/>
      <c r="DG27" s="383"/>
      <c r="DH27" s="383"/>
      <c r="DI27" s="384"/>
      <c r="DJ27" s="41"/>
      <c r="DK27" s="41"/>
      <c r="DL27" s="41"/>
      <c r="DM27" s="41"/>
      <c r="DN27" s="41"/>
      <c r="DO27" s="41"/>
    </row>
    <row r="28" spans="1:119" ht="18.75" customHeight="1">
      <c r="A28" s="42"/>
      <c r="B28" s="449"/>
      <c r="C28" s="450"/>
      <c r="D28" s="451"/>
      <c r="E28" s="385" t="s">
        <v>123</v>
      </c>
      <c r="F28" s="386"/>
      <c r="G28" s="386"/>
      <c r="H28" s="386"/>
      <c r="I28" s="386"/>
      <c r="J28" s="386"/>
      <c r="K28" s="387"/>
      <c r="L28" s="388">
        <v>1</v>
      </c>
      <c r="M28" s="389"/>
      <c r="N28" s="389"/>
      <c r="O28" s="389"/>
      <c r="P28" s="390"/>
      <c r="Q28" s="388">
        <v>2500</v>
      </c>
      <c r="R28" s="389"/>
      <c r="S28" s="389"/>
      <c r="T28" s="389"/>
      <c r="U28" s="389"/>
      <c r="V28" s="390"/>
      <c r="W28" s="459"/>
      <c r="X28" s="450"/>
      <c r="Y28" s="451"/>
      <c r="Z28" s="385" t="s">
        <v>124</v>
      </c>
      <c r="AA28" s="386"/>
      <c r="AB28" s="386"/>
      <c r="AC28" s="386"/>
      <c r="AD28" s="386"/>
      <c r="AE28" s="386"/>
      <c r="AF28" s="386"/>
      <c r="AG28" s="387"/>
      <c r="AH28" s="388" t="s">
        <v>79</v>
      </c>
      <c r="AI28" s="389"/>
      <c r="AJ28" s="389"/>
      <c r="AK28" s="389"/>
      <c r="AL28" s="390"/>
      <c r="AM28" s="388" t="s">
        <v>79</v>
      </c>
      <c r="AN28" s="389"/>
      <c r="AO28" s="389"/>
      <c r="AP28" s="389"/>
      <c r="AQ28" s="389"/>
      <c r="AR28" s="390"/>
      <c r="AS28" s="388" t="s">
        <v>79</v>
      </c>
      <c r="AT28" s="389"/>
      <c r="AU28" s="389"/>
      <c r="AV28" s="389"/>
      <c r="AW28" s="389"/>
      <c r="AX28" s="391"/>
      <c r="AY28" s="395" t="s">
        <v>125</v>
      </c>
      <c r="AZ28" s="396"/>
      <c r="BA28" s="396"/>
      <c r="BB28" s="397"/>
      <c r="BC28" s="404" t="s">
        <v>126</v>
      </c>
      <c r="BD28" s="405"/>
      <c r="BE28" s="405"/>
      <c r="BF28" s="405"/>
      <c r="BG28" s="405"/>
      <c r="BH28" s="405"/>
      <c r="BI28" s="405"/>
      <c r="BJ28" s="405"/>
      <c r="BK28" s="405"/>
      <c r="BL28" s="405"/>
      <c r="BM28" s="406"/>
      <c r="BN28" s="407">
        <v>1053806</v>
      </c>
      <c r="BO28" s="408"/>
      <c r="BP28" s="408"/>
      <c r="BQ28" s="408"/>
      <c r="BR28" s="408"/>
      <c r="BS28" s="408"/>
      <c r="BT28" s="408"/>
      <c r="BU28" s="409"/>
      <c r="BV28" s="407">
        <v>1052546</v>
      </c>
      <c r="BW28" s="408"/>
      <c r="BX28" s="408"/>
      <c r="BY28" s="408"/>
      <c r="BZ28" s="408"/>
      <c r="CA28" s="408"/>
      <c r="CB28" s="408"/>
      <c r="CC28" s="409"/>
      <c r="CD28" s="56"/>
      <c r="CE28" s="410"/>
      <c r="CF28" s="410"/>
      <c r="CG28" s="410"/>
      <c r="CH28" s="410"/>
      <c r="CI28" s="410"/>
      <c r="CJ28" s="410"/>
      <c r="CK28" s="410"/>
      <c r="CL28" s="410"/>
      <c r="CM28" s="410"/>
      <c r="CN28" s="410"/>
      <c r="CO28" s="410"/>
      <c r="CP28" s="410"/>
      <c r="CQ28" s="410"/>
      <c r="CR28" s="410"/>
      <c r="CS28" s="411"/>
      <c r="CT28" s="382"/>
      <c r="CU28" s="383"/>
      <c r="CV28" s="383"/>
      <c r="CW28" s="383"/>
      <c r="CX28" s="383"/>
      <c r="CY28" s="383"/>
      <c r="CZ28" s="383"/>
      <c r="DA28" s="384"/>
      <c r="DB28" s="382"/>
      <c r="DC28" s="383"/>
      <c r="DD28" s="383"/>
      <c r="DE28" s="383"/>
      <c r="DF28" s="383"/>
      <c r="DG28" s="383"/>
      <c r="DH28" s="383"/>
      <c r="DI28" s="384"/>
      <c r="DJ28" s="41"/>
      <c r="DK28" s="41"/>
      <c r="DL28" s="41"/>
      <c r="DM28" s="41"/>
      <c r="DN28" s="41"/>
      <c r="DO28" s="41"/>
    </row>
    <row r="29" spans="1:119" ht="18.75" customHeight="1">
      <c r="A29" s="42"/>
      <c r="B29" s="449"/>
      <c r="C29" s="450"/>
      <c r="D29" s="451"/>
      <c r="E29" s="385" t="s">
        <v>127</v>
      </c>
      <c r="F29" s="386"/>
      <c r="G29" s="386"/>
      <c r="H29" s="386"/>
      <c r="I29" s="386"/>
      <c r="J29" s="386"/>
      <c r="K29" s="387"/>
      <c r="L29" s="388">
        <v>8</v>
      </c>
      <c r="M29" s="389"/>
      <c r="N29" s="389"/>
      <c r="O29" s="389"/>
      <c r="P29" s="390"/>
      <c r="Q29" s="388">
        <v>2300</v>
      </c>
      <c r="R29" s="389"/>
      <c r="S29" s="389"/>
      <c r="T29" s="389"/>
      <c r="U29" s="389"/>
      <c r="V29" s="390"/>
      <c r="W29" s="460"/>
      <c r="X29" s="461"/>
      <c r="Y29" s="462"/>
      <c r="Z29" s="385" t="s">
        <v>128</v>
      </c>
      <c r="AA29" s="386"/>
      <c r="AB29" s="386"/>
      <c r="AC29" s="386"/>
      <c r="AD29" s="386"/>
      <c r="AE29" s="386"/>
      <c r="AF29" s="386"/>
      <c r="AG29" s="387"/>
      <c r="AH29" s="388">
        <v>89</v>
      </c>
      <c r="AI29" s="389"/>
      <c r="AJ29" s="389"/>
      <c r="AK29" s="389"/>
      <c r="AL29" s="390"/>
      <c r="AM29" s="388">
        <v>278868</v>
      </c>
      <c r="AN29" s="389"/>
      <c r="AO29" s="389"/>
      <c r="AP29" s="389"/>
      <c r="AQ29" s="389"/>
      <c r="AR29" s="390"/>
      <c r="AS29" s="388">
        <v>3133</v>
      </c>
      <c r="AT29" s="389"/>
      <c r="AU29" s="389"/>
      <c r="AV29" s="389"/>
      <c r="AW29" s="389"/>
      <c r="AX29" s="391"/>
      <c r="AY29" s="398"/>
      <c r="AZ29" s="399"/>
      <c r="BA29" s="399"/>
      <c r="BB29" s="400"/>
      <c r="BC29" s="392" t="s">
        <v>129</v>
      </c>
      <c r="BD29" s="393"/>
      <c r="BE29" s="393"/>
      <c r="BF29" s="393"/>
      <c r="BG29" s="393"/>
      <c r="BH29" s="393"/>
      <c r="BI29" s="393"/>
      <c r="BJ29" s="393"/>
      <c r="BK29" s="393"/>
      <c r="BL29" s="393"/>
      <c r="BM29" s="394"/>
      <c r="BN29" s="412">
        <v>65850</v>
      </c>
      <c r="BO29" s="413"/>
      <c r="BP29" s="413"/>
      <c r="BQ29" s="413"/>
      <c r="BR29" s="413"/>
      <c r="BS29" s="413"/>
      <c r="BT29" s="413"/>
      <c r="BU29" s="414"/>
      <c r="BV29" s="412">
        <v>64155</v>
      </c>
      <c r="BW29" s="413"/>
      <c r="BX29" s="413"/>
      <c r="BY29" s="413"/>
      <c r="BZ29" s="413"/>
      <c r="CA29" s="413"/>
      <c r="CB29" s="413"/>
      <c r="CC29" s="414"/>
      <c r="CD29" s="58"/>
      <c r="CE29" s="410"/>
      <c r="CF29" s="410"/>
      <c r="CG29" s="410"/>
      <c r="CH29" s="410"/>
      <c r="CI29" s="410"/>
      <c r="CJ29" s="410"/>
      <c r="CK29" s="410"/>
      <c r="CL29" s="410"/>
      <c r="CM29" s="410"/>
      <c r="CN29" s="410"/>
      <c r="CO29" s="410"/>
      <c r="CP29" s="410"/>
      <c r="CQ29" s="410"/>
      <c r="CR29" s="410"/>
      <c r="CS29" s="411"/>
      <c r="CT29" s="382"/>
      <c r="CU29" s="383"/>
      <c r="CV29" s="383"/>
      <c r="CW29" s="383"/>
      <c r="CX29" s="383"/>
      <c r="CY29" s="383"/>
      <c r="CZ29" s="383"/>
      <c r="DA29" s="384"/>
      <c r="DB29" s="382"/>
      <c r="DC29" s="383"/>
      <c r="DD29" s="383"/>
      <c r="DE29" s="383"/>
      <c r="DF29" s="383"/>
      <c r="DG29" s="383"/>
      <c r="DH29" s="383"/>
      <c r="DI29" s="384"/>
      <c r="DJ29" s="41"/>
      <c r="DK29" s="41"/>
      <c r="DL29" s="41"/>
      <c r="DM29" s="41"/>
      <c r="DN29" s="41"/>
      <c r="DO29" s="41"/>
    </row>
    <row r="30" spans="1:119" ht="18.75" customHeight="1" thickBot="1">
      <c r="A30" s="42"/>
      <c r="B30" s="452"/>
      <c r="C30" s="453"/>
      <c r="D30" s="454"/>
      <c r="E30" s="367"/>
      <c r="F30" s="368"/>
      <c r="G30" s="368"/>
      <c r="H30" s="368"/>
      <c r="I30" s="368"/>
      <c r="J30" s="368"/>
      <c r="K30" s="369"/>
      <c r="L30" s="370"/>
      <c r="M30" s="371"/>
      <c r="N30" s="371"/>
      <c r="O30" s="371"/>
      <c r="P30" s="372"/>
      <c r="Q30" s="370"/>
      <c r="R30" s="371"/>
      <c r="S30" s="371"/>
      <c r="T30" s="371"/>
      <c r="U30" s="371"/>
      <c r="V30" s="372"/>
      <c r="W30" s="373" t="s">
        <v>130</v>
      </c>
      <c r="X30" s="374"/>
      <c r="Y30" s="374"/>
      <c r="Z30" s="374"/>
      <c r="AA30" s="374"/>
      <c r="AB30" s="374"/>
      <c r="AC30" s="374"/>
      <c r="AD30" s="374"/>
      <c r="AE30" s="374"/>
      <c r="AF30" s="374"/>
      <c r="AG30" s="375"/>
      <c r="AH30" s="376">
        <v>98.9</v>
      </c>
      <c r="AI30" s="377"/>
      <c r="AJ30" s="377"/>
      <c r="AK30" s="377"/>
      <c r="AL30" s="377"/>
      <c r="AM30" s="377"/>
      <c r="AN30" s="377"/>
      <c r="AO30" s="377"/>
      <c r="AP30" s="377"/>
      <c r="AQ30" s="377"/>
      <c r="AR30" s="377"/>
      <c r="AS30" s="377"/>
      <c r="AT30" s="377"/>
      <c r="AU30" s="377"/>
      <c r="AV30" s="377"/>
      <c r="AW30" s="377"/>
      <c r="AX30" s="378"/>
      <c r="AY30" s="401"/>
      <c r="AZ30" s="402"/>
      <c r="BA30" s="402"/>
      <c r="BB30" s="403"/>
      <c r="BC30" s="379" t="s">
        <v>131</v>
      </c>
      <c r="BD30" s="380"/>
      <c r="BE30" s="380"/>
      <c r="BF30" s="380"/>
      <c r="BG30" s="380"/>
      <c r="BH30" s="380"/>
      <c r="BI30" s="380"/>
      <c r="BJ30" s="380"/>
      <c r="BK30" s="380"/>
      <c r="BL30" s="380"/>
      <c r="BM30" s="381"/>
      <c r="BN30" s="415">
        <v>420568</v>
      </c>
      <c r="BO30" s="416"/>
      <c r="BP30" s="416"/>
      <c r="BQ30" s="416"/>
      <c r="BR30" s="416"/>
      <c r="BS30" s="416"/>
      <c r="BT30" s="416"/>
      <c r="BU30" s="417"/>
      <c r="BV30" s="415">
        <v>258178</v>
      </c>
      <c r="BW30" s="416"/>
      <c r="BX30" s="416"/>
      <c r="BY30" s="416"/>
      <c r="BZ30" s="416"/>
      <c r="CA30" s="416"/>
      <c r="CB30" s="416"/>
      <c r="CC30" s="417"/>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132</v>
      </c>
      <c r="D32" s="69"/>
      <c r="E32" s="69"/>
      <c r="F32" s="66"/>
      <c r="G32" s="66"/>
      <c r="H32" s="66"/>
      <c r="I32" s="66"/>
      <c r="J32" s="66"/>
      <c r="K32" s="66"/>
      <c r="L32" s="66"/>
      <c r="M32" s="66"/>
      <c r="N32" s="66"/>
      <c r="O32" s="66"/>
      <c r="P32" s="66"/>
      <c r="Q32" s="66"/>
      <c r="R32" s="66"/>
      <c r="S32" s="66"/>
      <c r="T32" s="66"/>
      <c r="U32" s="66" t="s">
        <v>133</v>
      </c>
      <c r="V32" s="66"/>
      <c r="W32" s="66"/>
      <c r="X32" s="66"/>
      <c r="Y32" s="66"/>
      <c r="Z32" s="66"/>
      <c r="AA32" s="66"/>
      <c r="AB32" s="66"/>
      <c r="AC32" s="66"/>
      <c r="AD32" s="66"/>
      <c r="AE32" s="66"/>
      <c r="AF32" s="66"/>
      <c r="AG32" s="66"/>
      <c r="AH32" s="66"/>
      <c r="AI32" s="66"/>
      <c r="AJ32" s="66"/>
      <c r="AK32" s="66"/>
      <c r="AL32" s="66"/>
      <c r="AM32" s="70" t="s">
        <v>134</v>
      </c>
      <c r="AN32" s="66"/>
      <c r="AO32" s="66"/>
      <c r="AP32" s="66"/>
      <c r="AQ32" s="66"/>
      <c r="AR32" s="66"/>
      <c r="AS32" s="70"/>
      <c r="AT32" s="70"/>
      <c r="AU32" s="70"/>
      <c r="AV32" s="70"/>
      <c r="AW32" s="70"/>
      <c r="AX32" s="70"/>
      <c r="AY32" s="70"/>
      <c r="AZ32" s="70"/>
      <c r="BA32" s="70"/>
      <c r="BB32" s="66"/>
      <c r="BC32" s="70"/>
      <c r="BD32" s="66"/>
      <c r="BE32" s="70" t="s">
        <v>135</v>
      </c>
      <c r="BF32" s="66"/>
      <c r="BG32" s="66"/>
      <c r="BH32" s="66"/>
      <c r="BI32" s="66"/>
      <c r="BJ32" s="70"/>
      <c r="BK32" s="70"/>
      <c r="BL32" s="70"/>
      <c r="BM32" s="70"/>
      <c r="BN32" s="70"/>
      <c r="BO32" s="70"/>
      <c r="BP32" s="70"/>
      <c r="BQ32" s="70"/>
      <c r="BR32" s="66"/>
      <c r="BS32" s="66"/>
      <c r="BT32" s="66"/>
      <c r="BU32" s="66"/>
      <c r="BV32" s="66"/>
      <c r="BW32" s="66" t="s">
        <v>136</v>
      </c>
      <c r="BX32" s="66"/>
      <c r="BY32" s="66"/>
      <c r="BZ32" s="66"/>
      <c r="CA32" s="66"/>
      <c r="CB32" s="70"/>
      <c r="CC32" s="70"/>
      <c r="CD32" s="70"/>
      <c r="CE32" s="70"/>
      <c r="CF32" s="70"/>
      <c r="CG32" s="70"/>
      <c r="CH32" s="70"/>
      <c r="CI32" s="70"/>
      <c r="CJ32" s="70"/>
      <c r="CK32" s="70"/>
      <c r="CL32" s="70"/>
      <c r="CM32" s="70"/>
      <c r="CN32" s="70"/>
      <c r="CO32" s="70" t="s">
        <v>137</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366" t="s">
        <v>138</v>
      </c>
      <c r="D33" s="366"/>
      <c r="E33" s="365" t="s">
        <v>139</v>
      </c>
      <c r="F33" s="365"/>
      <c r="G33" s="365"/>
      <c r="H33" s="365"/>
      <c r="I33" s="365"/>
      <c r="J33" s="365"/>
      <c r="K33" s="365"/>
      <c r="L33" s="365"/>
      <c r="M33" s="365"/>
      <c r="N33" s="365"/>
      <c r="O33" s="365"/>
      <c r="P33" s="365"/>
      <c r="Q33" s="365"/>
      <c r="R33" s="365"/>
      <c r="S33" s="365"/>
      <c r="T33" s="71"/>
      <c r="U33" s="366" t="s">
        <v>138</v>
      </c>
      <c r="V33" s="366"/>
      <c r="W33" s="365" t="s">
        <v>139</v>
      </c>
      <c r="X33" s="365"/>
      <c r="Y33" s="365"/>
      <c r="Z33" s="365"/>
      <c r="AA33" s="365"/>
      <c r="AB33" s="365"/>
      <c r="AC33" s="365"/>
      <c r="AD33" s="365"/>
      <c r="AE33" s="365"/>
      <c r="AF33" s="365"/>
      <c r="AG33" s="365"/>
      <c r="AH33" s="365"/>
      <c r="AI33" s="365"/>
      <c r="AJ33" s="365"/>
      <c r="AK33" s="365"/>
      <c r="AL33" s="71"/>
      <c r="AM33" s="366" t="s">
        <v>138</v>
      </c>
      <c r="AN33" s="366"/>
      <c r="AO33" s="365" t="s">
        <v>139</v>
      </c>
      <c r="AP33" s="365"/>
      <c r="AQ33" s="365"/>
      <c r="AR33" s="365"/>
      <c r="AS33" s="365"/>
      <c r="AT33" s="365"/>
      <c r="AU33" s="365"/>
      <c r="AV33" s="365"/>
      <c r="AW33" s="365"/>
      <c r="AX33" s="365"/>
      <c r="AY33" s="365"/>
      <c r="AZ33" s="365"/>
      <c r="BA33" s="365"/>
      <c r="BB33" s="365"/>
      <c r="BC33" s="365"/>
      <c r="BD33" s="72"/>
      <c r="BE33" s="365" t="s">
        <v>140</v>
      </c>
      <c r="BF33" s="365"/>
      <c r="BG33" s="365" t="s">
        <v>141</v>
      </c>
      <c r="BH33" s="365"/>
      <c r="BI33" s="365"/>
      <c r="BJ33" s="365"/>
      <c r="BK33" s="365"/>
      <c r="BL33" s="365"/>
      <c r="BM33" s="365"/>
      <c r="BN33" s="365"/>
      <c r="BO33" s="365"/>
      <c r="BP33" s="365"/>
      <c r="BQ33" s="365"/>
      <c r="BR33" s="365"/>
      <c r="BS33" s="365"/>
      <c r="BT33" s="365"/>
      <c r="BU33" s="365"/>
      <c r="BV33" s="72"/>
      <c r="BW33" s="366" t="s">
        <v>140</v>
      </c>
      <c r="BX33" s="366"/>
      <c r="BY33" s="365" t="s">
        <v>142</v>
      </c>
      <c r="BZ33" s="365"/>
      <c r="CA33" s="365"/>
      <c r="CB33" s="365"/>
      <c r="CC33" s="365"/>
      <c r="CD33" s="365"/>
      <c r="CE33" s="365"/>
      <c r="CF33" s="365"/>
      <c r="CG33" s="365"/>
      <c r="CH33" s="365"/>
      <c r="CI33" s="365"/>
      <c r="CJ33" s="365"/>
      <c r="CK33" s="365"/>
      <c r="CL33" s="365"/>
      <c r="CM33" s="365"/>
      <c r="CN33" s="71"/>
      <c r="CO33" s="366" t="s">
        <v>138</v>
      </c>
      <c r="CP33" s="366"/>
      <c r="CQ33" s="365" t="s">
        <v>143</v>
      </c>
      <c r="CR33" s="365"/>
      <c r="CS33" s="365"/>
      <c r="CT33" s="365"/>
      <c r="CU33" s="365"/>
      <c r="CV33" s="365"/>
      <c r="CW33" s="365"/>
      <c r="CX33" s="365"/>
      <c r="CY33" s="365"/>
      <c r="CZ33" s="365"/>
      <c r="DA33" s="365"/>
      <c r="DB33" s="365"/>
      <c r="DC33" s="365"/>
      <c r="DD33" s="365"/>
      <c r="DE33" s="365"/>
      <c r="DF33" s="71"/>
      <c r="DG33" s="364" t="s">
        <v>144</v>
      </c>
      <c r="DH33" s="364"/>
      <c r="DI33" s="73"/>
      <c r="DJ33" s="41"/>
      <c r="DK33" s="41"/>
      <c r="DL33" s="41"/>
      <c r="DM33" s="41"/>
      <c r="DN33" s="41"/>
      <c r="DO33" s="41"/>
    </row>
    <row r="34" spans="1:119" ht="32.25" customHeight="1">
      <c r="A34" s="42"/>
      <c r="B34" s="68"/>
      <c r="C34" s="362">
        <f>IF(E34="","",1)</f>
        <v>1</v>
      </c>
      <c r="D34" s="362"/>
      <c r="E34" s="363" t="str">
        <f>IF('各会計、関係団体の財政状況及び健全化判断比率'!B7="","",'各会計、関係団体の財政状況及び健全化判断比率'!B7)</f>
        <v>一般会計</v>
      </c>
      <c r="F34" s="363"/>
      <c r="G34" s="363"/>
      <c r="H34" s="363"/>
      <c r="I34" s="363"/>
      <c r="J34" s="363"/>
      <c r="K34" s="363"/>
      <c r="L34" s="363"/>
      <c r="M34" s="363"/>
      <c r="N34" s="363"/>
      <c r="O34" s="363"/>
      <c r="P34" s="363"/>
      <c r="Q34" s="363"/>
      <c r="R34" s="363"/>
      <c r="S34" s="363"/>
      <c r="T34" s="69"/>
      <c r="U34" s="362">
        <f>IF(W34="","",MAX(C34:D43)+1)</f>
        <v>2</v>
      </c>
      <c r="V34" s="362"/>
      <c r="W34" s="363" t="str">
        <f>IF('各会計、関係団体の財政状況及び健全化判断比率'!B28="","",'各会計、関係団体の財政状況及び健全化判断比率'!B28)</f>
        <v>国民健康保険特別会計</v>
      </c>
      <c r="X34" s="363"/>
      <c r="Y34" s="363"/>
      <c r="Z34" s="363"/>
      <c r="AA34" s="363"/>
      <c r="AB34" s="363"/>
      <c r="AC34" s="363"/>
      <c r="AD34" s="363"/>
      <c r="AE34" s="363"/>
      <c r="AF34" s="363"/>
      <c r="AG34" s="363"/>
      <c r="AH34" s="363"/>
      <c r="AI34" s="363"/>
      <c r="AJ34" s="363"/>
      <c r="AK34" s="363"/>
      <c r="AL34" s="69"/>
      <c r="AM34" s="362" t="str">
        <f>IF(AO34="","",MAX(C34:D43,U34:V43)+1)</f>
        <v/>
      </c>
      <c r="AN34" s="362"/>
      <c r="AO34" s="363"/>
      <c r="AP34" s="363"/>
      <c r="AQ34" s="363"/>
      <c r="AR34" s="363"/>
      <c r="AS34" s="363"/>
      <c r="AT34" s="363"/>
      <c r="AU34" s="363"/>
      <c r="AV34" s="363"/>
      <c r="AW34" s="363"/>
      <c r="AX34" s="363"/>
      <c r="AY34" s="363"/>
      <c r="AZ34" s="363"/>
      <c r="BA34" s="363"/>
      <c r="BB34" s="363"/>
      <c r="BC34" s="363"/>
      <c r="BD34" s="69"/>
      <c r="BE34" s="362">
        <f>IF(BG34="","",MAX(C34:D43,U34:V43,AM34:AN43)+1)</f>
        <v>5</v>
      </c>
      <c r="BF34" s="362"/>
      <c r="BG34" s="363" t="str">
        <f>IF('各会計、関係団体の財政状況及び健全化判断比率'!B31="","",'各会計、関係団体の財政状況及び健全化判断比率'!B31)</f>
        <v>簡易水道事業特別会計</v>
      </c>
      <c r="BH34" s="363"/>
      <c r="BI34" s="363"/>
      <c r="BJ34" s="363"/>
      <c r="BK34" s="363"/>
      <c r="BL34" s="363"/>
      <c r="BM34" s="363"/>
      <c r="BN34" s="363"/>
      <c r="BO34" s="363"/>
      <c r="BP34" s="363"/>
      <c r="BQ34" s="363"/>
      <c r="BR34" s="363"/>
      <c r="BS34" s="363"/>
      <c r="BT34" s="363"/>
      <c r="BU34" s="363"/>
      <c r="BV34" s="69"/>
      <c r="BW34" s="362">
        <f>IF(BY34="","",MAX(C34:D43,U34:V43,AM34:AN43,BE34:BF43)+1)</f>
        <v>8</v>
      </c>
      <c r="BX34" s="362"/>
      <c r="BY34" s="363" t="str">
        <f>IF('各会計、関係団体の財政状況及び健全化判断比率'!B68="","",'各会計、関係団体の財政状況及び健全化判断比率'!B68)</f>
        <v>山形県消防補償等組合</v>
      </c>
      <c r="BZ34" s="363"/>
      <c r="CA34" s="363"/>
      <c r="CB34" s="363"/>
      <c r="CC34" s="363"/>
      <c r="CD34" s="363"/>
      <c r="CE34" s="363"/>
      <c r="CF34" s="363"/>
      <c r="CG34" s="363"/>
      <c r="CH34" s="363"/>
      <c r="CI34" s="363"/>
      <c r="CJ34" s="363"/>
      <c r="CK34" s="363"/>
      <c r="CL34" s="363"/>
      <c r="CM34" s="363"/>
      <c r="CN34" s="69"/>
      <c r="CO34" s="362">
        <f>IF(CQ34="","",MAX(C34:D43,U34:V43,AM34:AN43,BE34:BF43,BW34:BX43)+1)</f>
        <v>17</v>
      </c>
      <c r="CP34" s="362"/>
      <c r="CQ34" s="363" t="str">
        <f>IF('各会計、関係団体の財政状況及び健全化判断比率'!BS7="","",'各会計、関係団体の財政状況及び健全化判断比率'!BS7)</f>
        <v>戸沢村産業振興公社</v>
      </c>
      <c r="CR34" s="363"/>
      <c r="CS34" s="363"/>
      <c r="CT34" s="363"/>
      <c r="CU34" s="363"/>
      <c r="CV34" s="363"/>
      <c r="CW34" s="363"/>
      <c r="CX34" s="363"/>
      <c r="CY34" s="363"/>
      <c r="CZ34" s="363"/>
      <c r="DA34" s="363"/>
      <c r="DB34" s="363"/>
      <c r="DC34" s="363"/>
      <c r="DD34" s="363"/>
      <c r="DE34" s="363"/>
      <c r="DF34" s="66"/>
      <c r="DG34" s="361" t="str">
        <f>IF('各会計、関係団体の財政状況及び健全化判断比率'!BR7="","",'各会計、関係団体の財政状況及び健全化判断比率'!BR7)</f>
        <v/>
      </c>
      <c r="DH34" s="361"/>
      <c r="DI34" s="73"/>
      <c r="DJ34" s="41"/>
      <c r="DK34" s="41"/>
      <c r="DL34" s="41"/>
      <c r="DM34" s="41"/>
      <c r="DN34" s="41"/>
      <c r="DO34" s="41"/>
    </row>
    <row r="35" spans="1:119" ht="32.25" customHeight="1">
      <c r="A35" s="42"/>
      <c r="B35" s="68"/>
      <c r="C35" s="362" t="str">
        <f>IF(E35="","",C34+1)</f>
        <v/>
      </c>
      <c r="D35" s="362"/>
      <c r="E35" s="363" t="str">
        <f>IF('各会計、関係団体の財政状況及び健全化判断比率'!B8="","",'各会計、関係団体の財政状況及び健全化判断比率'!B8)</f>
        <v/>
      </c>
      <c r="F35" s="363"/>
      <c r="G35" s="363"/>
      <c r="H35" s="363"/>
      <c r="I35" s="363"/>
      <c r="J35" s="363"/>
      <c r="K35" s="363"/>
      <c r="L35" s="363"/>
      <c r="M35" s="363"/>
      <c r="N35" s="363"/>
      <c r="O35" s="363"/>
      <c r="P35" s="363"/>
      <c r="Q35" s="363"/>
      <c r="R35" s="363"/>
      <c r="S35" s="363"/>
      <c r="T35" s="69"/>
      <c r="U35" s="362">
        <f>IF(W35="","",U34+1)</f>
        <v>3</v>
      </c>
      <c r="V35" s="362"/>
      <c r="W35" s="363" t="str">
        <f>IF('各会計、関係団体の財政状況及び健全化判断比率'!B29="","",'各会計、関係団体の財政状況及び健全化判断比率'!B29)</f>
        <v>介護保険特別会計</v>
      </c>
      <c r="X35" s="363"/>
      <c r="Y35" s="363"/>
      <c r="Z35" s="363"/>
      <c r="AA35" s="363"/>
      <c r="AB35" s="363"/>
      <c r="AC35" s="363"/>
      <c r="AD35" s="363"/>
      <c r="AE35" s="363"/>
      <c r="AF35" s="363"/>
      <c r="AG35" s="363"/>
      <c r="AH35" s="363"/>
      <c r="AI35" s="363"/>
      <c r="AJ35" s="363"/>
      <c r="AK35" s="363"/>
      <c r="AL35" s="69"/>
      <c r="AM35" s="362" t="str">
        <f t="shared" ref="AM35:AM43" si="0">IF(AO35="","",AM34+1)</f>
        <v/>
      </c>
      <c r="AN35" s="362"/>
      <c r="AO35" s="363"/>
      <c r="AP35" s="363"/>
      <c r="AQ35" s="363"/>
      <c r="AR35" s="363"/>
      <c r="AS35" s="363"/>
      <c r="AT35" s="363"/>
      <c r="AU35" s="363"/>
      <c r="AV35" s="363"/>
      <c r="AW35" s="363"/>
      <c r="AX35" s="363"/>
      <c r="AY35" s="363"/>
      <c r="AZ35" s="363"/>
      <c r="BA35" s="363"/>
      <c r="BB35" s="363"/>
      <c r="BC35" s="363"/>
      <c r="BD35" s="69"/>
      <c r="BE35" s="362">
        <f t="shared" ref="BE35:BE43" si="1">IF(BG35="","",BE34+1)</f>
        <v>6</v>
      </c>
      <c r="BF35" s="362"/>
      <c r="BG35" s="363" t="str">
        <f>IF('各会計、関係団体の財政状況及び健全化判断比率'!B32="","",'各会計、関係団体の財政状況及び健全化判断比率'!B32)</f>
        <v>公共下水道事業特別会計</v>
      </c>
      <c r="BH35" s="363"/>
      <c r="BI35" s="363"/>
      <c r="BJ35" s="363"/>
      <c r="BK35" s="363"/>
      <c r="BL35" s="363"/>
      <c r="BM35" s="363"/>
      <c r="BN35" s="363"/>
      <c r="BO35" s="363"/>
      <c r="BP35" s="363"/>
      <c r="BQ35" s="363"/>
      <c r="BR35" s="363"/>
      <c r="BS35" s="363"/>
      <c r="BT35" s="363"/>
      <c r="BU35" s="363"/>
      <c r="BV35" s="69"/>
      <c r="BW35" s="362">
        <f t="shared" ref="BW35:BW43" si="2">IF(BY35="","",BW34+1)</f>
        <v>9</v>
      </c>
      <c r="BX35" s="362"/>
      <c r="BY35" s="363" t="str">
        <f>IF('各会計、関係団体の財政状況及び健全化判断比率'!B69="","",'各会計、関係団体の財政状況及び健全化判断比率'!B69)</f>
        <v>山形県自治会館管理組合</v>
      </c>
      <c r="BZ35" s="363"/>
      <c r="CA35" s="363"/>
      <c r="CB35" s="363"/>
      <c r="CC35" s="363"/>
      <c r="CD35" s="363"/>
      <c r="CE35" s="363"/>
      <c r="CF35" s="363"/>
      <c r="CG35" s="363"/>
      <c r="CH35" s="363"/>
      <c r="CI35" s="363"/>
      <c r="CJ35" s="363"/>
      <c r="CK35" s="363"/>
      <c r="CL35" s="363"/>
      <c r="CM35" s="363"/>
      <c r="CN35" s="69"/>
      <c r="CO35" s="362" t="str">
        <f t="shared" ref="CO35:CO43" si="3">IF(CQ35="","",CO34+1)</f>
        <v/>
      </c>
      <c r="CP35" s="362"/>
      <c r="CQ35" s="363" t="str">
        <f>IF('各会計、関係団体の財政状況及び健全化判断比率'!BS8="","",'各会計、関係団体の財政状況及び健全化判断比率'!BS8)</f>
        <v/>
      </c>
      <c r="CR35" s="363"/>
      <c r="CS35" s="363"/>
      <c r="CT35" s="363"/>
      <c r="CU35" s="363"/>
      <c r="CV35" s="363"/>
      <c r="CW35" s="363"/>
      <c r="CX35" s="363"/>
      <c r="CY35" s="363"/>
      <c r="CZ35" s="363"/>
      <c r="DA35" s="363"/>
      <c r="DB35" s="363"/>
      <c r="DC35" s="363"/>
      <c r="DD35" s="363"/>
      <c r="DE35" s="363"/>
      <c r="DF35" s="66"/>
      <c r="DG35" s="361" t="str">
        <f>IF('各会計、関係団体の財政状況及び健全化判断比率'!BR8="","",'各会計、関係団体の財政状況及び健全化判断比率'!BR8)</f>
        <v/>
      </c>
      <c r="DH35" s="361"/>
      <c r="DI35" s="73"/>
      <c r="DJ35" s="41"/>
      <c r="DK35" s="41"/>
      <c r="DL35" s="41"/>
      <c r="DM35" s="41"/>
      <c r="DN35" s="41"/>
      <c r="DO35" s="41"/>
    </row>
    <row r="36" spans="1:119" ht="32.25" customHeight="1">
      <c r="A36" s="42"/>
      <c r="B36" s="68"/>
      <c r="C36" s="362" t="str">
        <f>IF(E36="","",C35+1)</f>
        <v/>
      </c>
      <c r="D36" s="362"/>
      <c r="E36" s="363" t="str">
        <f>IF('各会計、関係団体の財政状況及び健全化判断比率'!B9="","",'各会計、関係団体の財政状況及び健全化判断比率'!B9)</f>
        <v/>
      </c>
      <c r="F36" s="363"/>
      <c r="G36" s="363"/>
      <c r="H36" s="363"/>
      <c r="I36" s="363"/>
      <c r="J36" s="363"/>
      <c r="K36" s="363"/>
      <c r="L36" s="363"/>
      <c r="M36" s="363"/>
      <c r="N36" s="363"/>
      <c r="O36" s="363"/>
      <c r="P36" s="363"/>
      <c r="Q36" s="363"/>
      <c r="R36" s="363"/>
      <c r="S36" s="363"/>
      <c r="T36" s="69"/>
      <c r="U36" s="362">
        <f t="shared" ref="U36:U43" si="4">IF(W36="","",U35+1)</f>
        <v>4</v>
      </c>
      <c r="V36" s="362"/>
      <c r="W36" s="363" t="str">
        <f>IF('各会計、関係団体の財政状況及び健全化判断比率'!B30="","",'各会計、関係団体の財政状況及び健全化判断比率'!B30)</f>
        <v>後期高齢者医療特別会計</v>
      </c>
      <c r="X36" s="363"/>
      <c r="Y36" s="363"/>
      <c r="Z36" s="363"/>
      <c r="AA36" s="363"/>
      <c r="AB36" s="363"/>
      <c r="AC36" s="363"/>
      <c r="AD36" s="363"/>
      <c r="AE36" s="363"/>
      <c r="AF36" s="363"/>
      <c r="AG36" s="363"/>
      <c r="AH36" s="363"/>
      <c r="AI36" s="363"/>
      <c r="AJ36" s="363"/>
      <c r="AK36" s="363"/>
      <c r="AL36" s="69"/>
      <c r="AM36" s="362" t="str">
        <f t="shared" si="0"/>
        <v/>
      </c>
      <c r="AN36" s="362"/>
      <c r="AO36" s="363"/>
      <c r="AP36" s="363"/>
      <c r="AQ36" s="363"/>
      <c r="AR36" s="363"/>
      <c r="AS36" s="363"/>
      <c r="AT36" s="363"/>
      <c r="AU36" s="363"/>
      <c r="AV36" s="363"/>
      <c r="AW36" s="363"/>
      <c r="AX36" s="363"/>
      <c r="AY36" s="363"/>
      <c r="AZ36" s="363"/>
      <c r="BA36" s="363"/>
      <c r="BB36" s="363"/>
      <c r="BC36" s="363"/>
      <c r="BD36" s="69"/>
      <c r="BE36" s="362">
        <f t="shared" si="1"/>
        <v>7</v>
      </c>
      <c r="BF36" s="362"/>
      <c r="BG36" s="363" t="str">
        <f>IF('各会計、関係団体の財政状況及び健全化判断比率'!B33="","",'各会計、関係団体の財政状況及び健全化判断比率'!B33)</f>
        <v>農業集落排水事業特別会計</v>
      </c>
      <c r="BH36" s="363"/>
      <c r="BI36" s="363"/>
      <c r="BJ36" s="363"/>
      <c r="BK36" s="363"/>
      <c r="BL36" s="363"/>
      <c r="BM36" s="363"/>
      <c r="BN36" s="363"/>
      <c r="BO36" s="363"/>
      <c r="BP36" s="363"/>
      <c r="BQ36" s="363"/>
      <c r="BR36" s="363"/>
      <c r="BS36" s="363"/>
      <c r="BT36" s="363"/>
      <c r="BU36" s="363"/>
      <c r="BV36" s="69"/>
      <c r="BW36" s="362">
        <f t="shared" si="2"/>
        <v>10</v>
      </c>
      <c r="BX36" s="362"/>
      <c r="BY36" s="363" t="str">
        <f>IF('各会計、関係団体の財政状況及び健全化判断比率'!B70="","",'各会計、関係団体の財政状況及び健全化判断比率'!B70)</f>
        <v>山形県市町村職員退職手当組合</v>
      </c>
      <c r="BZ36" s="363"/>
      <c r="CA36" s="363"/>
      <c r="CB36" s="363"/>
      <c r="CC36" s="363"/>
      <c r="CD36" s="363"/>
      <c r="CE36" s="363"/>
      <c r="CF36" s="363"/>
      <c r="CG36" s="363"/>
      <c r="CH36" s="363"/>
      <c r="CI36" s="363"/>
      <c r="CJ36" s="363"/>
      <c r="CK36" s="363"/>
      <c r="CL36" s="363"/>
      <c r="CM36" s="363"/>
      <c r="CN36" s="69"/>
      <c r="CO36" s="362" t="str">
        <f t="shared" si="3"/>
        <v/>
      </c>
      <c r="CP36" s="362"/>
      <c r="CQ36" s="363" t="str">
        <f>IF('各会計、関係団体の財政状況及び健全化判断比率'!BS9="","",'各会計、関係団体の財政状況及び健全化判断比率'!BS9)</f>
        <v/>
      </c>
      <c r="CR36" s="363"/>
      <c r="CS36" s="363"/>
      <c r="CT36" s="363"/>
      <c r="CU36" s="363"/>
      <c r="CV36" s="363"/>
      <c r="CW36" s="363"/>
      <c r="CX36" s="363"/>
      <c r="CY36" s="363"/>
      <c r="CZ36" s="363"/>
      <c r="DA36" s="363"/>
      <c r="DB36" s="363"/>
      <c r="DC36" s="363"/>
      <c r="DD36" s="363"/>
      <c r="DE36" s="363"/>
      <c r="DF36" s="66"/>
      <c r="DG36" s="361" t="str">
        <f>IF('各会計、関係団体の財政状況及び健全化判断比率'!BR9="","",'各会計、関係団体の財政状況及び健全化判断比率'!BR9)</f>
        <v/>
      </c>
      <c r="DH36" s="361"/>
      <c r="DI36" s="73"/>
      <c r="DJ36" s="41"/>
      <c r="DK36" s="41"/>
      <c r="DL36" s="41"/>
      <c r="DM36" s="41"/>
      <c r="DN36" s="41"/>
      <c r="DO36" s="41"/>
    </row>
    <row r="37" spans="1:119" ht="32.25" customHeight="1">
      <c r="A37" s="42"/>
      <c r="B37" s="68"/>
      <c r="C37" s="362" t="str">
        <f>IF(E37="","",C36+1)</f>
        <v/>
      </c>
      <c r="D37" s="362"/>
      <c r="E37" s="363" t="str">
        <f>IF('各会計、関係団体の財政状況及び健全化判断比率'!B10="","",'各会計、関係団体の財政状況及び健全化判断比率'!B10)</f>
        <v/>
      </c>
      <c r="F37" s="363"/>
      <c r="G37" s="363"/>
      <c r="H37" s="363"/>
      <c r="I37" s="363"/>
      <c r="J37" s="363"/>
      <c r="K37" s="363"/>
      <c r="L37" s="363"/>
      <c r="M37" s="363"/>
      <c r="N37" s="363"/>
      <c r="O37" s="363"/>
      <c r="P37" s="363"/>
      <c r="Q37" s="363"/>
      <c r="R37" s="363"/>
      <c r="S37" s="363"/>
      <c r="T37" s="69"/>
      <c r="U37" s="362" t="str">
        <f t="shared" si="4"/>
        <v/>
      </c>
      <c r="V37" s="362"/>
      <c r="W37" s="363"/>
      <c r="X37" s="363"/>
      <c r="Y37" s="363"/>
      <c r="Z37" s="363"/>
      <c r="AA37" s="363"/>
      <c r="AB37" s="363"/>
      <c r="AC37" s="363"/>
      <c r="AD37" s="363"/>
      <c r="AE37" s="363"/>
      <c r="AF37" s="363"/>
      <c r="AG37" s="363"/>
      <c r="AH37" s="363"/>
      <c r="AI37" s="363"/>
      <c r="AJ37" s="363"/>
      <c r="AK37" s="363"/>
      <c r="AL37" s="69"/>
      <c r="AM37" s="362" t="str">
        <f t="shared" si="0"/>
        <v/>
      </c>
      <c r="AN37" s="362"/>
      <c r="AO37" s="363"/>
      <c r="AP37" s="363"/>
      <c r="AQ37" s="363"/>
      <c r="AR37" s="363"/>
      <c r="AS37" s="363"/>
      <c r="AT37" s="363"/>
      <c r="AU37" s="363"/>
      <c r="AV37" s="363"/>
      <c r="AW37" s="363"/>
      <c r="AX37" s="363"/>
      <c r="AY37" s="363"/>
      <c r="AZ37" s="363"/>
      <c r="BA37" s="363"/>
      <c r="BB37" s="363"/>
      <c r="BC37" s="363"/>
      <c r="BD37" s="69"/>
      <c r="BE37" s="362" t="str">
        <f t="shared" si="1"/>
        <v/>
      </c>
      <c r="BF37" s="362"/>
      <c r="BG37" s="363"/>
      <c r="BH37" s="363"/>
      <c r="BI37" s="363"/>
      <c r="BJ37" s="363"/>
      <c r="BK37" s="363"/>
      <c r="BL37" s="363"/>
      <c r="BM37" s="363"/>
      <c r="BN37" s="363"/>
      <c r="BO37" s="363"/>
      <c r="BP37" s="363"/>
      <c r="BQ37" s="363"/>
      <c r="BR37" s="363"/>
      <c r="BS37" s="363"/>
      <c r="BT37" s="363"/>
      <c r="BU37" s="363"/>
      <c r="BV37" s="69"/>
      <c r="BW37" s="362">
        <f t="shared" si="2"/>
        <v>11</v>
      </c>
      <c r="BX37" s="362"/>
      <c r="BY37" s="363" t="str">
        <f>IF('各会計、関係団体の財政状況及び健全化判断比率'!B71="","",'各会計、関係団体の財政状況及び健全化判断比率'!B71)</f>
        <v>山形県市町村交通災害共済組合</v>
      </c>
      <c r="BZ37" s="363"/>
      <c r="CA37" s="363"/>
      <c r="CB37" s="363"/>
      <c r="CC37" s="363"/>
      <c r="CD37" s="363"/>
      <c r="CE37" s="363"/>
      <c r="CF37" s="363"/>
      <c r="CG37" s="363"/>
      <c r="CH37" s="363"/>
      <c r="CI37" s="363"/>
      <c r="CJ37" s="363"/>
      <c r="CK37" s="363"/>
      <c r="CL37" s="363"/>
      <c r="CM37" s="363"/>
      <c r="CN37" s="69"/>
      <c r="CO37" s="362" t="str">
        <f t="shared" si="3"/>
        <v/>
      </c>
      <c r="CP37" s="362"/>
      <c r="CQ37" s="363" t="str">
        <f>IF('各会計、関係団体の財政状況及び健全化判断比率'!BS10="","",'各会計、関係団体の財政状況及び健全化判断比率'!BS10)</f>
        <v/>
      </c>
      <c r="CR37" s="363"/>
      <c r="CS37" s="363"/>
      <c r="CT37" s="363"/>
      <c r="CU37" s="363"/>
      <c r="CV37" s="363"/>
      <c r="CW37" s="363"/>
      <c r="CX37" s="363"/>
      <c r="CY37" s="363"/>
      <c r="CZ37" s="363"/>
      <c r="DA37" s="363"/>
      <c r="DB37" s="363"/>
      <c r="DC37" s="363"/>
      <c r="DD37" s="363"/>
      <c r="DE37" s="363"/>
      <c r="DF37" s="66"/>
      <c r="DG37" s="361" t="str">
        <f>IF('各会計、関係団体の財政状況及び健全化判断比率'!BR10="","",'各会計、関係団体の財政状況及び健全化判断比率'!BR10)</f>
        <v/>
      </c>
      <c r="DH37" s="361"/>
      <c r="DI37" s="73"/>
      <c r="DJ37" s="41"/>
      <c r="DK37" s="41"/>
      <c r="DL37" s="41"/>
      <c r="DM37" s="41"/>
      <c r="DN37" s="41"/>
      <c r="DO37" s="41"/>
    </row>
    <row r="38" spans="1:119" ht="32.25" customHeight="1">
      <c r="A38" s="42"/>
      <c r="B38" s="68"/>
      <c r="C38" s="362" t="str">
        <f t="shared" ref="C38:C43" si="5">IF(E38="","",C37+1)</f>
        <v/>
      </c>
      <c r="D38" s="362"/>
      <c r="E38" s="363" t="str">
        <f>IF('各会計、関係団体の財政状況及び健全化判断比率'!B11="","",'各会計、関係団体の財政状況及び健全化判断比率'!B11)</f>
        <v/>
      </c>
      <c r="F38" s="363"/>
      <c r="G38" s="363"/>
      <c r="H38" s="363"/>
      <c r="I38" s="363"/>
      <c r="J38" s="363"/>
      <c r="K38" s="363"/>
      <c r="L38" s="363"/>
      <c r="M38" s="363"/>
      <c r="N38" s="363"/>
      <c r="O38" s="363"/>
      <c r="P38" s="363"/>
      <c r="Q38" s="363"/>
      <c r="R38" s="363"/>
      <c r="S38" s="363"/>
      <c r="T38" s="69"/>
      <c r="U38" s="362" t="str">
        <f t="shared" si="4"/>
        <v/>
      </c>
      <c r="V38" s="362"/>
      <c r="W38" s="363"/>
      <c r="X38" s="363"/>
      <c r="Y38" s="363"/>
      <c r="Z38" s="363"/>
      <c r="AA38" s="363"/>
      <c r="AB38" s="363"/>
      <c r="AC38" s="363"/>
      <c r="AD38" s="363"/>
      <c r="AE38" s="363"/>
      <c r="AF38" s="363"/>
      <c r="AG38" s="363"/>
      <c r="AH38" s="363"/>
      <c r="AI38" s="363"/>
      <c r="AJ38" s="363"/>
      <c r="AK38" s="363"/>
      <c r="AL38" s="69"/>
      <c r="AM38" s="362" t="str">
        <f t="shared" si="0"/>
        <v/>
      </c>
      <c r="AN38" s="362"/>
      <c r="AO38" s="363"/>
      <c r="AP38" s="363"/>
      <c r="AQ38" s="363"/>
      <c r="AR38" s="363"/>
      <c r="AS38" s="363"/>
      <c r="AT38" s="363"/>
      <c r="AU38" s="363"/>
      <c r="AV38" s="363"/>
      <c r="AW38" s="363"/>
      <c r="AX38" s="363"/>
      <c r="AY38" s="363"/>
      <c r="AZ38" s="363"/>
      <c r="BA38" s="363"/>
      <c r="BB38" s="363"/>
      <c r="BC38" s="363"/>
      <c r="BD38" s="69"/>
      <c r="BE38" s="362" t="str">
        <f t="shared" si="1"/>
        <v/>
      </c>
      <c r="BF38" s="362"/>
      <c r="BG38" s="363"/>
      <c r="BH38" s="363"/>
      <c r="BI38" s="363"/>
      <c r="BJ38" s="363"/>
      <c r="BK38" s="363"/>
      <c r="BL38" s="363"/>
      <c r="BM38" s="363"/>
      <c r="BN38" s="363"/>
      <c r="BO38" s="363"/>
      <c r="BP38" s="363"/>
      <c r="BQ38" s="363"/>
      <c r="BR38" s="363"/>
      <c r="BS38" s="363"/>
      <c r="BT38" s="363"/>
      <c r="BU38" s="363"/>
      <c r="BV38" s="69"/>
      <c r="BW38" s="362">
        <f t="shared" si="2"/>
        <v>12</v>
      </c>
      <c r="BX38" s="362"/>
      <c r="BY38" s="363" t="str">
        <f>IF('各会計、関係団体の財政状況及び健全化判断比率'!B72="","",'各会計、関係団体の財政状況及び健全化判断比率'!B72)</f>
        <v>最上広域市町村圏事務組合</v>
      </c>
      <c r="BZ38" s="363"/>
      <c r="CA38" s="363"/>
      <c r="CB38" s="363"/>
      <c r="CC38" s="363"/>
      <c r="CD38" s="363"/>
      <c r="CE38" s="363"/>
      <c r="CF38" s="363"/>
      <c r="CG38" s="363"/>
      <c r="CH38" s="363"/>
      <c r="CI38" s="363"/>
      <c r="CJ38" s="363"/>
      <c r="CK38" s="363"/>
      <c r="CL38" s="363"/>
      <c r="CM38" s="363"/>
      <c r="CN38" s="69"/>
      <c r="CO38" s="362" t="str">
        <f t="shared" si="3"/>
        <v/>
      </c>
      <c r="CP38" s="362"/>
      <c r="CQ38" s="363" t="str">
        <f>IF('各会計、関係団体の財政状況及び健全化判断比率'!BS11="","",'各会計、関係団体の財政状況及び健全化判断比率'!BS11)</f>
        <v/>
      </c>
      <c r="CR38" s="363"/>
      <c r="CS38" s="363"/>
      <c r="CT38" s="363"/>
      <c r="CU38" s="363"/>
      <c r="CV38" s="363"/>
      <c r="CW38" s="363"/>
      <c r="CX38" s="363"/>
      <c r="CY38" s="363"/>
      <c r="CZ38" s="363"/>
      <c r="DA38" s="363"/>
      <c r="DB38" s="363"/>
      <c r="DC38" s="363"/>
      <c r="DD38" s="363"/>
      <c r="DE38" s="363"/>
      <c r="DF38" s="66"/>
      <c r="DG38" s="361" t="str">
        <f>IF('各会計、関係団体の財政状況及び健全化判断比率'!BR11="","",'各会計、関係団体の財政状況及び健全化判断比率'!BR11)</f>
        <v/>
      </c>
      <c r="DH38" s="361"/>
      <c r="DI38" s="73"/>
      <c r="DJ38" s="41"/>
      <c r="DK38" s="41"/>
      <c r="DL38" s="41"/>
      <c r="DM38" s="41"/>
      <c r="DN38" s="41"/>
      <c r="DO38" s="41"/>
    </row>
    <row r="39" spans="1:119" ht="32.25" customHeight="1">
      <c r="A39" s="42"/>
      <c r="B39" s="68"/>
      <c r="C39" s="362" t="str">
        <f t="shared" si="5"/>
        <v/>
      </c>
      <c r="D39" s="362"/>
      <c r="E39" s="363" t="str">
        <f>IF('各会計、関係団体の財政状況及び健全化判断比率'!B12="","",'各会計、関係団体の財政状況及び健全化判断比率'!B12)</f>
        <v/>
      </c>
      <c r="F39" s="363"/>
      <c r="G39" s="363"/>
      <c r="H39" s="363"/>
      <c r="I39" s="363"/>
      <c r="J39" s="363"/>
      <c r="K39" s="363"/>
      <c r="L39" s="363"/>
      <c r="M39" s="363"/>
      <c r="N39" s="363"/>
      <c r="O39" s="363"/>
      <c r="P39" s="363"/>
      <c r="Q39" s="363"/>
      <c r="R39" s="363"/>
      <c r="S39" s="363"/>
      <c r="T39" s="69"/>
      <c r="U39" s="362" t="str">
        <f t="shared" si="4"/>
        <v/>
      </c>
      <c r="V39" s="362"/>
      <c r="W39" s="363"/>
      <c r="X39" s="363"/>
      <c r="Y39" s="363"/>
      <c r="Z39" s="363"/>
      <c r="AA39" s="363"/>
      <c r="AB39" s="363"/>
      <c r="AC39" s="363"/>
      <c r="AD39" s="363"/>
      <c r="AE39" s="363"/>
      <c r="AF39" s="363"/>
      <c r="AG39" s="363"/>
      <c r="AH39" s="363"/>
      <c r="AI39" s="363"/>
      <c r="AJ39" s="363"/>
      <c r="AK39" s="363"/>
      <c r="AL39" s="69"/>
      <c r="AM39" s="362" t="str">
        <f t="shared" si="0"/>
        <v/>
      </c>
      <c r="AN39" s="362"/>
      <c r="AO39" s="363"/>
      <c r="AP39" s="363"/>
      <c r="AQ39" s="363"/>
      <c r="AR39" s="363"/>
      <c r="AS39" s="363"/>
      <c r="AT39" s="363"/>
      <c r="AU39" s="363"/>
      <c r="AV39" s="363"/>
      <c r="AW39" s="363"/>
      <c r="AX39" s="363"/>
      <c r="AY39" s="363"/>
      <c r="AZ39" s="363"/>
      <c r="BA39" s="363"/>
      <c r="BB39" s="363"/>
      <c r="BC39" s="363"/>
      <c r="BD39" s="69"/>
      <c r="BE39" s="362" t="str">
        <f t="shared" si="1"/>
        <v/>
      </c>
      <c r="BF39" s="362"/>
      <c r="BG39" s="363"/>
      <c r="BH39" s="363"/>
      <c r="BI39" s="363"/>
      <c r="BJ39" s="363"/>
      <c r="BK39" s="363"/>
      <c r="BL39" s="363"/>
      <c r="BM39" s="363"/>
      <c r="BN39" s="363"/>
      <c r="BO39" s="363"/>
      <c r="BP39" s="363"/>
      <c r="BQ39" s="363"/>
      <c r="BR39" s="363"/>
      <c r="BS39" s="363"/>
      <c r="BT39" s="363"/>
      <c r="BU39" s="363"/>
      <c r="BV39" s="69"/>
      <c r="BW39" s="362">
        <f t="shared" si="2"/>
        <v>13</v>
      </c>
      <c r="BX39" s="362"/>
      <c r="BY39" s="363" t="str">
        <f>IF('各会計、関係団体の財政状況及び健全化判断比率'!B73="","",'各会計、関係団体の財政状況及び健全化判断比率'!B73)</f>
        <v>最上広域連合（普通会計分）</v>
      </c>
      <c r="BZ39" s="363"/>
      <c r="CA39" s="363"/>
      <c r="CB39" s="363"/>
      <c r="CC39" s="363"/>
      <c r="CD39" s="363"/>
      <c r="CE39" s="363"/>
      <c r="CF39" s="363"/>
      <c r="CG39" s="363"/>
      <c r="CH39" s="363"/>
      <c r="CI39" s="363"/>
      <c r="CJ39" s="363"/>
      <c r="CK39" s="363"/>
      <c r="CL39" s="363"/>
      <c r="CM39" s="363"/>
      <c r="CN39" s="69"/>
      <c r="CO39" s="362" t="str">
        <f t="shared" si="3"/>
        <v/>
      </c>
      <c r="CP39" s="362"/>
      <c r="CQ39" s="363" t="str">
        <f>IF('各会計、関係団体の財政状況及び健全化判断比率'!BS12="","",'各会計、関係団体の財政状況及び健全化判断比率'!BS12)</f>
        <v/>
      </c>
      <c r="CR39" s="363"/>
      <c r="CS39" s="363"/>
      <c r="CT39" s="363"/>
      <c r="CU39" s="363"/>
      <c r="CV39" s="363"/>
      <c r="CW39" s="363"/>
      <c r="CX39" s="363"/>
      <c r="CY39" s="363"/>
      <c r="CZ39" s="363"/>
      <c r="DA39" s="363"/>
      <c r="DB39" s="363"/>
      <c r="DC39" s="363"/>
      <c r="DD39" s="363"/>
      <c r="DE39" s="363"/>
      <c r="DF39" s="66"/>
      <c r="DG39" s="361" t="str">
        <f>IF('各会計、関係団体の財政状況及び健全化判断比率'!BR12="","",'各会計、関係団体の財政状況及び健全化判断比率'!BR12)</f>
        <v/>
      </c>
      <c r="DH39" s="361"/>
      <c r="DI39" s="73"/>
      <c r="DJ39" s="41"/>
      <c r="DK39" s="41"/>
      <c r="DL39" s="41"/>
      <c r="DM39" s="41"/>
      <c r="DN39" s="41"/>
      <c r="DO39" s="41"/>
    </row>
    <row r="40" spans="1:119" ht="32.25" customHeight="1">
      <c r="A40" s="42"/>
      <c r="B40" s="68"/>
      <c r="C40" s="362" t="str">
        <f t="shared" si="5"/>
        <v/>
      </c>
      <c r="D40" s="362"/>
      <c r="E40" s="363" t="str">
        <f>IF('各会計、関係団体の財政状況及び健全化判断比率'!B13="","",'各会計、関係団体の財政状況及び健全化判断比率'!B13)</f>
        <v/>
      </c>
      <c r="F40" s="363"/>
      <c r="G40" s="363"/>
      <c r="H40" s="363"/>
      <c r="I40" s="363"/>
      <c r="J40" s="363"/>
      <c r="K40" s="363"/>
      <c r="L40" s="363"/>
      <c r="M40" s="363"/>
      <c r="N40" s="363"/>
      <c r="O40" s="363"/>
      <c r="P40" s="363"/>
      <c r="Q40" s="363"/>
      <c r="R40" s="363"/>
      <c r="S40" s="363"/>
      <c r="T40" s="69"/>
      <c r="U40" s="362" t="str">
        <f t="shared" si="4"/>
        <v/>
      </c>
      <c r="V40" s="362"/>
      <c r="W40" s="363"/>
      <c r="X40" s="363"/>
      <c r="Y40" s="363"/>
      <c r="Z40" s="363"/>
      <c r="AA40" s="363"/>
      <c r="AB40" s="363"/>
      <c r="AC40" s="363"/>
      <c r="AD40" s="363"/>
      <c r="AE40" s="363"/>
      <c r="AF40" s="363"/>
      <c r="AG40" s="363"/>
      <c r="AH40" s="363"/>
      <c r="AI40" s="363"/>
      <c r="AJ40" s="363"/>
      <c r="AK40" s="363"/>
      <c r="AL40" s="69"/>
      <c r="AM40" s="362" t="str">
        <f t="shared" si="0"/>
        <v/>
      </c>
      <c r="AN40" s="362"/>
      <c r="AO40" s="363"/>
      <c r="AP40" s="363"/>
      <c r="AQ40" s="363"/>
      <c r="AR40" s="363"/>
      <c r="AS40" s="363"/>
      <c r="AT40" s="363"/>
      <c r="AU40" s="363"/>
      <c r="AV40" s="363"/>
      <c r="AW40" s="363"/>
      <c r="AX40" s="363"/>
      <c r="AY40" s="363"/>
      <c r="AZ40" s="363"/>
      <c r="BA40" s="363"/>
      <c r="BB40" s="363"/>
      <c r="BC40" s="363"/>
      <c r="BD40" s="69"/>
      <c r="BE40" s="362" t="str">
        <f t="shared" si="1"/>
        <v/>
      </c>
      <c r="BF40" s="362"/>
      <c r="BG40" s="363"/>
      <c r="BH40" s="363"/>
      <c r="BI40" s="363"/>
      <c r="BJ40" s="363"/>
      <c r="BK40" s="363"/>
      <c r="BL40" s="363"/>
      <c r="BM40" s="363"/>
      <c r="BN40" s="363"/>
      <c r="BO40" s="363"/>
      <c r="BP40" s="363"/>
      <c r="BQ40" s="363"/>
      <c r="BR40" s="363"/>
      <c r="BS40" s="363"/>
      <c r="BT40" s="363"/>
      <c r="BU40" s="363"/>
      <c r="BV40" s="69"/>
      <c r="BW40" s="362">
        <f t="shared" si="2"/>
        <v>14</v>
      </c>
      <c r="BX40" s="362"/>
      <c r="BY40" s="363" t="str">
        <f>IF('各会計、関係団体の財政状況及び健全化判断比率'!B74="","",'各会計、関係団体の財政状況及び健全化判断比率'!B74)</f>
        <v>最上広域連合（事業会計分）</v>
      </c>
      <c r="BZ40" s="363"/>
      <c r="CA40" s="363"/>
      <c r="CB40" s="363"/>
      <c r="CC40" s="363"/>
      <c r="CD40" s="363"/>
      <c r="CE40" s="363"/>
      <c r="CF40" s="363"/>
      <c r="CG40" s="363"/>
      <c r="CH40" s="363"/>
      <c r="CI40" s="363"/>
      <c r="CJ40" s="363"/>
      <c r="CK40" s="363"/>
      <c r="CL40" s="363"/>
      <c r="CM40" s="363"/>
      <c r="CN40" s="69"/>
      <c r="CO40" s="362" t="str">
        <f t="shared" si="3"/>
        <v/>
      </c>
      <c r="CP40" s="362"/>
      <c r="CQ40" s="363" t="str">
        <f>IF('各会計、関係団体の財政状況及び健全化判断比率'!BS13="","",'各会計、関係団体の財政状況及び健全化判断比率'!BS13)</f>
        <v/>
      </c>
      <c r="CR40" s="363"/>
      <c r="CS40" s="363"/>
      <c r="CT40" s="363"/>
      <c r="CU40" s="363"/>
      <c r="CV40" s="363"/>
      <c r="CW40" s="363"/>
      <c r="CX40" s="363"/>
      <c r="CY40" s="363"/>
      <c r="CZ40" s="363"/>
      <c r="DA40" s="363"/>
      <c r="DB40" s="363"/>
      <c r="DC40" s="363"/>
      <c r="DD40" s="363"/>
      <c r="DE40" s="363"/>
      <c r="DF40" s="66"/>
      <c r="DG40" s="361" t="str">
        <f>IF('各会計、関係団体の財政状況及び健全化判断比率'!BR13="","",'各会計、関係団体の財政状況及び健全化判断比率'!BR13)</f>
        <v/>
      </c>
      <c r="DH40" s="361"/>
      <c r="DI40" s="73"/>
      <c r="DJ40" s="41"/>
      <c r="DK40" s="41"/>
      <c r="DL40" s="41"/>
      <c r="DM40" s="41"/>
      <c r="DN40" s="41"/>
      <c r="DO40" s="41"/>
    </row>
    <row r="41" spans="1:119" ht="32.25" customHeight="1">
      <c r="A41" s="42"/>
      <c r="B41" s="68"/>
      <c r="C41" s="362" t="str">
        <f t="shared" si="5"/>
        <v/>
      </c>
      <c r="D41" s="362"/>
      <c r="E41" s="363" t="str">
        <f>IF('各会計、関係団体の財政状況及び健全化判断比率'!B14="","",'各会計、関係団体の財政状況及び健全化判断比率'!B14)</f>
        <v/>
      </c>
      <c r="F41" s="363"/>
      <c r="G41" s="363"/>
      <c r="H41" s="363"/>
      <c r="I41" s="363"/>
      <c r="J41" s="363"/>
      <c r="K41" s="363"/>
      <c r="L41" s="363"/>
      <c r="M41" s="363"/>
      <c r="N41" s="363"/>
      <c r="O41" s="363"/>
      <c r="P41" s="363"/>
      <c r="Q41" s="363"/>
      <c r="R41" s="363"/>
      <c r="S41" s="363"/>
      <c r="T41" s="69"/>
      <c r="U41" s="362" t="str">
        <f t="shared" si="4"/>
        <v/>
      </c>
      <c r="V41" s="362"/>
      <c r="W41" s="363"/>
      <c r="X41" s="363"/>
      <c r="Y41" s="363"/>
      <c r="Z41" s="363"/>
      <c r="AA41" s="363"/>
      <c r="AB41" s="363"/>
      <c r="AC41" s="363"/>
      <c r="AD41" s="363"/>
      <c r="AE41" s="363"/>
      <c r="AF41" s="363"/>
      <c r="AG41" s="363"/>
      <c r="AH41" s="363"/>
      <c r="AI41" s="363"/>
      <c r="AJ41" s="363"/>
      <c r="AK41" s="363"/>
      <c r="AL41" s="69"/>
      <c r="AM41" s="362" t="str">
        <f t="shared" si="0"/>
        <v/>
      </c>
      <c r="AN41" s="362"/>
      <c r="AO41" s="363"/>
      <c r="AP41" s="363"/>
      <c r="AQ41" s="363"/>
      <c r="AR41" s="363"/>
      <c r="AS41" s="363"/>
      <c r="AT41" s="363"/>
      <c r="AU41" s="363"/>
      <c r="AV41" s="363"/>
      <c r="AW41" s="363"/>
      <c r="AX41" s="363"/>
      <c r="AY41" s="363"/>
      <c r="AZ41" s="363"/>
      <c r="BA41" s="363"/>
      <c r="BB41" s="363"/>
      <c r="BC41" s="363"/>
      <c r="BD41" s="69"/>
      <c r="BE41" s="362" t="str">
        <f t="shared" si="1"/>
        <v/>
      </c>
      <c r="BF41" s="362"/>
      <c r="BG41" s="363"/>
      <c r="BH41" s="363"/>
      <c r="BI41" s="363"/>
      <c r="BJ41" s="363"/>
      <c r="BK41" s="363"/>
      <c r="BL41" s="363"/>
      <c r="BM41" s="363"/>
      <c r="BN41" s="363"/>
      <c r="BO41" s="363"/>
      <c r="BP41" s="363"/>
      <c r="BQ41" s="363"/>
      <c r="BR41" s="363"/>
      <c r="BS41" s="363"/>
      <c r="BT41" s="363"/>
      <c r="BU41" s="363"/>
      <c r="BV41" s="69"/>
      <c r="BW41" s="362">
        <f t="shared" si="2"/>
        <v>15</v>
      </c>
      <c r="BX41" s="362"/>
      <c r="BY41" s="363" t="str">
        <f>IF('各会計、関係団体の財政状況及び健全化判断比率'!B75="","",'各会計、関係団体の財政状況及び健全化判断比率'!B75)</f>
        <v>山形県後期高齢者医療広域連合（普通会計分）</v>
      </c>
      <c r="BZ41" s="363"/>
      <c r="CA41" s="363"/>
      <c r="CB41" s="363"/>
      <c r="CC41" s="363"/>
      <c r="CD41" s="363"/>
      <c r="CE41" s="363"/>
      <c r="CF41" s="363"/>
      <c r="CG41" s="363"/>
      <c r="CH41" s="363"/>
      <c r="CI41" s="363"/>
      <c r="CJ41" s="363"/>
      <c r="CK41" s="363"/>
      <c r="CL41" s="363"/>
      <c r="CM41" s="363"/>
      <c r="CN41" s="69"/>
      <c r="CO41" s="362" t="str">
        <f t="shared" si="3"/>
        <v/>
      </c>
      <c r="CP41" s="362"/>
      <c r="CQ41" s="363" t="str">
        <f>IF('各会計、関係団体の財政状況及び健全化判断比率'!BS14="","",'各会計、関係団体の財政状況及び健全化判断比率'!BS14)</f>
        <v/>
      </c>
      <c r="CR41" s="363"/>
      <c r="CS41" s="363"/>
      <c r="CT41" s="363"/>
      <c r="CU41" s="363"/>
      <c r="CV41" s="363"/>
      <c r="CW41" s="363"/>
      <c r="CX41" s="363"/>
      <c r="CY41" s="363"/>
      <c r="CZ41" s="363"/>
      <c r="DA41" s="363"/>
      <c r="DB41" s="363"/>
      <c r="DC41" s="363"/>
      <c r="DD41" s="363"/>
      <c r="DE41" s="363"/>
      <c r="DF41" s="66"/>
      <c r="DG41" s="361" t="str">
        <f>IF('各会計、関係団体の財政状況及び健全化判断比率'!BR14="","",'各会計、関係団体の財政状況及び健全化判断比率'!BR14)</f>
        <v/>
      </c>
      <c r="DH41" s="361"/>
      <c r="DI41" s="73"/>
      <c r="DJ41" s="41"/>
      <c r="DK41" s="41"/>
      <c r="DL41" s="41"/>
      <c r="DM41" s="41"/>
      <c r="DN41" s="41"/>
      <c r="DO41" s="41"/>
    </row>
    <row r="42" spans="1:119" ht="32.25" customHeight="1">
      <c r="A42" s="41"/>
      <c r="B42" s="68"/>
      <c r="C42" s="362" t="str">
        <f t="shared" si="5"/>
        <v/>
      </c>
      <c r="D42" s="362"/>
      <c r="E42" s="363" t="str">
        <f>IF('各会計、関係団体の財政状況及び健全化判断比率'!B15="","",'各会計、関係団体の財政状況及び健全化判断比率'!B15)</f>
        <v/>
      </c>
      <c r="F42" s="363"/>
      <c r="G42" s="363"/>
      <c r="H42" s="363"/>
      <c r="I42" s="363"/>
      <c r="J42" s="363"/>
      <c r="K42" s="363"/>
      <c r="L42" s="363"/>
      <c r="M42" s="363"/>
      <c r="N42" s="363"/>
      <c r="O42" s="363"/>
      <c r="P42" s="363"/>
      <c r="Q42" s="363"/>
      <c r="R42" s="363"/>
      <c r="S42" s="363"/>
      <c r="T42" s="69"/>
      <c r="U42" s="362" t="str">
        <f t="shared" si="4"/>
        <v/>
      </c>
      <c r="V42" s="362"/>
      <c r="W42" s="363"/>
      <c r="X42" s="363"/>
      <c r="Y42" s="363"/>
      <c r="Z42" s="363"/>
      <c r="AA42" s="363"/>
      <c r="AB42" s="363"/>
      <c r="AC42" s="363"/>
      <c r="AD42" s="363"/>
      <c r="AE42" s="363"/>
      <c r="AF42" s="363"/>
      <c r="AG42" s="363"/>
      <c r="AH42" s="363"/>
      <c r="AI42" s="363"/>
      <c r="AJ42" s="363"/>
      <c r="AK42" s="363"/>
      <c r="AL42" s="69"/>
      <c r="AM42" s="362" t="str">
        <f t="shared" si="0"/>
        <v/>
      </c>
      <c r="AN42" s="362"/>
      <c r="AO42" s="363"/>
      <c r="AP42" s="363"/>
      <c r="AQ42" s="363"/>
      <c r="AR42" s="363"/>
      <c r="AS42" s="363"/>
      <c r="AT42" s="363"/>
      <c r="AU42" s="363"/>
      <c r="AV42" s="363"/>
      <c r="AW42" s="363"/>
      <c r="AX42" s="363"/>
      <c r="AY42" s="363"/>
      <c r="AZ42" s="363"/>
      <c r="BA42" s="363"/>
      <c r="BB42" s="363"/>
      <c r="BC42" s="363"/>
      <c r="BD42" s="69"/>
      <c r="BE42" s="362" t="str">
        <f t="shared" si="1"/>
        <v/>
      </c>
      <c r="BF42" s="362"/>
      <c r="BG42" s="363"/>
      <c r="BH42" s="363"/>
      <c r="BI42" s="363"/>
      <c r="BJ42" s="363"/>
      <c r="BK42" s="363"/>
      <c r="BL42" s="363"/>
      <c r="BM42" s="363"/>
      <c r="BN42" s="363"/>
      <c r="BO42" s="363"/>
      <c r="BP42" s="363"/>
      <c r="BQ42" s="363"/>
      <c r="BR42" s="363"/>
      <c r="BS42" s="363"/>
      <c r="BT42" s="363"/>
      <c r="BU42" s="363"/>
      <c r="BV42" s="69"/>
      <c r="BW42" s="362">
        <f t="shared" si="2"/>
        <v>16</v>
      </c>
      <c r="BX42" s="362"/>
      <c r="BY42" s="363" t="str">
        <f>IF('各会計、関係団体の財政状況及び健全化判断比率'!B76="","",'各会計、関係団体の財政状況及び健全化判断比率'!B76)</f>
        <v>山形県後期高齢者医療広域連合（事業会計分）</v>
      </c>
      <c r="BZ42" s="363"/>
      <c r="CA42" s="363"/>
      <c r="CB42" s="363"/>
      <c r="CC42" s="363"/>
      <c r="CD42" s="363"/>
      <c r="CE42" s="363"/>
      <c r="CF42" s="363"/>
      <c r="CG42" s="363"/>
      <c r="CH42" s="363"/>
      <c r="CI42" s="363"/>
      <c r="CJ42" s="363"/>
      <c r="CK42" s="363"/>
      <c r="CL42" s="363"/>
      <c r="CM42" s="363"/>
      <c r="CN42" s="69"/>
      <c r="CO42" s="362" t="str">
        <f t="shared" si="3"/>
        <v/>
      </c>
      <c r="CP42" s="362"/>
      <c r="CQ42" s="363" t="str">
        <f>IF('各会計、関係団体の財政状況及び健全化判断比率'!BS15="","",'各会計、関係団体の財政状況及び健全化判断比率'!BS15)</f>
        <v/>
      </c>
      <c r="CR42" s="363"/>
      <c r="CS42" s="363"/>
      <c r="CT42" s="363"/>
      <c r="CU42" s="363"/>
      <c r="CV42" s="363"/>
      <c r="CW42" s="363"/>
      <c r="CX42" s="363"/>
      <c r="CY42" s="363"/>
      <c r="CZ42" s="363"/>
      <c r="DA42" s="363"/>
      <c r="DB42" s="363"/>
      <c r="DC42" s="363"/>
      <c r="DD42" s="363"/>
      <c r="DE42" s="363"/>
      <c r="DF42" s="66"/>
      <c r="DG42" s="361" t="str">
        <f>IF('各会計、関係団体の財政状況及び健全化判断比率'!BR15="","",'各会計、関係団体の財政状況及び健全化判断比率'!BR15)</f>
        <v/>
      </c>
      <c r="DH42" s="361"/>
      <c r="DI42" s="73"/>
      <c r="DJ42" s="41"/>
      <c r="DK42" s="41"/>
      <c r="DL42" s="41"/>
      <c r="DM42" s="41"/>
      <c r="DN42" s="41"/>
      <c r="DO42" s="41"/>
    </row>
    <row r="43" spans="1:119" ht="32.25" customHeight="1">
      <c r="A43" s="41"/>
      <c r="B43" s="68"/>
      <c r="C43" s="362" t="str">
        <f t="shared" si="5"/>
        <v/>
      </c>
      <c r="D43" s="362"/>
      <c r="E43" s="363" t="str">
        <f>IF('各会計、関係団体の財政状況及び健全化判断比率'!B16="","",'各会計、関係団体の財政状況及び健全化判断比率'!B16)</f>
        <v/>
      </c>
      <c r="F43" s="363"/>
      <c r="G43" s="363"/>
      <c r="H43" s="363"/>
      <c r="I43" s="363"/>
      <c r="J43" s="363"/>
      <c r="K43" s="363"/>
      <c r="L43" s="363"/>
      <c r="M43" s="363"/>
      <c r="N43" s="363"/>
      <c r="O43" s="363"/>
      <c r="P43" s="363"/>
      <c r="Q43" s="363"/>
      <c r="R43" s="363"/>
      <c r="S43" s="363"/>
      <c r="T43" s="69"/>
      <c r="U43" s="362" t="str">
        <f t="shared" si="4"/>
        <v/>
      </c>
      <c r="V43" s="362"/>
      <c r="W43" s="363"/>
      <c r="X43" s="363"/>
      <c r="Y43" s="363"/>
      <c r="Z43" s="363"/>
      <c r="AA43" s="363"/>
      <c r="AB43" s="363"/>
      <c r="AC43" s="363"/>
      <c r="AD43" s="363"/>
      <c r="AE43" s="363"/>
      <c r="AF43" s="363"/>
      <c r="AG43" s="363"/>
      <c r="AH43" s="363"/>
      <c r="AI43" s="363"/>
      <c r="AJ43" s="363"/>
      <c r="AK43" s="363"/>
      <c r="AL43" s="69"/>
      <c r="AM43" s="362" t="str">
        <f t="shared" si="0"/>
        <v/>
      </c>
      <c r="AN43" s="362"/>
      <c r="AO43" s="363"/>
      <c r="AP43" s="363"/>
      <c r="AQ43" s="363"/>
      <c r="AR43" s="363"/>
      <c r="AS43" s="363"/>
      <c r="AT43" s="363"/>
      <c r="AU43" s="363"/>
      <c r="AV43" s="363"/>
      <c r="AW43" s="363"/>
      <c r="AX43" s="363"/>
      <c r="AY43" s="363"/>
      <c r="AZ43" s="363"/>
      <c r="BA43" s="363"/>
      <c r="BB43" s="363"/>
      <c r="BC43" s="363"/>
      <c r="BD43" s="69"/>
      <c r="BE43" s="362" t="str">
        <f t="shared" si="1"/>
        <v/>
      </c>
      <c r="BF43" s="362"/>
      <c r="BG43" s="363"/>
      <c r="BH43" s="363"/>
      <c r="BI43" s="363"/>
      <c r="BJ43" s="363"/>
      <c r="BK43" s="363"/>
      <c r="BL43" s="363"/>
      <c r="BM43" s="363"/>
      <c r="BN43" s="363"/>
      <c r="BO43" s="363"/>
      <c r="BP43" s="363"/>
      <c r="BQ43" s="363"/>
      <c r="BR43" s="363"/>
      <c r="BS43" s="363"/>
      <c r="BT43" s="363"/>
      <c r="BU43" s="363"/>
      <c r="BV43" s="69"/>
      <c r="BW43" s="362" t="str">
        <f t="shared" si="2"/>
        <v/>
      </c>
      <c r="BX43" s="362"/>
      <c r="BY43" s="363" t="str">
        <f>IF('各会計、関係団体の財政状況及び健全化判断比率'!B77="","",'各会計、関係団体の財政状況及び健全化判断比率'!B77)</f>
        <v/>
      </c>
      <c r="BZ43" s="363"/>
      <c r="CA43" s="363"/>
      <c r="CB43" s="363"/>
      <c r="CC43" s="363"/>
      <c r="CD43" s="363"/>
      <c r="CE43" s="363"/>
      <c r="CF43" s="363"/>
      <c r="CG43" s="363"/>
      <c r="CH43" s="363"/>
      <c r="CI43" s="363"/>
      <c r="CJ43" s="363"/>
      <c r="CK43" s="363"/>
      <c r="CL43" s="363"/>
      <c r="CM43" s="363"/>
      <c r="CN43" s="69"/>
      <c r="CO43" s="362" t="str">
        <f t="shared" si="3"/>
        <v/>
      </c>
      <c r="CP43" s="362"/>
      <c r="CQ43" s="363" t="str">
        <f>IF('各会計、関係団体の財政状況及び健全化判断比率'!BS16="","",'各会計、関係団体の財政状況及び健全化判断比率'!BS16)</f>
        <v/>
      </c>
      <c r="CR43" s="363"/>
      <c r="CS43" s="363"/>
      <c r="CT43" s="363"/>
      <c r="CU43" s="363"/>
      <c r="CV43" s="363"/>
      <c r="CW43" s="363"/>
      <c r="CX43" s="363"/>
      <c r="CY43" s="363"/>
      <c r="CZ43" s="363"/>
      <c r="DA43" s="363"/>
      <c r="DB43" s="363"/>
      <c r="DC43" s="363"/>
      <c r="DD43" s="363"/>
      <c r="DE43" s="363"/>
      <c r="DF43" s="66"/>
      <c r="DG43" s="361" t="str">
        <f>IF('各会計、関係団体の財政状況及び健全化判断比率'!BR16="","",'各会計、関係団体の財政状況及び健全化判断比率'!BR16)</f>
        <v/>
      </c>
      <c r="DH43" s="361"/>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145</v>
      </c>
      <c r="C46" s="41"/>
      <c r="D46" s="41"/>
      <c r="E46" s="41" t="s">
        <v>146</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147</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148</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149</v>
      </c>
    </row>
    <row r="50" spans="5:5">
      <c r="E50" s="43" t="s">
        <v>150</v>
      </c>
    </row>
    <row r="51" spans="5:5">
      <c r="E51" s="43" t="s">
        <v>151</v>
      </c>
    </row>
    <row r="52" spans="5:5">
      <c r="E52" s="43" t="s">
        <v>152</v>
      </c>
    </row>
    <row r="53" spans="5:5">
      <c r="E53" s="43" t="s">
        <v>153</v>
      </c>
    </row>
    <row r="54" spans="5:5"/>
    <row r="55" spans="5:5"/>
    <row r="56" spans="5:5"/>
    <row r="57" spans="5:5" hidden="1"/>
    <row r="58" spans="5:5" hidden="1"/>
    <row r="59" spans="5:5" hidden="1"/>
  </sheetData>
  <sheetProtection algorithmName="SHA-512" hashValue="NZtirupRaBGbaOxuMRyEdg4EZvSrZ7Wtdf0e9sv3uzPjS0uotVh4T0qHdiEPpZ5a6fhYxNRYZ1x6vw0JEGtYdQ==" saltValue="d4g0DflQfBG+fhWTC3kHR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81" customWidth="1"/>
    <col min="96" max="133" width="1.6640625" style="97" customWidth="1"/>
    <col min="134" max="143" width="1.6640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32" t="s">
        <v>154</v>
      </c>
      <c r="DI1" s="733"/>
      <c r="DJ1" s="733"/>
      <c r="DK1" s="733"/>
      <c r="DL1" s="733"/>
      <c r="DM1" s="733"/>
      <c r="DN1" s="734"/>
      <c r="DO1" s="81"/>
      <c r="DP1" s="732" t="s">
        <v>155</v>
      </c>
      <c r="DQ1" s="733"/>
      <c r="DR1" s="733"/>
      <c r="DS1" s="733"/>
      <c r="DT1" s="733"/>
      <c r="DU1" s="733"/>
      <c r="DV1" s="733"/>
      <c r="DW1" s="733"/>
      <c r="DX1" s="733"/>
      <c r="DY1" s="733"/>
      <c r="DZ1" s="733"/>
      <c r="EA1" s="733"/>
      <c r="EB1" s="733"/>
      <c r="EC1" s="734"/>
      <c r="ED1" s="79"/>
      <c r="EE1" s="79"/>
      <c r="EF1" s="79"/>
      <c r="EG1" s="79"/>
      <c r="EH1" s="79"/>
      <c r="EI1" s="79"/>
      <c r="EJ1" s="79"/>
      <c r="EK1" s="79"/>
      <c r="EL1" s="79"/>
      <c r="EM1" s="79"/>
    </row>
    <row r="2" spans="2:143" ht="22.5" customHeight="1">
      <c r="B2" s="82" t="s">
        <v>156</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73" t="s">
        <v>157</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158</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716" t="s">
        <v>159</v>
      </c>
      <c r="CE3" s="717"/>
      <c r="CF3" s="717"/>
      <c r="CG3" s="717"/>
      <c r="CH3" s="717"/>
      <c r="CI3" s="717"/>
      <c r="CJ3" s="717"/>
      <c r="CK3" s="717"/>
      <c r="CL3" s="717"/>
      <c r="CM3" s="717"/>
      <c r="CN3" s="717"/>
      <c r="CO3" s="717"/>
      <c r="CP3" s="717"/>
      <c r="CQ3" s="717"/>
      <c r="CR3" s="717"/>
      <c r="CS3" s="717"/>
      <c r="CT3" s="717"/>
      <c r="CU3" s="717"/>
      <c r="CV3" s="717"/>
      <c r="CW3" s="717"/>
      <c r="CX3" s="717"/>
      <c r="CY3" s="717"/>
      <c r="CZ3" s="717"/>
      <c r="DA3" s="717"/>
      <c r="DB3" s="717"/>
      <c r="DC3" s="717"/>
      <c r="DD3" s="717"/>
      <c r="DE3" s="717"/>
      <c r="DF3" s="717"/>
      <c r="DG3" s="717"/>
      <c r="DH3" s="717"/>
      <c r="DI3" s="717"/>
      <c r="DJ3" s="717"/>
      <c r="DK3" s="717"/>
      <c r="DL3" s="717"/>
      <c r="DM3" s="717"/>
      <c r="DN3" s="717"/>
      <c r="DO3" s="717"/>
      <c r="DP3" s="717"/>
      <c r="DQ3" s="717"/>
      <c r="DR3" s="717"/>
      <c r="DS3" s="717"/>
      <c r="DT3" s="717"/>
      <c r="DU3" s="717"/>
      <c r="DV3" s="717"/>
      <c r="DW3" s="717"/>
      <c r="DX3" s="717"/>
      <c r="DY3" s="717"/>
      <c r="DZ3" s="717"/>
      <c r="EA3" s="717"/>
      <c r="EB3" s="717"/>
      <c r="EC3" s="718"/>
    </row>
    <row r="4" spans="2:143" ht="11.25" customHeight="1">
      <c r="B4" s="673" t="s">
        <v>26</v>
      </c>
      <c r="C4" s="674"/>
      <c r="D4" s="674"/>
      <c r="E4" s="674"/>
      <c r="F4" s="674"/>
      <c r="G4" s="674"/>
      <c r="H4" s="674"/>
      <c r="I4" s="674"/>
      <c r="J4" s="674"/>
      <c r="K4" s="674"/>
      <c r="L4" s="674"/>
      <c r="M4" s="674"/>
      <c r="N4" s="674"/>
      <c r="O4" s="674"/>
      <c r="P4" s="674"/>
      <c r="Q4" s="675"/>
      <c r="R4" s="673" t="s">
        <v>160</v>
      </c>
      <c r="S4" s="674"/>
      <c r="T4" s="674"/>
      <c r="U4" s="674"/>
      <c r="V4" s="674"/>
      <c r="W4" s="674"/>
      <c r="X4" s="674"/>
      <c r="Y4" s="675"/>
      <c r="Z4" s="673" t="s">
        <v>161</v>
      </c>
      <c r="AA4" s="674"/>
      <c r="AB4" s="674"/>
      <c r="AC4" s="675"/>
      <c r="AD4" s="673" t="s">
        <v>162</v>
      </c>
      <c r="AE4" s="674"/>
      <c r="AF4" s="674"/>
      <c r="AG4" s="674"/>
      <c r="AH4" s="674"/>
      <c r="AI4" s="674"/>
      <c r="AJ4" s="674"/>
      <c r="AK4" s="675"/>
      <c r="AL4" s="673" t="s">
        <v>161</v>
      </c>
      <c r="AM4" s="674"/>
      <c r="AN4" s="674"/>
      <c r="AO4" s="675"/>
      <c r="AP4" s="729" t="s">
        <v>163</v>
      </c>
      <c r="AQ4" s="729"/>
      <c r="AR4" s="729"/>
      <c r="AS4" s="729"/>
      <c r="AT4" s="729"/>
      <c r="AU4" s="729"/>
      <c r="AV4" s="729"/>
      <c r="AW4" s="729"/>
      <c r="AX4" s="729"/>
      <c r="AY4" s="729"/>
      <c r="AZ4" s="729"/>
      <c r="BA4" s="729"/>
      <c r="BB4" s="729"/>
      <c r="BC4" s="729"/>
      <c r="BD4" s="729"/>
      <c r="BE4" s="729"/>
      <c r="BF4" s="729"/>
      <c r="BG4" s="729" t="s">
        <v>164</v>
      </c>
      <c r="BH4" s="729"/>
      <c r="BI4" s="729"/>
      <c r="BJ4" s="729"/>
      <c r="BK4" s="729"/>
      <c r="BL4" s="729"/>
      <c r="BM4" s="729"/>
      <c r="BN4" s="729"/>
      <c r="BO4" s="729" t="s">
        <v>161</v>
      </c>
      <c r="BP4" s="729"/>
      <c r="BQ4" s="729"/>
      <c r="BR4" s="729"/>
      <c r="BS4" s="729" t="s">
        <v>165</v>
      </c>
      <c r="BT4" s="729"/>
      <c r="BU4" s="729"/>
      <c r="BV4" s="729"/>
      <c r="BW4" s="729"/>
      <c r="BX4" s="729"/>
      <c r="BY4" s="729"/>
      <c r="BZ4" s="729"/>
      <c r="CA4" s="729"/>
      <c r="CB4" s="729"/>
      <c r="CD4" s="716" t="s">
        <v>166</v>
      </c>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717"/>
      <c r="EB4" s="717"/>
      <c r="EC4" s="718"/>
    </row>
    <row r="5" spans="2:143" s="85" customFormat="1" ht="11.25" customHeight="1">
      <c r="B5" s="692" t="s">
        <v>167</v>
      </c>
      <c r="C5" s="693"/>
      <c r="D5" s="693"/>
      <c r="E5" s="693"/>
      <c r="F5" s="693"/>
      <c r="G5" s="693"/>
      <c r="H5" s="693"/>
      <c r="I5" s="693"/>
      <c r="J5" s="693"/>
      <c r="K5" s="693"/>
      <c r="L5" s="693"/>
      <c r="M5" s="693"/>
      <c r="N5" s="693"/>
      <c r="O5" s="693"/>
      <c r="P5" s="693"/>
      <c r="Q5" s="694"/>
      <c r="R5" s="664">
        <v>361547</v>
      </c>
      <c r="S5" s="665"/>
      <c r="T5" s="665"/>
      <c r="U5" s="665"/>
      <c r="V5" s="665"/>
      <c r="W5" s="665"/>
      <c r="X5" s="665"/>
      <c r="Y5" s="711"/>
      <c r="Z5" s="730">
        <v>8.1</v>
      </c>
      <c r="AA5" s="730"/>
      <c r="AB5" s="730"/>
      <c r="AC5" s="730"/>
      <c r="AD5" s="731">
        <v>361547</v>
      </c>
      <c r="AE5" s="731"/>
      <c r="AF5" s="731"/>
      <c r="AG5" s="731"/>
      <c r="AH5" s="731"/>
      <c r="AI5" s="731"/>
      <c r="AJ5" s="731"/>
      <c r="AK5" s="731"/>
      <c r="AL5" s="712">
        <v>15.2</v>
      </c>
      <c r="AM5" s="681"/>
      <c r="AN5" s="681"/>
      <c r="AO5" s="713"/>
      <c r="AP5" s="692" t="s">
        <v>168</v>
      </c>
      <c r="AQ5" s="693"/>
      <c r="AR5" s="693"/>
      <c r="AS5" s="693"/>
      <c r="AT5" s="693"/>
      <c r="AU5" s="693"/>
      <c r="AV5" s="693"/>
      <c r="AW5" s="693"/>
      <c r="AX5" s="693"/>
      <c r="AY5" s="693"/>
      <c r="AZ5" s="693"/>
      <c r="BA5" s="693"/>
      <c r="BB5" s="693"/>
      <c r="BC5" s="693"/>
      <c r="BD5" s="693"/>
      <c r="BE5" s="693"/>
      <c r="BF5" s="694"/>
      <c r="BG5" s="612">
        <v>358126</v>
      </c>
      <c r="BH5" s="613"/>
      <c r="BI5" s="613"/>
      <c r="BJ5" s="613"/>
      <c r="BK5" s="613"/>
      <c r="BL5" s="613"/>
      <c r="BM5" s="613"/>
      <c r="BN5" s="614"/>
      <c r="BO5" s="661">
        <v>99.1</v>
      </c>
      <c r="BP5" s="661"/>
      <c r="BQ5" s="661"/>
      <c r="BR5" s="661"/>
      <c r="BS5" s="662" t="s">
        <v>169</v>
      </c>
      <c r="BT5" s="662"/>
      <c r="BU5" s="662"/>
      <c r="BV5" s="662"/>
      <c r="BW5" s="662"/>
      <c r="BX5" s="662"/>
      <c r="BY5" s="662"/>
      <c r="BZ5" s="662"/>
      <c r="CA5" s="662"/>
      <c r="CB5" s="703"/>
      <c r="CD5" s="716" t="s">
        <v>163</v>
      </c>
      <c r="CE5" s="717"/>
      <c r="CF5" s="717"/>
      <c r="CG5" s="717"/>
      <c r="CH5" s="717"/>
      <c r="CI5" s="717"/>
      <c r="CJ5" s="717"/>
      <c r="CK5" s="717"/>
      <c r="CL5" s="717"/>
      <c r="CM5" s="717"/>
      <c r="CN5" s="717"/>
      <c r="CO5" s="717"/>
      <c r="CP5" s="717"/>
      <c r="CQ5" s="718"/>
      <c r="CR5" s="716" t="s">
        <v>170</v>
      </c>
      <c r="CS5" s="717"/>
      <c r="CT5" s="717"/>
      <c r="CU5" s="717"/>
      <c r="CV5" s="717"/>
      <c r="CW5" s="717"/>
      <c r="CX5" s="717"/>
      <c r="CY5" s="718"/>
      <c r="CZ5" s="716" t="s">
        <v>161</v>
      </c>
      <c r="DA5" s="717"/>
      <c r="DB5" s="717"/>
      <c r="DC5" s="718"/>
      <c r="DD5" s="716" t="s">
        <v>171</v>
      </c>
      <c r="DE5" s="717"/>
      <c r="DF5" s="717"/>
      <c r="DG5" s="717"/>
      <c r="DH5" s="717"/>
      <c r="DI5" s="717"/>
      <c r="DJ5" s="717"/>
      <c r="DK5" s="717"/>
      <c r="DL5" s="717"/>
      <c r="DM5" s="717"/>
      <c r="DN5" s="717"/>
      <c r="DO5" s="717"/>
      <c r="DP5" s="718"/>
      <c r="DQ5" s="716" t="s">
        <v>172</v>
      </c>
      <c r="DR5" s="717"/>
      <c r="DS5" s="717"/>
      <c r="DT5" s="717"/>
      <c r="DU5" s="717"/>
      <c r="DV5" s="717"/>
      <c r="DW5" s="717"/>
      <c r="DX5" s="717"/>
      <c r="DY5" s="717"/>
      <c r="DZ5" s="717"/>
      <c r="EA5" s="717"/>
      <c r="EB5" s="717"/>
      <c r="EC5" s="718"/>
    </row>
    <row r="6" spans="2:143" ht="11.25" customHeight="1">
      <c r="B6" s="609" t="s">
        <v>173</v>
      </c>
      <c r="C6" s="610"/>
      <c r="D6" s="610"/>
      <c r="E6" s="610"/>
      <c r="F6" s="610"/>
      <c r="G6" s="610"/>
      <c r="H6" s="610"/>
      <c r="I6" s="610"/>
      <c r="J6" s="610"/>
      <c r="K6" s="610"/>
      <c r="L6" s="610"/>
      <c r="M6" s="610"/>
      <c r="N6" s="610"/>
      <c r="O6" s="610"/>
      <c r="P6" s="610"/>
      <c r="Q6" s="611"/>
      <c r="R6" s="612">
        <v>29448</v>
      </c>
      <c r="S6" s="613"/>
      <c r="T6" s="613"/>
      <c r="U6" s="613"/>
      <c r="V6" s="613"/>
      <c r="W6" s="613"/>
      <c r="X6" s="613"/>
      <c r="Y6" s="614"/>
      <c r="Z6" s="661">
        <v>0.7</v>
      </c>
      <c r="AA6" s="661"/>
      <c r="AB6" s="661"/>
      <c r="AC6" s="661"/>
      <c r="AD6" s="662">
        <v>29448</v>
      </c>
      <c r="AE6" s="662"/>
      <c r="AF6" s="662"/>
      <c r="AG6" s="662"/>
      <c r="AH6" s="662"/>
      <c r="AI6" s="662"/>
      <c r="AJ6" s="662"/>
      <c r="AK6" s="662"/>
      <c r="AL6" s="615">
        <v>1.2</v>
      </c>
      <c r="AM6" s="616"/>
      <c r="AN6" s="616"/>
      <c r="AO6" s="663"/>
      <c r="AP6" s="609" t="s">
        <v>174</v>
      </c>
      <c r="AQ6" s="610"/>
      <c r="AR6" s="610"/>
      <c r="AS6" s="610"/>
      <c r="AT6" s="610"/>
      <c r="AU6" s="610"/>
      <c r="AV6" s="610"/>
      <c r="AW6" s="610"/>
      <c r="AX6" s="610"/>
      <c r="AY6" s="610"/>
      <c r="AZ6" s="610"/>
      <c r="BA6" s="610"/>
      <c r="BB6" s="610"/>
      <c r="BC6" s="610"/>
      <c r="BD6" s="610"/>
      <c r="BE6" s="610"/>
      <c r="BF6" s="611"/>
      <c r="BG6" s="612">
        <v>358126</v>
      </c>
      <c r="BH6" s="613"/>
      <c r="BI6" s="613"/>
      <c r="BJ6" s="613"/>
      <c r="BK6" s="613"/>
      <c r="BL6" s="613"/>
      <c r="BM6" s="613"/>
      <c r="BN6" s="614"/>
      <c r="BO6" s="661">
        <v>99.1</v>
      </c>
      <c r="BP6" s="661"/>
      <c r="BQ6" s="661"/>
      <c r="BR6" s="661"/>
      <c r="BS6" s="662" t="s">
        <v>169</v>
      </c>
      <c r="BT6" s="662"/>
      <c r="BU6" s="662"/>
      <c r="BV6" s="662"/>
      <c r="BW6" s="662"/>
      <c r="BX6" s="662"/>
      <c r="BY6" s="662"/>
      <c r="BZ6" s="662"/>
      <c r="CA6" s="662"/>
      <c r="CB6" s="703"/>
      <c r="CD6" s="670" t="s">
        <v>175</v>
      </c>
      <c r="CE6" s="671"/>
      <c r="CF6" s="671"/>
      <c r="CG6" s="671"/>
      <c r="CH6" s="671"/>
      <c r="CI6" s="671"/>
      <c r="CJ6" s="671"/>
      <c r="CK6" s="671"/>
      <c r="CL6" s="671"/>
      <c r="CM6" s="671"/>
      <c r="CN6" s="671"/>
      <c r="CO6" s="671"/>
      <c r="CP6" s="671"/>
      <c r="CQ6" s="672"/>
      <c r="CR6" s="612">
        <v>62481</v>
      </c>
      <c r="CS6" s="613"/>
      <c r="CT6" s="613"/>
      <c r="CU6" s="613"/>
      <c r="CV6" s="613"/>
      <c r="CW6" s="613"/>
      <c r="CX6" s="613"/>
      <c r="CY6" s="614"/>
      <c r="CZ6" s="712">
        <v>1.5</v>
      </c>
      <c r="DA6" s="681"/>
      <c r="DB6" s="681"/>
      <c r="DC6" s="715"/>
      <c r="DD6" s="618" t="s">
        <v>169</v>
      </c>
      <c r="DE6" s="613"/>
      <c r="DF6" s="613"/>
      <c r="DG6" s="613"/>
      <c r="DH6" s="613"/>
      <c r="DI6" s="613"/>
      <c r="DJ6" s="613"/>
      <c r="DK6" s="613"/>
      <c r="DL6" s="613"/>
      <c r="DM6" s="613"/>
      <c r="DN6" s="613"/>
      <c r="DO6" s="613"/>
      <c r="DP6" s="614"/>
      <c r="DQ6" s="618">
        <v>62481</v>
      </c>
      <c r="DR6" s="613"/>
      <c r="DS6" s="613"/>
      <c r="DT6" s="613"/>
      <c r="DU6" s="613"/>
      <c r="DV6" s="613"/>
      <c r="DW6" s="613"/>
      <c r="DX6" s="613"/>
      <c r="DY6" s="613"/>
      <c r="DZ6" s="613"/>
      <c r="EA6" s="613"/>
      <c r="EB6" s="613"/>
      <c r="EC6" s="651"/>
    </row>
    <row r="7" spans="2:143" ht="11.25" customHeight="1">
      <c r="B7" s="609" t="s">
        <v>176</v>
      </c>
      <c r="C7" s="610"/>
      <c r="D7" s="610"/>
      <c r="E7" s="610"/>
      <c r="F7" s="610"/>
      <c r="G7" s="610"/>
      <c r="H7" s="610"/>
      <c r="I7" s="610"/>
      <c r="J7" s="610"/>
      <c r="K7" s="610"/>
      <c r="L7" s="610"/>
      <c r="M7" s="610"/>
      <c r="N7" s="610"/>
      <c r="O7" s="610"/>
      <c r="P7" s="610"/>
      <c r="Q7" s="611"/>
      <c r="R7" s="612">
        <v>661</v>
      </c>
      <c r="S7" s="613"/>
      <c r="T7" s="613"/>
      <c r="U7" s="613"/>
      <c r="V7" s="613"/>
      <c r="W7" s="613"/>
      <c r="X7" s="613"/>
      <c r="Y7" s="614"/>
      <c r="Z7" s="661">
        <v>0</v>
      </c>
      <c r="AA7" s="661"/>
      <c r="AB7" s="661"/>
      <c r="AC7" s="661"/>
      <c r="AD7" s="662">
        <v>661</v>
      </c>
      <c r="AE7" s="662"/>
      <c r="AF7" s="662"/>
      <c r="AG7" s="662"/>
      <c r="AH7" s="662"/>
      <c r="AI7" s="662"/>
      <c r="AJ7" s="662"/>
      <c r="AK7" s="662"/>
      <c r="AL7" s="615">
        <v>0</v>
      </c>
      <c r="AM7" s="616"/>
      <c r="AN7" s="616"/>
      <c r="AO7" s="663"/>
      <c r="AP7" s="609" t="s">
        <v>177</v>
      </c>
      <c r="AQ7" s="610"/>
      <c r="AR7" s="610"/>
      <c r="AS7" s="610"/>
      <c r="AT7" s="610"/>
      <c r="AU7" s="610"/>
      <c r="AV7" s="610"/>
      <c r="AW7" s="610"/>
      <c r="AX7" s="610"/>
      <c r="AY7" s="610"/>
      <c r="AZ7" s="610"/>
      <c r="BA7" s="610"/>
      <c r="BB7" s="610"/>
      <c r="BC7" s="610"/>
      <c r="BD7" s="610"/>
      <c r="BE7" s="610"/>
      <c r="BF7" s="611"/>
      <c r="BG7" s="612">
        <v>131027</v>
      </c>
      <c r="BH7" s="613"/>
      <c r="BI7" s="613"/>
      <c r="BJ7" s="613"/>
      <c r="BK7" s="613"/>
      <c r="BL7" s="613"/>
      <c r="BM7" s="613"/>
      <c r="BN7" s="614"/>
      <c r="BO7" s="661">
        <v>36.200000000000003</v>
      </c>
      <c r="BP7" s="661"/>
      <c r="BQ7" s="661"/>
      <c r="BR7" s="661"/>
      <c r="BS7" s="662" t="s">
        <v>169</v>
      </c>
      <c r="BT7" s="662"/>
      <c r="BU7" s="662"/>
      <c r="BV7" s="662"/>
      <c r="BW7" s="662"/>
      <c r="BX7" s="662"/>
      <c r="BY7" s="662"/>
      <c r="BZ7" s="662"/>
      <c r="CA7" s="662"/>
      <c r="CB7" s="703"/>
      <c r="CD7" s="644" t="s">
        <v>178</v>
      </c>
      <c r="CE7" s="645"/>
      <c r="CF7" s="645"/>
      <c r="CG7" s="645"/>
      <c r="CH7" s="645"/>
      <c r="CI7" s="645"/>
      <c r="CJ7" s="645"/>
      <c r="CK7" s="645"/>
      <c r="CL7" s="645"/>
      <c r="CM7" s="645"/>
      <c r="CN7" s="645"/>
      <c r="CO7" s="645"/>
      <c r="CP7" s="645"/>
      <c r="CQ7" s="646"/>
      <c r="CR7" s="612">
        <v>797216</v>
      </c>
      <c r="CS7" s="613"/>
      <c r="CT7" s="613"/>
      <c r="CU7" s="613"/>
      <c r="CV7" s="613"/>
      <c r="CW7" s="613"/>
      <c r="CX7" s="613"/>
      <c r="CY7" s="614"/>
      <c r="CZ7" s="661">
        <v>19</v>
      </c>
      <c r="DA7" s="661"/>
      <c r="DB7" s="661"/>
      <c r="DC7" s="661"/>
      <c r="DD7" s="618">
        <v>20381</v>
      </c>
      <c r="DE7" s="613"/>
      <c r="DF7" s="613"/>
      <c r="DG7" s="613"/>
      <c r="DH7" s="613"/>
      <c r="DI7" s="613"/>
      <c r="DJ7" s="613"/>
      <c r="DK7" s="613"/>
      <c r="DL7" s="613"/>
      <c r="DM7" s="613"/>
      <c r="DN7" s="613"/>
      <c r="DO7" s="613"/>
      <c r="DP7" s="614"/>
      <c r="DQ7" s="618">
        <v>669069</v>
      </c>
      <c r="DR7" s="613"/>
      <c r="DS7" s="613"/>
      <c r="DT7" s="613"/>
      <c r="DU7" s="613"/>
      <c r="DV7" s="613"/>
      <c r="DW7" s="613"/>
      <c r="DX7" s="613"/>
      <c r="DY7" s="613"/>
      <c r="DZ7" s="613"/>
      <c r="EA7" s="613"/>
      <c r="EB7" s="613"/>
      <c r="EC7" s="651"/>
    </row>
    <row r="8" spans="2:143" ht="11.25" customHeight="1">
      <c r="B8" s="609" t="s">
        <v>179</v>
      </c>
      <c r="C8" s="610"/>
      <c r="D8" s="610"/>
      <c r="E8" s="610"/>
      <c r="F8" s="610"/>
      <c r="G8" s="610"/>
      <c r="H8" s="610"/>
      <c r="I8" s="610"/>
      <c r="J8" s="610"/>
      <c r="K8" s="610"/>
      <c r="L8" s="610"/>
      <c r="M8" s="610"/>
      <c r="N8" s="610"/>
      <c r="O8" s="610"/>
      <c r="P8" s="610"/>
      <c r="Q8" s="611"/>
      <c r="R8" s="612">
        <v>864</v>
      </c>
      <c r="S8" s="613"/>
      <c r="T8" s="613"/>
      <c r="U8" s="613"/>
      <c r="V8" s="613"/>
      <c r="W8" s="613"/>
      <c r="X8" s="613"/>
      <c r="Y8" s="614"/>
      <c r="Z8" s="661">
        <v>0</v>
      </c>
      <c r="AA8" s="661"/>
      <c r="AB8" s="661"/>
      <c r="AC8" s="661"/>
      <c r="AD8" s="662">
        <v>864</v>
      </c>
      <c r="AE8" s="662"/>
      <c r="AF8" s="662"/>
      <c r="AG8" s="662"/>
      <c r="AH8" s="662"/>
      <c r="AI8" s="662"/>
      <c r="AJ8" s="662"/>
      <c r="AK8" s="662"/>
      <c r="AL8" s="615">
        <v>0</v>
      </c>
      <c r="AM8" s="616"/>
      <c r="AN8" s="616"/>
      <c r="AO8" s="663"/>
      <c r="AP8" s="609" t="s">
        <v>180</v>
      </c>
      <c r="AQ8" s="610"/>
      <c r="AR8" s="610"/>
      <c r="AS8" s="610"/>
      <c r="AT8" s="610"/>
      <c r="AU8" s="610"/>
      <c r="AV8" s="610"/>
      <c r="AW8" s="610"/>
      <c r="AX8" s="610"/>
      <c r="AY8" s="610"/>
      <c r="AZ8" s="610"/>
      <c r="BA8" s="610"/>
      <c r="BB8" s="610"/>
      <c r="BC8" s="610"/>
      <c r="BD8" s="610"/>
      <c r="BE8" s="610"/>
      <c r="BF8" s="611"/>
      <c r="BG8" s="612">
        <v>7353</v>
      </c>
      <c r="BH8" s="613"/>
      <c r="BI8" s="613"/>
      <c r="BJ8" s="613"/>
      <c r="BK8" s="613"/>
      <c r="BL8" s="613"/>
      <c r="BM8" s="613"/>
      <c r="BN8" s="614"/>
      <c r="BO8" s="661">
        <v>2</v>
      </c>
      <c r="BP8" s="661"/>
      <c r="BQ8" s="661"/>
      <c r="BR8" s="661"/>
      <c r="BS8" s="618" t="s">
        <v>169</v>
      </c>
      <c r="BT8" s="613"/>
      <c r="BU8" s="613"/>
      <c r="BV8" s="613"/>
      <c r="BW8" s="613"/>
      <c r="BX8" s="613"/>
      <c r="BY8" s="613"/>
      <c r="BZ8" s="613"/>
      <c r="CA8" s="613"/>
      <c r="CB8" s="651"/>
      <c r="CD8" s="644" t="s">
        <v>181</v>
      </c>
      <c r="CE8" s="645"/>
      <c r="CF8" s="645"/>
      <c r="CG8" s="645"/>
      <c r="CH8" s="645"/>
      <c r="CI8" s="645"/>
      <c r="CJ8" s="645"/>
      <c r="CK8" s="645"/>
      <c r="CL8" s="645"/>
      <c r="CM8" s="645"/>
      <c r="CN8" s="645"/>
      <c r="CO8" s="645"/>
      <c r="CP8" s="645"/>
      <c r="CQ8" s="646"/>
      <c r="CR8" s="612">
        <v>1206220</v>
      </c>
      <c r="CS8" s="613"/>
      <c r="CT8" s="613"/>
      <c r="CU8" s="613"/>
      <c r="CV8" s="613"/>
      <c r="CW8" s="613"/>
      <c r="CX8" s="613"/>
      <c r="CY8" s="614"/>
      <c r="CZ8" s="661">
        <v>28.8</v>
      </c>
      <c r="DA8" s="661"/>
      <c r="DB8" s="661"/>
      <c r="DC8" s="661"/>
      <c r="DD8" s="618">
        <v>431536</v>
      </c>
      <c r="DE8" s="613"/>
      <c r="DF8" s="613"/>
      <c r="DG8" s="613"/>
      <c r="DH8" s="613"/>
      <c r="DI8" s="613"/>
      <c r="DJ8" s="613"/>
      <c r="DK8" s="613"/>
      <c r="DL8" s="613"/>
      <c r="DM8" s="613"/>
      <c r="DN8" s="613"/>
      <c r="DO8" s="613"/>
      <c r="DP8" s="614"/>
      <c r="DQ8" s="618">
        <v>523256</v>
      </c>
      <c r="DR8" s="613"/>
      <c r="DS8" s="613"/>
      <c r="DT8" s="613"/>
      <c r="DU8" s="613"/>
      <c r="DV8" s="613"/>
      <c r="DW8" s="613"/>
      <c r="DX8" s="613"/>
      <c r="DY8" s="613"/>
      <c r="DZ8" s="613"/>
      <c r="EA8" s="613"/>
      <c r="EB8" s="613"/>
      <c r="EC8" s="651"/>
    </row>
    <row r="9" spans="2:143" ht="11.25" customHeight="1">
      <c r="B9" s="609" t="s">
        <v>182</v>
      </c>
      <c r="C9" s="610"/>
      <c r="D9" s="610"/>
      <c r="E9" s="610"/>
      <c r="F9" s="610"/>
      <c r="G9" s="610"/>
      <c r="H9" s="610"/>
      <c r="I9" s="610"/>
      <c r="J9" s="610"/>
      <c r="K9" s="610"/>
      <c r="L9" s="610"/>
      <c r="M9" s="610"/>
      <c r="N9" s="610"/>
      <c r="O9" s="610"/>
      <c r="P9" s="610"/>
      <c r="Q9" s="611"/>
      <c r="R9" s="612">
        <v>879</v>
      </c>
      <c r="S9" s="613"/>
      <c r="T9" s="613"/>
      <c r="U9" s="613"/>
      <c r="V9" s="613"/>
      <c r="W9" s="613"/>
      <c r="X9" s="613"/>
      <c r="Y9" s="614"/>
      <c r="Z9" s="661">
        <v>0</v>
      </c>
      <c r="AA9" s="661"/>
      <c r="AB9" s="661"/>
      <c r="AC9" s="661"/>
      <c r="AD9" s="662">
        <v>879</v>
      </c>
      <c r="AE9" s="662"/>
      <c r="AF9" s="662"/>
      <c r="AG9" s="662"/>
      <c r="AH9" s="662"/>
      <c r="AI9" s="662"/>
      <c r="AJ9" s="662"/>
      <c r="AK9" s="662"/>
      <c r="AL9" s="615">
        <v>0</v>
      </c>
      <c r="AM9" s="616"/>
      <c r="AN9" s="616"/>
      <c r="AO9" s="663"/>
      <c r="AP9" s="609" t="s">
        <v>183</v>
      </c>
      <c r="AQ9" s="610"/>
      <c r="AR9" s="610"/>
      <c r="AS9" s="610"/>
      <c r="AT9" s="610"/>
      <c r="AU9" s="610"/>
      <c r="AV9" s="610"/>
      <c r="AW9" s="610"/>
      <c r="AX9" s="610"/>
      <c r="AY9" s="610"/>
      <c r="AZ9" s="610"/>
      <c r="BA9" s="610"/>
      <c r="BB9" s="610"/>
      <c r="BC9" s="610"/>
      <c r="BD9" s="610"/>
      <c r="BE9" s="610"/>
      <c r="BF9" s="611"/>
      <c r="BG9" s="612">
        <v>109956</v>
      </c>
      <c r="BH9" s="613"/>
      <c r="BI9" s="613"/>
      <c r="BJ9" s="613"/>
      <c r="BK9" s="613"/>
      <c r="BL9" s="613"/>
      <c r="BM9" s="613"/>
      <c r="BN9" s="614"/>
      <c r="BO9" s="661">
        <v>30.4</v>
      </c>
      <c r="BP9" s="661"/>
      <c r="BQ9" s="661"/>
      <c r="BR9" s="661"/>
      <c r="BS9" s="618" t="s">
        <v>169</v>
      </c>
      <c r="BT9" s="613"/>
      <c r="BU9" s="613"/>
      <c r="BV9" s="613"/>
      <c r="BW9" s="613"/>
      <c r="BX9" s="613"/>
      <c r="BY9" s="613"/>
      <c r="BZ9" s="613"/>
      <c r="CA9" s="613"/>
      <c r="CB9" s="651"/>
      <c r="CD9" s="644" t="s">
        <v>184</v>
      </c>
      <c r="CE9" s="645"/>
      <c r="CF9" s="645"/>
      <c r="CG9" s="645"/>
      <c r="CH9" s="645"/>
      <c r="CI9" s="645"/>
      <c r="CJ9" s="645"/>
      <c r="CK9" s="645"/>
      <c r="CL9" s="645"/>
      <c r="CM9" s="645"/>
      <c r="CN9" s="645"/>
      <c r="CO9" s="645"/>
      <c r="CP9" s="645"/>
      <c r="CQ9" s="646"/>
      <c r="CR9" s="612">
        <v>336756</v>
      </c>
      <c r="CS9" s="613"/>
      <c r="CT9" s="613"/>
      <c r="CU9" s="613"/>
      <c r="CV9" s="613"/>
      <c r="CW9" s="613"/>
      <c r="CX9" s="613"/>
      <c r="CY9" s="614"/>
      <c r="CZ9" s="661">
        <v>8</v>
      </c>
      <c r="DA9" s="661"/>
      <c r="DB9" s="661"/>
      <c r="DC9" s="661"/>
      <c r="DD9" s="618">
        <v>7371</v>
      </c>
      <c r="DE9" s="613"/>
      <c r="DF9" s="613"/>
      <c r="DG9" s="613"/>
      <c r="DH9" s="613"/>
      <c r="DI9" s="613"/>
      <c r="DJ9" s="613"/>
      <c r="DK9" s="613"/>
      <c r="DL9" s="613"/>
      <c r="DM9" s="613"/>
      <c r="DN9" s="613"/>
      <c r="DO9" s="613"/>
      <c r="DP9" s="614"/>
      <c r="DQ9" s="618">
        <v>269150</v>
      </c>
      <c r="DR9" s="613"/>
      <c r="DS9" s="613"/>
      <c r="DT9" s="613"/>
      <c r="DU9" s="613"/>
      <c r="DV9" s="613"/>
      <c r="DW9" s="613"/>
      <c r="DX9" s="613"/>
      <c r="DY9" s="613"/>
      <c r="DZ9" s="613"/>
      <c r="EA9" s="613"/>
      <c r="EB9" s="613"/>
      <c r="EC9" s="651"/>
    </row>
    <row r="10" spans="2:143" ht="11.25" customHeight="1">
      <c r="B10" s="609" t="s">
        <v>185</v>
      </c>
      <c r="C10" s="610"/>
      <c r="D10" s="610"/>
      <c r="E10" s="610"/>
      <c r="F10" s="610"/>
      <c r="G10" s="610"/>
      <c r="H10" s="610"/>
      <c r="I10" s="610"/>
      <c r="J10" s="610"/>
      <c r="K10" s="610"/>
      <c r="L10" s="610"/>
      <c r="M10" s="610"/>
      <c r="N10" s="610"/>
      <c r="O10" s="610"/>
      <c r="P10" s="610"/>
      <c r="Q10" s="611"/>
      <c r="R10" s="612" t="s">
        <v>169</v>
      </c>
      <c r="S10" s="613"/>
      <c r="T10" s="613"/>
      <c r="U10" s="613"/>
      <c r="V10" s="613"/>
      <c r="W10" s="613"/>
      <c r="X10" s="613"/>
      <c r="Y10" s="614"/>
      <c r="Z10" s="661" t="s">
        <v>169</v>
      </c>
      <c r="AA10" s="661"/>
      <c r="AB10" s="661"/>
      <c r="AC10" s="661"/>
      <c r="AD10" s="662" t="s">
        <v>169</v>
      </c>
      <c r="AE10" s="662"/>
      <c r="AF10" s="662"/>
      <c r="AG10" s="662"/>
      <c r="AH10" s="662"/>
      <c r="AI10" s="662"/>
      <c r="AJ10" s="662"/>
      <c r="AK10" s="662"/>
      <c r="AL10" s="615" t="s">
        <v>169</v>
      </c>
      <c r="AM10" s="616"/>
      <c r="AN10" s="616"/>
      <c r="AO10" s="663"/>
      <c r="AP10" s="609" t="s">
        <v>186</v>
      </c>
      <c r="AQ10" s="610"/>
      <c r="AR10" s="610"/>
      <c r="AS10" s="610"/>
      <c r="AT10" s="610"/>
      <c r="AU10" s="610"/>
      <c r="AV10" s="610"/>
      <c r="AW10" s="610"/>
      <c r="AX10" s="610"/>
      <c r="AY10" s="610"/>
      <c r="AZ10" s="610"/>
      <c r="BA10" s="610"/>
      <c r="BB10" s="610"/>
      <c r="BC10" s="610"/>
      <c r="BD10" s="610"/>
      <c r="BE10" s="610"/>
      <c r="BF10" s="611"/>
      <c r="BG10" s="612">
        <v>5066</v>
      </c>
      <c r="BH10" s="613"/>
      <c r="BI10" s="613"/>
      <c r="BJ10" s="613"/>
      <c r="BK10" s="613"/>
      <c r="BL10" s="613"/>
      <c r="BM10" s="613"/>
      <c r="BN10" s="614"/>
      <c r="BO10" s="661">
        <v>1.4</v>
      </c>
      <c r="BP10" s="661"/>
      <c r="BQ10" s="661"/>
      <c r="BR10" s="661"/>
      <c r="BS10" s="618" t="s">
        <v>169</v>
      </c>
      <c r="BT10" s="613"/>
      <c r="BU10" s="613"/>
      <c r="BV10" s="613"/>
      <c r="BW10" s="613"/>
      <c r="BX10" s="613"/>
      <c r="BY10" s="613"/>
      <c r="BZ10" s="613"/>
      <c r="CA10" s="613"/>
      <c r="CB10" s="651"/>
      <c r="CD10" s="644" t="s">
        <v>187</v>
      </c>
      <c r="CE10" s="645"/>
      <c r="CF10" s="645"/>
      <c r="CG10" s="645"/>
      <c r="CH10" s="645"/>
      <c r="CI10" s="645"/>
      <c r="CJ10" s="645"/>
      <c r="CK10" s="645"/>
      <c r="CL10" s="645"/>
      <c r="CM10" s="645"/>
      <c r="CN10" s="645"/>
      <c r="CO10" s="645"/>
      <c r="CP10" s="645"/>
      <c r="CQ10" s="646"/>
      <c r="CR10" s="612">
        <v>7499</v>
      </c>
      <c r="CS10" s="613"/>
      <c r="CT10" s="613"/>
      <c r="CU10" s="613"/>
      <c r="CV10" s="613"/>
      <c r="CW10" s="613"/>
      <c r="CX10" s="613"/>
      <c r="CY10" s="614"/>
      <c r="CZ10" s="661">
        <v>0.2</v>
      </c>
      <c r="DA10" s="661"/>
      <c r="DB10" s="661"/>
      <c r="DC10" s="661"/>
      <c r="DD10" s="618" t="s">
        <v>169</v>
      </c>
      <c r="DE10" s="613"/>
      <c r="DF10" s="613"/>
      <c r="DG10" s="613"/>
      <c r="DH10" s="613"/>
      <c r="DI10" s="613"/>
      <c r="DJ10" s="613"/>
      <c r="DK10" s="613"/>
      <c r="DL10" s="613"/>
      <c r="DM10" s="613"/>
      <c r="DN10" s="613"/>
      <c r="DO10" s="613"/>
      <c r="DP10" s="614"/>
      <c r="DQ10" s="618">
        <v>499</v>
      </c>
      <c r="DR10" s="613"/>
      <c r="DS10" s="613"/>
      <c r="DT10" s="613"/>
      <c r="DU10" s="613"/>
      <c r="DV10" s="613"/>
      <c r="DW10" s="613"/>
      <c r="DX10" s="613"/>
      <c r="DY10" s="613"/>
      <c r="DZ10" s="613"/>
      <c r="EA10" s="613"/>
      <c r="EB10" s="613"/>
      <c r="EC10" s="651"/>
    </row>
    <row r="11" spans="2:143" ht="11.25" customHeight="1">
      <c r="B11" s="609" t="s">
        <v>188</v>
      </c>
      <c r="C11" s="610"/>
      <c r="D11" s="610"/>
      <c r="E11" s="610"/>
      <c r="F11" s="610"/>
      <c r="G11" s="610"/>
      <c r="H11" s="610"/>
      <c r="I11" s="610"/>
      <c r="J11" s="610"/>
      <c r="K11" s="610"/>
      <c r="L11" s="610"/>
      <c r="M11" s="610"/>
      <c r="N11" s="610"/>
      <c r="O11" s="610"/>
      <c r="P11" s="610"/>
      <c r="Q11" s="611"/>
      <c r="R11" s="612" t="s">
        <v>169</v>
      </c>
      <c r="S11" s="613"/>
      <c r="T11" s="613"/>
      <c r="U11" s="613"/>
      <c r="V11" s="613"/>
      <c r="W11" s="613"/>
      <c r="X11" s="613"/>
      <c r="Y11" s="614"/>
      <c r="Z11" s="661" t="s">
        <v>169</v>
      </c>
      <c r="AA11" s="661"/>
      <c r="AB11" s="661"/>
      <c r="AC11" s="661"/>
      <c r="AD11" s="662" t="s">
        <v>169</v>
      </c>
      <c r="AE11" s="662"/>
      <c r="AF11" s="662"/>
      <c r="AG11" s="662"/>
      <c r="AH11" s="662"/>
      <c r="AI11" s="662"/>
      <c r="AJ11" s="662"/>
      <c r="AK11" s="662"/>
      <c r="AL11" s="615" t="s">
        <v>169</v>
      </c>
      <c r="AM11" s="616"/>
      <c r="AN11" s="616"/>
      <c r="AO11" s="663"/>
      <c r="AP11" s="609" t="s">
        <v>189</v>
      </c>
      <c r="AQ11" s="610"/>
      <c r="AR11" s="610"/>
      <c r="AS11" s="610"/>
      <c r="AT11" s="610"/>
      <c r="AU11" s="610"/>
      <c r="AV11" s="610"/>
      <c r="AW11" s="610"/>
      <c r="AX11" s="610"/>
      <c r="AY11" s="610"/>
      <c r="AZ11" s="610"/>
      <c r="BA11" s="610"/>
      <c r="BB11" s="610"/>
      <c r="BC11" s="610"/>
      <c r="BD11" s="610"/>
      <c r="BE11" s="610"/>
      <c r="BF11" s="611"/>
      <c r="BG11" s="612">
        <v>8652</v>
      </c>
      <c r="BH11" s="613"/>
      <c r="BI11" s="613"/>
      <c r="BJ11" s="613"/>
      <c r="BK11" s="613"/>
      <c r="BL11" s="613"/>
      <c r="BM11" s="613"/>
      <c r="BN11" s="614"/>
      <c r="BO11" s="661">
        <v>2.4</v>
      </c>
      <c r="BP11" s="661"/>
      <c r="BQ11" s="661"/>
      <c r="BR11" s="661"/>
      <c r="BS11" s="618" t="s">
        <v>169</v>
      </c>
      <c r="BT11" s="613"/>
      <c r="BU11" s="613"/>
      <c r="BV11" s="613"/>
      <c r="BW11" s="613"/>
      <c r="BX11" s="613"/>
      <c r="BY11" s="613"/>
      <c r="BZ11" s="613"/>
      <c r="CA11" s="613"/>
      <c r="CB11" s="651"/>
      <c r="CD11" s="644" t="s">
        <v>190</v>
      </c>
      <c r="CE11" s="645"/>
      <c r="CF11" s="645"/>
      <c r="CG11" s="645"/>
      <c r="CH11" s="645"/>
      <c r="CI11" s="645"/>
      <c r="CJ11" s="645"/>
      <c r="CK11" s="645"/>
      <c r="CL11" s="645"/>
      <c r="CM11" s="645"/>
      <c r="CN11" s="645"/>
      <c r="CO11" s="645"/>
      <c r="CP11" s="645"/>
      <c r="CQ11" s="646"/>
      <c r="CR11" s="612">
        <v>375547</v>
      </c>
      <c r="CS11" s="613"/>
      <c r="CT11" s="613"/>
      <c r="CU11" s="613"/>
      <c r="CV11" s="613"/>
      <c r="CW11" s="613"/>
      <c r="CX11" s="613"/>
      <c r="CY11" s="614"/>
      <c r="CZ11" s="661">
        <v>9</v>
      </c>
      <c r="DA11" s="661"/>
      <c r="DB11" s="661"/>
      <c r="DC11" s="661"/>
      <c r="DD11" s="618">
        <v>98998</v>
      </c>
      <c r="DE11" s="613"/>
      <c r="DF11" s="613"/>
      <c r="DG11" s="613"/>
      <c r="DH11" s="613"/>
      <c r="DI11" s="613"/>
      <c r="DJ11" s="613"/>
      <c r="DK11" s="613"/>
      <c r="DL11" s="613"/>
      <c r="DM11" s="613"/>
      <c r="DN11" s="613"/>
      <c r="DO11" s="613"/>
      <c r="DP11" s="614"/>
      <c r="DQ11" s="618">
        <v>218646</v>
      </c>
      <c r="DR11" s="613"/>
      <c r="DS11" s="613"/>
      <c r="DT11" s="613"/>
      <c r="DU11" s="613"/>
      <c r="DV11" s="613"/>
      <c r="DW11" s="613"/>
      <c r="DX11" s="613"/>
      <c r="DY11" s="613"/>
      <c r="DZ11" s="613"/>
      <c r="EA11" s="613"/>
      <c r="EB11" s="613"/>
      <c r="EC11" s="651"/>
    </row>
    <row r="12" spans="2:143" ht="11.25" customHeight="1">
      <c r="B12" s="609" t="s">
        <v>191</v>
      </c>
      <c r="C12" s="610"/>
      <c r="D12" s="610"/>
      <c r="E12" s="610"/>
      <c r="F12" s="610"/>
      <c r="G12" s="610"/>
      <c r="H12" s="610"/>
      <c r="I12" s="610"/>
      <c r="J12" s="610"/>
      <c r="K12" s="610"/>
      <c r="L12" s="610"/>
      <c r="M12" s="610"/>
      <c r="N12" s="610"/>
      <c r="O12" s="610"/>
      <c r="P12" s="610"/>
      <c r="Q12" s="611"/>
      <c r="R12" s="612">
        <v>74170</v>
      </c>
      <c r="S12" s="613"/>
      <c r="T12" s="613"/>
      <c r="U12" s="613"/>
      <c r="V12" s="613"/>
      <c r="W12" s="613"/>
      <c r="X12" s="613"/>
      <c r="Y12" s="614"/>
      <c r="Z12" s="661">
        <v>1.7</v>
      </c>
      <c r="AA12" s="661"/>
      <c r="AB12" s="661"/>
      <c r="AC12" s="661"/>
      <c r="AD12" s="662">
        <v>74170</v>
      </c>
      <c r="AE12" s="662"/>
      <c r="AF12" s="662"/>
      <c r="AG12" s="662"/>
      <c r="AH12" s="662"/>
      <c r="AI12" s="662"/>
      <c r="AJ12" s="662"/>
      <c r="AK12" s="662"/>
      <c r="AL12" s="615">
        <v>3.1</v>
      </c>
      <c r="AM12" s="616"/>
      <c r="AN12" s="616"/>
      <c r="AO12" s="663"/>
      <c r="AP12" s="609" t="s">
        <v>192</v>
      </c>
      <c r="AQ12" s="610"/>
      <c r="AR12" s="610"/>
      <c r="AS12" s="610"/>
      <c r="AT12" s="610"/>
      <c r="AU12" s="610"/>
      <c r="AV12" s="610"/>
      <c r="AW12" s="610"/>
      <c r="AX12" s="610"/>
      <c r="AY12" s="610"/>
      <c r="AZ12" s="610"/>
      <c r="BA12" s="610"/>
      <c r="BB12" s="610"/>
      <c r="BC12" s="610"/>
      <c r="BD12" s="610"/>
      <c r="BE12" s="610"/>
      <c r="BF12" s="611"/>
      <c r="BG12" s="612">
        <v>184018</v>
      </c>
      <c r="BH12" s="613"/>
      <c r="BI12" s="613"/>
      <c r="BJ12" s="613"/>
      <c r="BK12" s="613"/>
      <c r="BL12" s="613"/>
      <c r="BM12" s="613"/>
      <c r="BN12" s="614"/>
      <c r="BO12" s="661">
        <v>50.9</v>
      </c>
      <c r="BP12" s="661"/>
      <c r="BQ12" s="661"/>
      <c r="BR12" s="661"/>
      <c r="BS12" s="618" t="s">
        <v>169</v>
      </c>
      <c r="BT12" s="613"/>
      <c r="BU12" s="613"/>
      <c r="BV12" s="613"/>
      <c r="BW12" s="613"/>
      <c r="BX12" s="613"/>
      <c r="BY12" s="613"/>
      <c r="BZ12" s="613"/>
      <c r="CA12" s="613"/>
      <c r="CB12" s="651"/>
      <c r="CD12" s="644" t="s">
        <v>193</v>
      </c>
      <c r="CE12" s="645"/>
      <c r="CF12" s="645"/>
      <c r="CG12" s="645"/>
      <c r="CH12" s="645"/>
      <c r="CI12" s="645"/>
      <c r="CJ12" s="645"/>
      <c r="CK12" s="645"/>
      <c r="CL12" s="645"/>
      <c r="CM12" s="645"/>
      <c r="CN12" s="645"/>
      <c r="CO12" s="645"/>
      <c r="CP12" s="645"/>
      <c r="CQ12" s="646"/>
      <c r="CR12" s="612">
        <v>26827</v>
      </c>
      <c r="CS12" s="613"/>
      <c r="CT12" s="613"/>
      <c r="CU12" s="613"/>
      <c r="CV12" s="613"/>
      <c r="CW12" s="613"/>
      <c r="CX12" s="613"/>
      <c r="CY12" s="614"/>
      <c r="CZ12" s="661">
        <v>0.6</v>
      </c>
      <c r="DA12" s="661"/>
      <c r="DB12" s="661"/>
      <c r="DC12" s="661"/>
      <c r="DD12" s="618">
        <v>2664</v>
      </c>
      <c r="DE12" s="613"/>
      <c r="DF12" s="613"/>
      <c r="DG12" s="613"/>
      <c r="DH12" s="613"/>
      <c r="DI12" s="613"/>
      <c r="DJ12" s="613"/>
      <c r="DK12" s="613"/>
      <c r="DL12" s="613"/>
      <c r="DM12" s="613"/>
      <c r="DN12" s="613"/>
      <c r="DO12" s="613"/>
      <c r="DP12" s="614"/>
      <c r="DQ12" s="618">
        <v>26217</v>
      </c>
      <c r="DR12" s="613"/>
      <c r="DS12" s="613"/>
      <c r="DT12" s="613"/>
      <c r="DU12" s="613"/>
      <c r="DV12" s="613"/>
      <c r="DW12" s="613"/>
      <c r="DX12" s="613"/>
      <c r="DY12" s="613"/>
      <c r="DZ12" s="613"/>
      <c r="EA12" s="613"/>
      <c r="EB12" s="613"/>
      <c r="EC12" s="651"/>
    </row>
    <row r="13" spans="2:143" ht="11.25" customHeight="1">
      <c r="B13" s="609" t="s">
        <v>194</v>
      </c>
      <c r="C13" s="610"/>
      <c r="D13" s="610"/>
      <c r="E13" s="610"/>
      <c r="F13" s="610"/>
      <c r="G13" s="610"/>
      <c r="H13" s="610"/>
      <c r="I13" s="610"/>
      <c r="J13" s="610"/>
      <c r="K13" s="610"/>
      <c r="L13" s="610"/>
      <c r="M13" s="610"/>
      <c r="N13" s="610"/>
      <c r="O13" s="610"/>
      <c r="P13" s="610"/>
      <c r="Q13" s="611"/>
      <c r="R13" s="612" t="s">
        <v>169</v>
      </c>
      <c r="S13" s="613"/>
      <c r="T13" s="613"/>
      <c r="U13" s="613"/>
      <c r="V13" s="613"/>
      <c r="W13" s="613"/>
      <c r="X13" s="613"/>
      <c r="Y13" s="614"/>
      <c r="Z13" s="661" t="s">
        <v>169</v>
      </c>
      <c r="AA13" s="661"/>
      <c r="AB13" s="661"/>
      <c r="AC13" s="661"/>
      <c r="AD13" s="662" t="s">
        <v>169</v>
      </c>
      <c r="AE13" s="662"/>
      <c r="AF13" s="662"/>
      <c r="AG13" s="662"/>
      <c r="AH13" s="662"/>
      <c r="AI13" s="662"/>
      <c r="AJ13" s="662"/>
      <c r="AK13" s="662"/>
      <c r="AL13" s="615" t="s">
        <v>169</v>
      </c>
      <c r="AM13" s="616"/>
      <c r="AN13" s="616"/>
      <c r="AO13" s="663"/>
      <c r="AP13" s="609" t="s">
        <v>195</v>
      </c>
      <c r="AQ13" s="610"/>
      <c r="AR13" s="610"/>
      <c r="AS13" s="610"/>
      <c r="AT13" s="610"/>
      <c r="AU13" s="610"/>
      <c r="AV13" s="610"/>
      <c r="AW13" s="610"/>
      <c r="AX13" s="610"/>
      <c r="AY13" s="610"/>
      <c r="AZ13" s="610"/>
      <c r="BA13" s="610"/>
      <c r="BB13" s="610"/>
      <c r="BC13" s="610"/>
      <c r="BD13" s="610"/>
      <c r="BE13" s="610"/>
      <c r="BF13" s="611"/>
      <c r="BG13" s="612">
        <v>159433</v>
      </c>
      <c r="BH13" s="613"/>
      <c r="BI13" s="613"/>
      <c r="BJ13" s="613"/>
      <c r="BK13" s="613"/>
      <c r="BL13" s="613"/>
      <c r="BM13" s="613"/>
      <c r="BN13" s="614"/>
      <c r="BO13" s="661">
        <v>44.1</v>
      </c>
      <c r="BP13" s="661"/>
      <c r="BQ13" s="661"/>
      <c r="BR13" s="661"/>
      <c r="BS13" s="618" t="s">
        <v>169</v>
      </c>
      <c r="BT13" s="613"/>
      <c r="BU13" s="613"/>
      <c r="BV13" s="613"/>
      <c r="BW13" s="613"/>
      <c r="BX13" s="613"/>
      <c r="BY13" s="613"/>
      <c r="BZ13" s="613"/>
      <c r="CA13" s="613"/>
      <c r="CB13" s="651"/>
      <c r="CD13" s="644" t="s">
        <v>196</v>
      </c>
      <c r="CE13" s="645"/>
      <c r="CF13" s="645"/>
      <c r="CG13" s="645"/>
      <c r="CH13" s="645"/>
      <c r="CI13" s="645"/>
      <c r="CJ13" s="645"/>
      <c r="CK13" s="645"/>
      <c r="CL13" s="645"/>
      <c r="CM13" s="645"/>
      <c r="CN13" s="645"/>
      <c r="CO13" s="645"/>
      <c r="CP13" s="645"/>
      <c r="CQ13" s="646"/>
      <c r="CR13" s="612">
        <v>490243</v>
      </c>
      <c r="CS13" s="613"/>
      <c r="CT13" s="613"/>
      <c r="CU13" s="613"/>
      <c r="CV13" s="613"/>
      <c r="CW13" s="613"/>
      <c r="CX13" s="613"/>
      <c r="CY13" s="614"/>
      <c r="CZ13" s="661">
        <v>11.7</v>
      </c>
      <c r="DA13" s="661"/>
      <c r="DB13" s="661"/>
      <c r="DC13" s="661"/>
      <c r="DD13" s="618">
        <v>232836</v>
      </c>
      <c r="DE13" s="613"/>
      <c r="DF13" s="613"/>
      <c r="DG13" s="613"/>
      <c r="DH13" s="613"/>
      <c r="DI13" s="613"/>
      <c r="DJ13" s="613"/>
      <c r="DK13" s="613"/>
      <c r="DL13" s="613"/>
      <c r="DM13" s="613"/>
      <c r="DN13" s="613"/>
      <c r="DO13" s="613"/>
      <c r="DP13" s="614"/>
      <c r="DQ13" s="618">
        <v>322373</v>
      </c>
      <c r="DR13" s="613"/>
      <c r="DS13" s="613"/>
      <c r="DT13" s="613"/>
      <c r="DU13" s="613"/>
      <c r="DV13" s="613"/>
      <c r="DW13" s="613"/>
      <c r="DX13" s="613"/>
      <c r="DY13" s="613"/>
      <c r="DZ13" s="613"/>
      <c r="EA13" s="613"/>
      <c r="EB13" s="613"/>
      <c r="EC13" s="651"/>
    </row>
    <row r="14" spans="2:143" ht="11.25" customHeight="1">
      <c r="B14" s="609" t="s">
        <v>197</v>
      </c>
      <c r="C14" s="610"/>
      <c r="D14" s="610"/>
      <c r="E14" s="610"/>
      <c r="F14" s="610"/>
      <c r="G14" s="610"/>
      <c r="H14" s="610"/>
      <c r="I14" s="610"/>
      <c r="J14" s="610"/>
      <c r="K14" s="610"/>
      <c r="L14" s="610"/>
      <c r="M14" s="610"/>
      <c r="N14" s="610"/>
      <c r="O14" s="610"/>
      <c r="P14" s="610"/>
      <c r="Q14" s="611"/>
      <c r="R14" s="612" t="s">
        <v>169</v>
      </c>
      <c r="S14" s="613"/>
      <c r="T14" s="613"/>
      <c r="U14" s="613"/>
      <c r="V14" s="613"/>
      <c r="W14" s="613"/>
      <c r="X14" s="613"/>
      <c r="Y14" s="614"/>
      <c r="Z14" s="661" t="s">
        <v>169</v>
      </c>
      <c r="AA14" s="661"/>
      <c r="AB14" s="661"/>
      <c r="AC14" s="661"/>
      <c r="AD14" s="662" t="s">
        <v>169</v>
      </c>
      <c r="AE14" s="662"/>
      <c r="AF14" s="662"/>
      <c r="AG14" s="662"/>
      <c r="AH14" s="662"/>
      <c r="AI14" s="662"/>
      <c r="AJ14" s="662"/>
      <c r="AK14" s="662"/>
      <c r="AL14" s="615" t="s">
        <v>169</v>
      </c>
      <c r="AM14" s="616"/>
      <c r="AN14" s="616"/>
      <c r="AO14" s="663"/>
      <c r="AP14" s="609" t="s">
        <v>198</v>
      </c>
      <c r="AQ14" s="610"/>
      <c r="AR14" s="610"/>
      <c r="AS14" s="610"/>
      <c r="AT14" s="610"/>
      <c r="AU14" s="610"/>
      <c r="AV14" s="610"/>
      <c r="AW14" s="610"/>
      <c r="AX14" s="610"/>
      <c r="AY14" s="610"/>
      <c r="AZ14" s="610"/>
      <c r="BA14" s="610"/>
      <c r="BB14" s="610"/>
      <c r="BC14" s="610"/>
      <c r="BD14" s="610"/>
      <c r="BE14" s="610"/>
      <c r="BF14" s="611"/>
      <c r="BG14" s="612">
        <v>16413</v>
      </c>
      <c r="BH14" s="613"/>
      <c r="BI14" s="613"/>
      <c r="BJ14" s="613"/>
      <c r="BK14" s="613"/>
      <c r="BL14" s="613"/>
      <c r="BM14" s="613"/>
      <c r="BN14" s="614"/>
      <c r="BO14" s="661">
        <v>4.5</v>
      </c>
      <c r="BP14" s="661"/>
      <c r="BQ14" s="661"/>
      <c r="BR14" s="661"/>
      <c r="BS14" s="618" t="s">
        <v>169</v>
      </c>
      <c r="BT14" s="613"/>
      <c r="BU14" s="613"/>
      <c r="BV14" s="613"/>
      <c r="BW14" s="613"/>
      <c r="BX14" s="613"/>
      <c r="BY14" s="613"/>
      <c r="BZ14" s="613"/>
      <c r="CA14" s="613"/>
      <c r="CB14" s="651"/>
      <c r="CD14" s="644" t="s">
        <v>199</v>
      </c>
      <c r="CE14" s="645"/>
      <c r="CF14" s="645"/>
      <c r="CG14" s="645"/>
      <c r="CH14" s="645"/>
      <c r="CI14" s="645"/>
      <c r="CJ14" s="645"/>
      <c r="CK14" s="645"/>
      <c r="CL14" s="645"/>
      <c r="CM14" s="645"/>
      <c r="CN14" s="645"/>
      <c r="CO14" s="645"/>
      <c r="CP14" s="645"/>
      <c r="CQ14" s="646"/>
      <c r="CR14" s="612">
        <v>137835</v>
      </c>
      <c r="CS14" s="613"/>
      <c r="CT14" s="613"/>
      <c r="CU14" s="613"/>
      <c r="CV14" s="613"/>
      <c r="CW14" s="613"/>
      <c r="CX14" s="613"/>
      <c r="CY14" s="614"/>
      <c r="CZ14" s="661">
        <v>3.3</v>
      </c>
      <c r="DA14" s="661"/>
      <c r="DB14" s="661"/>
      <c r="DC14" s="661"/>
      <c r="DD14" s="618">
        <v>974</v>
      </c>
      <c r="DE14" s="613"/>
      <c r="DF14" s="613"/>
      <c r="DG14" s="613"/>
      <c r="DH14" s="613"/>
      <c r="DI14" s="613"/>
      <c r="DJ14" s="613"/>
      <c r="DK14" s="613"/>
      <c r="DL14" s="613"/>
      <c r="DM14" s="613"/>
      <c r="DN14" s="613"/>
      <c r="DO14" s="613"/>
      <c r="DP14" s="614"/>
      <c r="DQ14" s="618">
        <v>132692</v>
      </c>
      <c r="DR14" s="613"/>
      <c r="DS14" s="613"/>
      <c r="DT14" s="613"/>
      <c r="DU14" s="613"/>
      <c r="DV14" s="613"/>
      <c r="DW14" s="613"/>
      <c r="DX14" s="613"/>
      <c r="DY14" s="613"/>
      <c r="DZ14" s="613"/>
      <c r="EA14" s="613"/>
      <c r="EB14" s="613"/>
      <c r="EC14" s="651"/>
    </row>
    <row r="15" spans="2:143" ht="11.25" customHeight="1">
      <c r="B15" s="609" t="s">
        <v>200</v>
      </c>
      <c r="C15" s="610"/>
      <c r="D15" s="610"/>
      <c r="E15" s="610"/>
      <c r="F15" s="610"/>
      <c r="G15" s="610"/>
      <c r="H15" s="610"/>
      <c r="I15" s="610"/>
      <c r="J15" s="610"/>
      <c r="K15" s="610"/>
      <c r="L15" s="610"/>
      <c r="M15" s="610"/>
      <c r="N15" s="610"/>
      <c r="O15" s="610"/>
      <c r="P15" s="610"/>
      <c r="Q15" s="611"/>
      <c r="R15" s="612">
        <v>8355</v>
      </c>
      <c r="S15" s="613"/>
      <c r="T15" s="613"/>
      <c r="U15" s="613"/>
      <c r="V15" s="613"/>
      <c r="W15" s="613"/>
      <c r="X15" s="613"/>
      <c r="Y15" s="614"/>
      <c r="Z15" s="661">
        <v>0.2</v>
      </c>
      <c r="AA15" s="661"/>
      <c r="AB15" s="661"/>
      <c r="AC15" s="661"/>
      <c r="AD15" s="662">
        <v>8355</v>
      </c>
      <c r="AE15" s="662"/>
      <c r="AF15" s="662"/>
      <c r="AG15" s="662"/>
      <c r="AH15" s="662"/>
      <c r="AI15" s="662"/>
      <c r="AJ15" s="662"/>
      <c r="AK15" s="662"/>
      <c r="AL15" s="615">
        <v>0.4</v>
      </c>
      <c r="AM15" s="616"/>
      <c r="AN15" s="616"/>
      <c r="AO15" s="663"/>
      <c r="AP15" s="609" t="s">
        <v>201</v>
      </c>
      <c r="AQ15" s="610"/>
      <c r="AR15" s="610"/>
      <c r="AS15" s="610"/>
      <c r="AT15" s="610"/>
      <c r="AU15" s="610"/>
      <c r="AV15" s="610"/>
      <c r="AW15" s="610"/>
      <c r="AX15" s="610"/>
      <c r="AY15" s="610"/>
      <c r="AZ15" s="610"/>
      <c r="BA15" s="610"/>
      <c r="BB15" s="610"/>
      <c r="BC15" s="610"/>
      <c r="BD15" s="610"/>
      <c r="BE15" s="610"/>
      <c r="BF15" s="611"/>
      <c r="BG15" s="612">
        <v>26668</v>
      </c>
      <c r="BH15" s="613"/>
      <c r="BI15" s="613"/>
      <c r="BJ15" s="613"/>
      <c r="BK15" s="613"/>
      <c r="BL15" s="613"/>
      <c r="BM15" s="613"/>
      <c r="BN15" s="614"/>
      <c r="BO15" s="661">
        <v>7.4</v>
      </c>
      <c r="BP15" s="661"/>
      <c r="BQ15" s="661"/>
      <c r="BR15" s="661"/>
      <c r="BS15" s="618" t="s">
        <v>169</v>
      </c>
      <c r="BT15" s="613"/>
      <c r="BU15" s="613"/>
      <c r="BV15" s="613"/>
      <c r="BW15" s="613"/>
      <c r="BX15" s="613"/>
      <c r="BY15" s="613"/>
      <c r="BZ15" s="613"/>
      <c r="CA15" s="613"/>
      <c r="CB15" s="651"/>
      <c r="CD15" s="644" t="s">
        <v>202</v>
      </c>
      <c r="CE15" s="645"/>
      <c r="CF15" s="645"/>
      <c r="CG15" s="645"/>
      <c r="CH15" s="645"/>
      <c r="CI15" s="645"/>
      <c r="CJ15" s="645"/>
      <c r="CK15" s="645"/>
      <c r="CL15" s="645"/>
      <c r="CM15" s="645"/>
      <c r="CN15" s="645"/>
      <c r="CO15" s="645"/>
      <c r="CP15" s="645"/>
      <c r="CQ15" s="646"/>
      <c r="CR15" s="612">
        <v>430470</v>
      </c>
      <c r="CS15" s="613"/>
      <c r="CT15" s="613"/>
      <c r="CU15" s="613"/>
      <c r="CV15" s="613"/>
      <c r="CW15" s="613"/>
      <c r="CX15" s="613"/>
      <c r="CY15" s="614"/>
      <c r="CZ15" s="661">
        <v>10.3</v>
      </c>
      <c r="DA15" s="661"/>
      <c r="DB15" s="661"/>
      <c r="DC15" s="661"/>
      <c r="DD15" s="618">
        <v>135809</v>
      </c>
      <c r="DE15" s="613"/>
      <c r="DF15" s="613"/>
      <c r="DG15" s="613"/>
      <c r="DH15" s="613"/>
      <c r="DI15" s="613"/>
      <c r="DJ15" s="613"/>
      <c r="DK15" s="613"/>
      <c r="DL15" s="613"/>
      <c r="DM15" s="613"/>
      <c r="DN15" s="613"/>
      <c r="DO15" s="613"/>
      <c r="DP15" s="614"/>
      <c r="DQ15" s="618">
        <v>289630</v>
      </c>
      <c r="DR15" s="613"/>
      <c r="DS15" s="613"/>
      <c r="DT15" s="613"/>
      <c r="DU15" s="613"/>
      <c r="DV15" s="613"/>
      <c r="DW15" s="613"/>
      <c r="DX15" s="613"/>
      <c r="DY15" s="613"/>
      <c r="DZ15" s="613"/>
      <c r="EA15" s="613"/>
      <c r="EB15" s="613"/>
      <c r="EC15" s="651"/>
    </row>
    <row r="16" spans="2:143" ht="11.25" customHeight="1">
      <c r="B16" s="609" t="s">
        <v>203</v>
      </c>
      <c r="C16" s="610"/>
      <c r="D16" s="610"/>
      <c r="E16" s="610"/>
      <c r="F16" s="610"/>
      <c r="G16" s="610"/>
      <c r="H16" s="610"/>
      <c r="I16" s="610"/>
      <c r="J16" s="610"/>
      <c r="K16" s="610"/>
      <c r="L16" s="610"/>
      <c r="M16" s="610"/>
      <c r="N16" s="610"/>
      <c r="O16" s="610"/>
      <c r="P16" s="610"/>
      <c r="Q16" s="611"/>
      <c r="R16" s="612" t="s">
        <v>169</v>
      </c>
      <c r="S16" s="613"/>
      <c r="T16" s="613"/>
      <c r="U16" s="613"/>
      <c r="V16" s="613"/>
      <c r="W16" s="613"/>
      <c r="X16" s="613"/>
      <c r="Y16" s="614"/>
      <c r="Z16" s="661" t="s">
        <v>169</v>
      </c>
      <c r="AA16" s="661"/>
      <c r="AB16" s="661"/>
      <c r="AC16" s="661"/>
      <c r="AD16" s="662" t="s">
        <v>169</v>
      </c>
      <c r="AE16" s="662"/>
      <c r="AF16" s="662"/>
      <c r="AG16" s="662"/>
      <c r="AH16" s="662"/>
      <c r="AI16" s="662"/>
      <c r="AJ16" s="662"/>
      <c r="AK16" s="662"/>
      <c r="AL16" s="615" t="s">
        <v>169</v>
      </c>
      <c r="AM16" s="616"/>
      <c r="AN16" s="616"/>
      <c r="AO16" s="663"/>
      <c r="AP16" s="609" t="s">
        <v>204</v>
      </c>
      <c r="AQ16" s="610"/>
      <c r="AR16" s="610"/>
      <c r="AS16" s="610"/>
      <c r="AT16" s="610"/>
      <c r="AU16" s="610"/>
      <c r="AV16" s="610"/>
      <c r="AW16" s="610"/>
      <c r="AX16" s="610"/>
      <c r="AY16" s="610"/>
      <c r="AZ16" s="610"/>
      <c r="BA16" s="610"/>
      <c r="BB16" s="610"/>
      <c r="BC16" s="610"/>
      <c r="BD16" s="610"/>
      <c r="BE16" s="610"/>
      <c r="BF16" s="611"/>
      <c r="BG16" s="612" t="s">
        <v>169</v>
      </c>
      <c r="BH16" s="613"/>
      <c r="BI16" s="613"/>
      <c r="BJ16" s="613"/>
      <c r="BK16" s="613"/>
      <c r="BL16" s="613"/>
      <c r="BM16" s="613"/>
      <c r="BN16" s="614"/>
      <c r="BO16" s="661" t="s">
        <v>169</v>
      </c>
      <c r="BP16" s="661"/>
      <c r="BQ16" s="661"/>
      <c r="BR16" s="661"/>
      <c r="BS16" s="618" t="s">
        <v>169</v>
      </c>
      <c r="BT16" s="613"/>
      <c r="BU16" s="613"/>
      <c r="BV16" s="613"/>
      <c r="BW16" s="613"/>
      <c r="BX16" s="613"/>
      <c r="BY16" s="613"/>
      <c r="BZ16" s="613"/>
      <c r="CA16" s="613"/>
      <c r="CB16" s="651"/>
      <c r="CD16" s="644" t="s">
        <v>205</v>
      </c>
      <c r="CE16" s="645"/>
      <c r="CF16" s="645"/>
      <c r="CG16" s="645"/>
      <c r="CH16" s="645"/>
      <c r="CI16" s="645"/>
      <c r="CJ16" s="645"/>
      <c r="CK16" s="645"/>
      <c r="CL16" s="645"/>
      <c r="CM16" s="645"/>
      <c r="CN16" s="645"/>
      <c r="CO16" s="645"/>
      <c r="CP16" s="645"/>
      <c r="CQ16" s="646"/>
      <c r="CR16" s="612" t="s">
        <v>169</v>
      </c>
      <c r="CS16" s="613"/>
      <c r="CT16" s="613"/>
      <c r="CU16" s="613"/>
      <c r="CV16" s="613"/>
      <c r="CW16" s="613"/>
      <c r="CX16" s="613"/>
      <c r="CY16" s="614"/>
      <c r="CZ16" s="661" t="s">
        <v>169</v>
      </c>
      <c r="DA16" s="661"/>
      <c r="DB16" s="661"/>
      <c r="DC16" s="661"/>
      <c r="DD16" s="618" t="s">
        <v>169</v>
      </c>
      <c r="DE16" s="613"/>
      <c r="DF16" s="613"/>
      <c r="DG16" s="613"/>
      <c r="DH16" s="613"/>
      <c r="DI16" s="613"/>
      <c r="DJ16" s="613"/>
      <c r="DK16" s="613"/>
      <c r="DL16" s="613"/>
      <c r="DM16" s="613"/>
      <c r="DN16" s="613"/>
      <c r="DO16" s="613"/>
      <c r="DP16" s="614"/>
      <c r="DQ16" s="618" t="s">
        <v>169</v>
      </c>
      <c r="DR16" s="613"/>
      <c r="DS16" s="613"/>
      <c r="DT16" s="613"/>
      <c r="DU16" s="613"/>
      <c r="DV16" s="613"/>
      <c r="DW16" s="613"/>
      <c r="DX16" s="613"/>
      <c r="DY16" s="613"/>
      <c r="DZ16" s="613"/>
      <c r="EA16" s="613"/>
      <c r="EB16" s="613"/>
      <c r="EC16" s="651"/>
    </row>
    <row r="17" spans="2:133" ht="11.25" customHeight="1">
      <c r="B17" s="609" t="s">
        <v>206</v>
      </c>
      <c r="C17" s="610"/>
      <c r="D17" s="610"/>
      <c r="E17" s="610"/>
      <c r="F17" s="610"/>
      <c r="G17" s="610"/>
      <c r="H17" s="610"/>
      <c r="I17" s="610"/>
      <c r="J17" s="610"/>
      <c r="K17" s="610"/>
      <c r="L17" s="610"/>
      <c r="M17" s="610"/>
      <c r="N17" s="610"/>
      <c r="O17" s="610"/>
      <c r="P17" s="610"/>
      <c r="Q17" s="611"/>
      <c r="R17" s="612">
        <v>1154</v>
      </c>
      <c r="S17" s="613"/>
      <c r="T17" s="613"/>
      <c r="U17" s="613"/>
      <c r="V17" s="613"/>
      <c r="W17" s="613"/>
      <c r="X17" s="613"/>
      <c r="Y17" s="614"/>
      <c r="Z17" s="661">
        <v>0</v>
      </c>
      <c r="AA17" s="661"/>
      <c r="AB17" s="661"/>
      <c r="AC17" s="661"/>
      <c r="AD17" s="662">
        <v>1154</v>
      </c>
      <c r="AE17" s="662"/>
      <c r="AF17" s="662"/>
      <c r="AG17" s="662"/>
      <c r="AH17" s="662"/>
      <c r="AI17" s="662"/>
      <c r="AJ17" s="662"/>
      <c r="AK17" s="662"/>
      <c r="AL17" s="615">
        <v>0</v>
      </c>
      <c r="AM17" s="616"/>
      <c r="AN17" s="616"/>
      <c r="AO17" s="663"/>
      <c r="AP17" s="609" t="s">
        <v>207</v>
      </c>
      <c r="AQ17" s="610"/>
      <c r="AR17" s="610"/>
      <c r="AS17" s="610"/>
      <c r="AT17" s="610"/>
      <c r="AU17" s="610"/>
      <c r="AV17" s="610"/>
      <c r="AW17" s="610"/>
      <c r="AX17" s="610"/>
      <c r="AY17" s="610"/>
      <c r="AZ17" s="610"/>
      <c r="BA17" s="610"/>
      <c r="BB17" s="610"/>
      <c r="BC17" s="610"/>
      <c r="BD17" s="610"/>
      <c r="BE17" s="610"/>
      <c r="BF17" s="611"/>
      <c r="BG17" s="612" t="s">
        <v>169</v>
      </c>
      <c r="BH17" s="613"/>
      <c r="BI17" s="613"/>
      <c r="BJ17" s="613"/>
      <c r="BK17" s="613"/>
      <c r="BL17" s="613"/>
      <c r="BM17" s="613"/>
      <c r="BN17" s="614"/>
      <c r="BO17" s="661" t="s">
        <v>169</v>
      </c>
      <c r="BP17" s="661"/>
      <c r="BQ17" s="661"/>
      <c r="BR17" s="661"/>
      <c r="BS17" s="618" t="s">
        <v>169</v>
      </c>
      <c r="BT17" s="613"/>
      <c r="BU17" s="613"/>
      <c r="BV17" s="613"/>
      <c r="BW17" s="613"/>
      <c r="BX17" s="613"/>
      <c r="BY17" s="613"/>
      <c r="BZ17" s="613"/>
      <c r="CA17" s="613"/>
      <c r="CB17" s="651"/>
      <c r="CD17" s="644" t="s">
        <v>208</v>
      </c>
      <c r="CE17" s="645"/>
      <c r="CF17" s="645"/>
      <c r="CG17" s="645"/>
      <c r="CH17" s="645"/>
      <c r="CI17" s="645"/>
      <c r="CJ17" s="645"/>
      <c r="CK17" s="645"/>
      <c r="CL17" s="645"/>
      <c r="CM17" s="645"/>
      <c r="CN17" s="645"/>
      <c r="CO17" s="645"/>
      <c r="CP17" s="645"/>
      <c r="CQ17" s="646"/>
      <c r="CR17" s="612">
        <v>319953</v>
      </c>
      <c r="CS17" s="613"/>
      <c r="CT17" s="613"/>
      <c r="CU17" s="613"/>
      <c r="CV17" s="613"/>
      <c r="CW17" s="613"/>
      <c r="CX17" s="613"/>
      <c r="CY17" s="614"/>
      <c r="CZ17" s="661">
        <v>7.6</v>
      </c>
      <c r="DA17" s="661"/>
      <c r="DB17" s="661"/>
      <c r="DC17" s="661"/>
      <c r="DD17" s="618" t="s">
        <v>169</v>
      </c>
      <c r="DE17" s="613"/>
      <c r="DF17" s="613"/>
      <c r="DG17" s="613"/>
      <c r="DH17" s="613"/>
      <c r="DI17" s="613"/>
      <c r="DJ17" s="613"/>
      <c r="DK17" s="613"/>
      <c r="DL17" s="613"/>
      <c r="DM17" s="613"/>
      <c r="DN17" s="613"/>
      <c r="DO17" s="613"/>
      <c r="DP17" s="614"/>
      <c r="DQ17" s="618">
        <v>311933</v>
      </c>
      <c r="DR17" s="613"/>
      <c r="DS17" s="613"/>
      <c r="DT17" s="613"/>
      <c r="DU17" s="613"/>
      <c r="DV17" s="613"/>
      <c r="DW17" s="613"/>
      <c r="DX17" s="613"/>
      <c r="DY17" s="613"/>
      <c r="DZ17" s="613"/>
      <c r="EA17" s="613"/>
      <c r="EB17" s="613"/>
      <c r="EC17" s="651"/>
    </row>
    <row r="18" spans="2:133" ht="11.25" customHeight="1">
      <c r="B18" s="609" t="s">
        <v>209</v>
      </c>
      <c r="C18" s="610"/>
      <c r="D18" s="610"/>
      <c r="E18" s="610"/>
      <c r="F18" s="610"/>
      <c r="G18" s="610"/>
      <c r="H18" s="610"/>
      <c r="I18" s="610"/>
      <c r="J18" s="610"/>
      <c r="K18" s="610"/>
      <c r="L18" s="610"/>
      <c r="M18" s="610"/>
      <c r="N18" s="610"/>
      <c r="O18" s="610"/>
      <c r="P18" s="610"/>
      <c r="Q18" s="611"/>
      <c r="R18" s="612">
        <v>2110057</v>
      </c>
      <c r="S18" s="613"/>
      <c r="T18" s="613"/>
      <c r="U18" s="613"/>
      <c r="V18" s="613"/>
      <c r="W18" s="613"/>
      <c r="X18" s="613"/>
      <c r="Y18" s="614"/>
      <c r="Z18" s="661">
        <v>47.5</v>
      </c>
      <c r="AA18" s="661"/>
      <c r="AB18" s="661"/>
      <c r="AC18" s="661"/>
      <c r="AD18" s="662">
        <v>1889680</v>
      </c>
      <c r="AE18" s="662"/>
      <c r="AF18" s="662"/>
      <c r="AG18" s="662"/>
      <c r="AH18" s="662"/>
      <c r="AI18" s="662"/>
      <c r="AJ18" s="662"/>
      <c r="AK18" s="662"/>
      <c r="AL18" s="615">
        <v>79.3</v>
      </c>
      <c r="AM18" s="616"/>
      <c r="AN18" s="616"/>
      <c r="AO18" s="663"/>
      <c r="AP18" s="609" t="s">
        <v>210</v>
      </c>
      <c r="AQ18" s="610"/>
      <c r="AR18" s="610"/>
      <c r="AS18" s="610"/>
      <c r="AT18" s="610"/>
      <c r="AU18" s="610"/>
      <c r="AV18" s="610"/>
      <c r="AW18" s="610"/>
      <c r="AX18" s="610"/>
      <c r="AY18" s="610"/>
      <c r="AZ18" s="610"/>
      <c r="BA18" s="610"/>
      <c r="BB18" s="610"/>
      <c r="BC18" s="610"/>
      <c r="BD18" s="610"/>
      <c r="BE18" s="610"/>
      <c r="BF18" s="611"/>
      <c r="BG18" s="612" t="s">
        <v>169</v>
      </c>
      <c r="BH18" s="613"/>
      <c r="BI18" s="613"/>
      <c r="BJ18" s="613"/>
      <c r="BK18" s="613"/>
      <c r="BL18" s="613"/>
      <c r="BM18" s="613"/>
      <c r="BN18" s="614"/>
      <c r="BO18" s="661" t="s">
        <v>169</v>
      </c>
      <c r="BP18" s="661"/>
      <c r="BQ18" s="661"/>
      <c r="BR18" s="661"/>
      <c r="BS18" s="618" t="s">
        <v>169</v>
      </c>
      <c r="BT18" s="613"/>
      <c r="BU18" s="613"/>
      <c r="BV18" s="613"/>
      <c r="BW18" s="613"/>
      <c r="BX18" s="613"/>
      <c r="BY18" s="613"/>
      <c r="BZ18" s="613"/>
      <c r="CA18" s="613"/>
      <c r="CB18" s="651"/>
      <c r="CD18" s="644" t="s">
        <v>211</v>
      </c>
      <c r="CE18" s="645"/>
      <c r="CF18" s="645"/>
      <c r="CG18" s="645"/>
      <c r="CH18" s="645"/>
      <c r="CI18" s="645"/>
      <c r="CJ18" s="645"/>
      <c r="CK18" s="645"/>
      <c r="CL18" s="645"/>
      <c r="CM18" s="645"/>
      <c r="CN18" s="645"/>
      <c r="CO18" s="645"/>
      <c r="CP18" s="645"/>
      <c r="CQ18" s="646"/>
      <c r="CR18" s="612" t="s">
        <v>169</v>
      </c>
      <c r="CS18" s="613"/>
      <c r="CT18" s="613"/>
      <c r="CU18" s="613"/>
      <c r="CV18" s="613"/>
      <c r="CW18" s="613"/>
      <c r="CX18" s="613"/>
      <c r="CY18" s="614"/>
      <c r="CZ18" s="661" t="s">
        <v>169</v>
      </c>
      <c r="DA18" s="661"/>
      <c r="DB18" s="661"/>
      <c r="DC18" s="661"/>
      <c r="DD18" s="618" t="s">
        <v>169</v>
      </c>
      <c r="DE18" s="613"/>
      <c r="DF18" s="613"/>
      <c r="DG18" s="613"/>
      <c r="DH18" s="613"/>
      <c r="DI18" s="613"/>
      <c r="DJ18" s="613"/>
      <c r="DK18" s="613"/>
      <c r="DL18" s="613"/>
      <c r="DM18" s="613"/>
      <c r="DN18" s="613"/>
      <c r="DO18" s="613"/>
      <c r="DP18" s="614"/>
      <c r="DQ18" s="618" t="s">
        <v>169</v>
      </c>
      <c r="DR18" s="613"/>
      <c r="DS18" s="613"/>
      <c r="DT18" s="613"/>
      <c r="DU18" s="613"/>
      <c r="DV18" s="613"/>
      <c r="DW18" s="613"/>
      <c r="DX18" s="613"/>
      <c r="DY18" s="613"/>
      <c r="DZ18" s="613"/>
      <c r="EA18" s="613"/>
      <c r="EB18" s="613"/>
      <c r="EC18" s="651"/>
    </row>
    <row r="19" spans="2:133" ht="11.25" customHeight="1">
      <c r="B19" s="609" t="s">
        <v>212</v>
      </c>
      <c r="C19" s="610"/>
      <c r="D19" s="610"/>
      <c r="E19" s="610"/>
      <c r="F19" s="610"/>
      <c r="G19" s="610"/>
      <c r="H19" s="610"/>
      <c r="I19" s="610"/>
      <c r="J19" s="610"/>
      <c r="K19" s="610"/>
      <c r="L19" s="610"/>
      <c r="M19" s="610"/>
      <c r="N19" s="610"/>
      <c r="O19" s="610"/>
      <c r="P19" s="610"/>
      <c r="Q19" s="611"/>
      <c r="R19" s="612">
        <v>1889680</v>
      </c>
      <c r="S19" s="613"/>
      <c r="T19" s="613"/>
      <c r="U19" s="613"/>
      <c r="V19" s="613"/>
      <c r="W19" s="613"/>
      <c r="X19" s="613"/>
      <c r="Y19" s="614"/>
      <c r="Z19" s="661">
        <v>42.6</v>
      </c>
      <c r="AA19" s="661"/>
      <c r="AB19" s="661"/>
      <c r="AC19" s="661"/>
      <c r="AD19" s="662">
        <v>1889680</v>
      </c>
      <c r="AE19" s="662"/>
      <c r="AF19" s="662"/>
      <c r="AG19" s="662"/>
      <c r="AH19" s="662"/>
      <c r="AI19" s="662"/>
      <c r="AJ19" s="662"/>
      <c r="AK19" s="662"/>
      <c r="AL19" s="615">
        <v>79.3</v>
      </c>
      <c r="AM19" s="616"/>
      <c r="AN19" s="616"/>
      <c r="AO19" s="663"/>
      <c r="AP19" s="609" t="s">
        <v>213</v>
      </c>
      <c r="AQ19" s="610"/>
      <c r="AR19" s="610"/>
      <c r="AS19" s="610"/>
      <c r="AT19" s="610"/>
      <c r="AU19" s="610"/>
      <c r="AV19" s="610"/>
      <c r="AW19" s="610"/>
      <c r="AX19" s="610"/>
      <c r="AY19" s="610"/>
      <c r="AZ19" s="610"/>
      <c r="BA19" s="610"/>
      <c r="BB19" s="610"/>
      <c r="BC19" s="610"/>
      <c r="BD19" s="610"/>
      <c r="BE19" s="610"/>
      <c r="BF19" s="611"/>
      <c r="BG19" s="612">
        <v>3421</v>
      </c>
      <c r="BH19" s="613"/>
      <c r="BI19" s="613"/>
      <c r="BJ19" s="613"/>
      <c r="BK19" s="613"/>
      <c r="BL19" s="613"/>
      <c r="BM19" s="613"/>
      <c r="BN19" s="614"/>
      <c r="BO19" s="661">
        <v>0.9</v>
      </c>
      <c r="BP19" s="661"/>
      <c r="BQ19" s="661"/>
      <c r="BR19" s="661"/>
      <c r="BS19" s="618" t="s">
        <v>169</v>
      </c>
      <c r="BT19" s="613"/>
      <c r="BU19" s="613"/>
      <c r="BV19" s="613"/>
      <c r="BW19" s="613"/>
      <c r="BX19" s="613"/>
      <c r="BY19" s="613"/>
      <c r="BZ19" s="613"/>
      <c r="CA19" s="613"/>
      <c r="CB19" s="651"/>
      <c r="CD19" s="644" t="s">
        <v>214</v>
      </c>
      <c r="CE19" s="645"/>
      <c r="CF19" s="645"/>
      <c r="CG19" s="645"/>
      <c r="CH19" s="645"/>
      <c r="CI19" s="645"/>
      <c r="CJ19" s="645"/>
      <c r="CK19" s="645"/>
      <c r="CL19" s="645"/>
      <c r="CM19" s="645"/>
      <c r="CN19" s="645"/>
      <c r="CO19" s="645"/>
      <c r="CP19" s="645"/>
      <c r="CQ19" s="646"/>
      <c r="CR19" s="612" t="s">
        <v>169</v>
      </c>
      <c r="CS19" s="613"/>
      <c r="CT19" s="613"/>
      <c r="CU19" s="613"/>
      <c r="CV19" s="613"/>
      <c r="CW19" s="613"/>
      <c r="CX19" s="613"/>
      <c r="CY19" s="614"/>
      <c r="CZ19" s="661" t="s">
        <v>169</v>
      </c>
      <c r="DA19" s="661"/>
      <c r="DB19" s="661"/>
      <c r="DC19" s="661"/>
      <c r="DD19" s="618" t="s">
        <v>169</v>
      </c>
      <c r="DE19" s="613"/>
      <c r="DF19" s="613"/>
      <c r="DG19" s="613"/>
      <c r="DH19" s="613"/>
      <c r="DI19" s="613"/>
      <c r="DJ19" s="613"/>
      <c r="DK19" s="613"/>
      <c r="DL19" s="613"/>
      <c r="DM19" s="613"/>
      <c r="DN19" s="613"/>
      <c r="DO19" s="613"/>
      <c r="DP19" s="614"/>
      <c r="DQ19" s="618" t="s">
        <v>169</v>
      </c>
      <c r="DR19" s="613"/>
      <c r="DS19" s="613"/>
      <c r="DT19" s="613"/>
      <c r="DU19" s="613"/>
      <c r="DV19" s="613"/>
      <c r="DW19" s="613"/>
      <c r="DX19" s="613"/>
      <c r="DY19" s="613"/>
      <c r="DZ19" s="613"/>
      <c r="EA19" s="613"/>
      <c r="EB19" s="613"/>
      <c r="EC19" s="651"/>
    </row>
    <row r="20" spans="2:133" ht="11.25" customHeight="1">
      <c r="B20" s="609" t="s">
        <v>215</v>
      </c>
      <c r="C20" s="610"/>
      <c r="D20" s="610"/>
      <c r="E20" s="610"/>
      <c r="F20" s="610"/>
      <c r="G20" s="610"/>
      <c r="H20" s="610"/>
      <c r="I20" s="610"/>
      <c r="J20" s="610"/>
      <c r="K20" s="610"/>
      <c r="L20" s="610"/>
      <c r="M20" s="610"/>
      <c r="N20" s="610"/>
      <c r="O20" s="610"/>
      <c r="P20" s="610"/>
      <c r="Q20" s="611"/>
      <c r="R20" s="612">
        <v>220297</v>
      </c>
      <c r="S20" s="613"/>
      <c r="T20" s="613"/>
      <c r="U20" s="613"/>
      <c r="V20" s="613"/>
      <c r="W20" s="613"/>
      <c r="X20" s="613"/>
      <c r="Y20" s="614"/>
      <c r="Z20" s="661">
        <v>5</v>
      </c>
      <c r="AA20" s="661"/>
      <c r="AB20" s="661"/>
      <c r="AC20" s="661"/>
      <c r="AD20" s="662" t="s">
        <v>169</v>
      </c>
      <c r="AE20" s="662"/>
      <c r="AF20" s="662"/>
      <c r="AG20" s="662"/>
      <c r="AH20" s="662"/>
      <c r="AI20" s="662"/>
      <c r="AJ20" s="662"/>
      <c r="AK20" s="662"/>
      <c r="AL20" s="615" t="s">
        <v>169</v>
      </c>
      <c r="AM20" s="616"/>
      <c r="AN20" s="616"/>
      <c r="AO20" s="663"/>
      <c r="AP20" s="609" t="s">
        <v>216</v>
      </c>
      <c r="AQ20" s="610"/>
      <c r="AR20" s="610"/>
      <c r="AS20" s="610"/>
      <c r="AT20" s="610"/>
      <c r="AU20" s="610"/>
      <c r="AV20" s="610"/>
      <c r="AW20" s="610"/>
      <c r="AX20" s="610"/>
      <c r="AY20" s="610"/>
      <c r="AZ20" s="610"/>
      <c r="BA20" s="610"/>
      <c r="BB20" s="610"/>
      <c r="BC20" s="610"/>
      <c r="BD20" s="610"/>
      <c r="BE20" s="610"/>
      <c r="BF20" s="611"/>
      <c r="BG20" s="612">
        <v>3421</v>
      </c>
      <c r="BH20" s="613"/>
      <c r="BI20" s="613"/>
      <c r="BJ20" s="613"/>
      <c r="BK20" s="613"/>
      <c r="BL20" s="613"/>
      <c r="BM20" s="613"/>
      <c r="BN20" s="614"/>
      <c r="BO20" s="661">
        <v>0.9</v>
      </c>
      <c r="BP20" s="661"/>
      <c r="BQ20" s="661"/>
      <c r="BR20" s="661"/>
      <c r="BS20" s="618" t="s">
        <v>169</v>
      </c>
      <c r="BT20" s="613"/>
      <c r="BU20" s="613"/>
      <c r="BV20" s="613"/>
      <c r="BW20" s="613"/>
      <c r="BX20" s="613"/>
      <c r="BY20" s="613"/>
      <c r="BZ20" s="613"/>
      <c r="CA20" s="613"/>
      <c r="CB20" s="651"/>
      <c r="CD20" s="644" t="s">
        <v>217</v>
      </c>
      <c r="CE20" s="645"/>
      <c r="CF20" s="645"/>
      <c r="CG20" s="645"/>
      <c r="CH20" s="645"/>
      <c r="CI20" s="645"/>
      <c r="CJ20" s="645"/>
      <c r="CK20" s="645"/>
      <c r="CL20" s="645"/>
      <c r="CM20" s="645"/>
      <c r="CN20" s="645"/>
      <c r="CO20" s="645"/>
      <c r="CP20" s="645"/>
      <c r="CQ20" s="646"/>
      <c r="CR20" s="612">
        <v>4191047</v>
      </c>
      <c r="CS20" s="613"/>
      <c r="CT20" s="613"/>
      <c r="CU20" s="613"/>
      <c r="CV20" s="613"/>
      <c r="CW20" s="613"/>
      <c r="CX20" s="613"/>
      <c r="CY20" s="614"/>
      <c r="CZ20" s="661">
        <v>100</v>
      </c>
      <c r="DA20" s="661"/>
      <c r="DB20" s="661"/>
      <c r="DC20" s="661"/>
      <c r="DD20" s="618">
        <v>930569</v>
      </c>
      <c r="DE20" s="613"/>
      <c r="DF20" s="613"/>
      <c r="DG20" s="613"/>
      <c r="DH20" s="613"/>
      <c r="DI20" s="613"/>
      <c r="DJ20" s="613"/>
      <c r="DK20" s="613"/>
      <c r="DL20" s="613"/>
      <c r="DM20" s="613"/>
      <c r="DN20" s="613"/>
      <c r="DO20" s="613"/>
      <c r="DP20" s="614"/>
      <c r="DQ20" s="618">
        <v>2825946</v>
      </c>
      <c r="DR20" s="613"/>
      <c r="DS20" s="613"/>
      <c r="DT20" s="613"/>
      <c r="DU20" s="613"/>
      <c r="DV20" s="613"/>
      <c r="DW20" s="613"/>
      <c r="DX20" s="613"/>
      <c r="DY20" s="613"/>
      <c r="DZ20" s="613"/>
      <c r="EA20" s="613"/>
      <c r="EB20" s="613"/>
      <c r="EC20" s="651"/>
    </row>
    <row r="21" spans="2:133" ht="11.25" customHeight="1">
      <c r="B21" s="609" t="s">
        <v>218</v>
      </c>
      <c r="C21" s="610"/>
      <c r="D21" s="610"/>
      <c r="E21" s="610"/>
      <c r="F21" s="610"/>
      <c r="G21" s="610"/>
      <c r="H21" s="610"/>
      <c r="I21" s="610"/>
      <c r="J21" s="610"/>
      <c r="K21" s="610"/>
      <c r="L21" s="610"/>
      <c r="M21" s="610"/>
      <c r="N21" s="610"/>
      <c r="O21" s="610"/>
      <c r="P21" s="610"/>
      <c r="Q21" s="611"/>
      <c r="R21" s="612">
        <v>80</v>
      </c>
      <c r="S21" s="613"/>
      <c r="T21" s="613"/>
      <c r="U21" s="613"/>
      <c r="V21" s="613"/>
      <c r="W21" s="613"/>
      <c r="X21" s="613"/>
      <c r="Y21" s="614"/>
      <c r="Z21" s="661">
        <v>0</v>
      </c>
      <c r="AA21" s="661"/>
      <c r="AB21" s="661"/>
      <c r="AC21" s="661"/>
      <c r="AD21" s="662" t="s">
        <v>169</v>
      </c>
      <c r="AE21" s="662"/>
      <c r="AF21" s="662"/>
      <c r="AG21" s="662"/>
      <c r="AH21" s="662"/>
      <c r="AI21" s="662"/>
      <c r="AJ21" s="662"/>
      <c r="AK21" s="662"/>
      <c r="AL21" s="615" t="s">
        <v>169</v>
      </c>
      <c r="AM21" s="616"/>
      <c r="AN21" s="616"/>
      <c r="AO21" s="663"/>
      <c r="AP21" s="707" t="s">
        <v>219</v>
      </c>
      <c r="AQ21" s="714"/>
      <c r="AR21" s="714"/>
      <c r="AS21" s="714"/>
      <c r="AT21" s="714"/>
      <c r="AU21" s="714"/>
      <c r="AV21" s="714"/>
      <c r="AW21" s="714"/>
      <c r="AX21" s="714"/>
      <c r="AY21" s="714"/>
      <c r="AZ21" s="714"/>
      <c r="BA21" s="714"/>
      <c r="BB21" s="714"/>
      <c r="BC21" s="714"/>
      <c r="BD21" s="714"/>
      <c r="BE21" s="714"/>
      <c r="BF21" s="709"/>
      <c r="BG21" s="612">
        <v>3421</v>
      </c>
      <c r="BH21" s="613"/>
      <c r="BI21" s="613"/>
      <c r="BJ21" s="613"/>
      <c r="BK21" s="613"/>
      <c r="BL21" s="613"/>
      <c r="BM21" s="613"/>
      <c r="BN21" s="614"/>
      <c r="BO21" s="661">
        <v>0.9</v>
      </c>
      <c r="BP21" s="661"/>
      <c r="BQ21" s="661"/>
      <c r="BR21" s="661"/>
      <c r="BS21" s="618" t="s">
        <v>169</v>
      </c>
      <c r="BT21" s="613"/>
      <c r="BU21" s="613"/>
      <c r="BV21" s="613"/>
      <c r="BW21" s="613"/>
      <c r="BX21" s="613"/>
      <c r="BY21" s="613"/>
      <c r="BZ21" s="613"/>
      <c r="CA21" s="613"/>
      <c r="CB21" s="651"/>
      <c r="CD21" s="725"/>
      <c r="CE21" s="641"/>
      <c r="CF21" s="641"/>
      <c r="CG21" s="641"/>
      <c r="CH21" s="641"/>
      <c r="CI21" s="641"/>
      <c r="CJ21" s="641"/>
      <c r="CK21" s="641"/>
      <c r="CL21" s="641"/>
      <c r="CM21" s="641"/>
      <c r="CN21" s="641"/>
      <c r="CO21" s="641"/>
      <c r="CP21" s="641"/>
      <c r="CQ21" s="642"/>
      <c r="CR21" s="726"/>
      <c r="CS21" s="723"/>
      <c r="CT21" s="723"/>
      <c r="CU21" s="723"/>
      <c r="CV21" s="723"/>
      <c r="CW21" s="723"/>
      <c r="CX21" s="723"/>
      <c r="CY21" s="727"/>
      <c r="CZ21" s="728"/>
      <c r="DA21" s="728"/>
      <c r="DB21" s="728"/>
      <c r="DC21" s="728"/>
      <c r="DD21" s="722"/>
      <c r="DE21" s="723"/>
      <c r="DF21" s="723"/>
      <c r="DG21" s="723"/>
      <c r="DH21" s="723"/>
      <c r="DI21" s="723"/>
      <c r="DJ21" s="723"/>
      <c r="DK21" s="723"/>
      <c r="DL21" s="723"/>
      <c r="DM21" s="723"/>
      <c r="DN21" s="723"/>
      <c r="DO21" s="723"/>
      <c r="DP21" s="727"/>
      <c r="DQ21" s="722"/>
      <c r="DR21" s="723"/>
      <c r="DS21" s="723"/>
      <c r="DT21" s="723"/>
      <c r="DU21" s="723"/>
      <c r="DV21" s="723"/>
      <c r="DW21" s="723"/>
      <c r="DX21" s="723"/>
      <c r="DY21" s="723"/>
      <c r="DZ21" s="723"/>
      <c r="EA21" s="723"/>
      <c r="EB21" s="723"/>
      <c r="EC21" s="724"/>
    </row>
    <row r="22" spans="2:133" ht="11.25" customHeight="1">
      <c r="B22" s="609" t="s">
        <v>220</v>
      </c>
      <c r="C22" s="610"/>
      <c r="D22" s="610"/>
      <c r="E22" s="610"/>
      <c r="F22" s="610"/>
      <c r="G22" s="610"/>
      <c r="H22" s="610"/>
      <c r="I22" s="610"/>
      <c r="J22" s="610"/>
      <c r="K22" s="610"/>
      <c r="L22" s="610"/>
      <c r="M22" s="610"/>
      <c r="N22" s="610"/>
      <c r="O22" s="610"/>
      <c r="P22" s="610"/>
      <c r="Q22" s="611"/>
      <c r="R22" s="612">
        <v>2587135</v>
      </c>
      <c r="S22" s="613"/>
      <c r="T22" s="613"/>
      <c r="U22" s="613"/>
      <c r="V22" s="613"/>
      <c r="W22" s="613"/>
      <c r="X22" s="613"/>
      <c r="Y22" s="614"/>
      <c r="Z22" s="661">
        <v>58.3</v>
      </c>
      <c r="AA22" s="661"/>
      <c r="AB22" s="661"/>
      <c r="AC22" s="661"/>
      <c r="AD22" s="662">
        <v>2366758</v>
      </c>
      <c r="AE22" s="662"/>
      <c r="AF22" s="662"/>
      <c r="AG22" s="662"/>
      <c r="AH22" s="662"/>
      <c r="AI22" s="662"/>
      <c r="AJ22" s="662"/>
      <c r="AK22" s="662"/>
      <c r="AL22" s="615">
        <v>99.4</v>
      </c>
      <c r="AM22" s="616"/>
      <c r="AN22" s="616"/>
      <c r="AO22" s="663"/>
      <c r="AP22" s="707" t="s">
        <v>221</v>
      </c>
      <c r="AQ22" s="714"/>
      <c r="AR22" s="714"/>
      <c r="AS22" s="714"/>
      <c r="AT22" s="714"/>
      <c r="AU22" s="714"/>
      <c r="AV22" s="714"/>
      <c r="AW22" s="714"/>
      <c r="AX22" s="714"/>
      <c r="AY22" s="714"/>
      <c r="AZ22" s="714"/>
      <c r="BA22" s="714"/>
      <c r="BB22" s="714"/>
      <c r="BC22" s="714"/>
      <c r="BD22" s="714"/>
      <c r="BE22" s="714"/>
      <c r="BF22" s="709"/>
      <c r="BG22" s="612" t="s">
        <v>169</v>
      </c>
      <c r="BH22" s="613"/>
      <c r="BI22" s="613"/>
      <c r="BJ22" s="613"/>
      <c r="BK22" s="613"/>
      <c r="BL22" s="613"/>
      <c r="BM22" s="613"/>
      <c r="BN22" s="614"/>
      <c r="BO22" s="661" t="s">
        <v>169</v>
      </c>
      <c r="BP22" s="661"/>
      <c r="BQ22" s="661"/>
      <c r="BR22" s="661"/>
      <c r="BS22" s="618" t="s">
        <v>169</v>
      </c>
      <c r="BT22" s="613"/>
      <c r="BU22" s="613"/>
      <c r="BV22" s="613"/>
      <c r="BW22" s="613"/>
      <c r="BX22" s="613"/>
      <c r="BY22" s="613"/>
      <c r="BZ22" s="613"/>
      <c r="CA22" s="613"/>
      <c r="CB22" s="651"/>
      <c r="CD22" s="716" t="s">
        <v>222</v>
      </c>
      <c r="CE22" s="717"/>
      <c r="CF22" s="717"/>
      <c r="CG22" s="717"/>
      <c r="CH22" s="717"/>
      <c r="CI22" s="717"/>
      <c r="CJ22" s="717"/>
      <c r="CK22" s="717"/>
      <c r="CL22" s="717"/>
      <c r="CM22" s="717"/>
      <c r="CN22" s="717"/>
      <c r="CO22" s="717"/>
      <c r="CP22" s="717"/>
      <c r="CQ22" s="717"/>
      <c r="CR22" s="717"/>
      <c r="CS22" s="717"/>
      <c r="CT22" s="717"/>
      <c r="CU22" s="717"/>
      <c r="CV22" s="717"/>
      <c r="CW22" s="717"/>
      <c r="CX22" s="717"/>
      <c r="CY22" s="717"/>
      <c r="CZ22" s="717"/>
      <c r="DA22" s="717"/>
      <c r="DB22" s="717"/>
      <c r="DC22" s="717"/>
      <c r="DD22" s="717"/>
      <c r="DE22" s="717"/>
      <c r="DF22" s="717"/>
      <c r="DG22" s="717"/>
      <c r="DH22" s="717"/>
      <c r="DI22" s="717"/>
      <c r="DJ22" s="717"/>
      <c r="DK22" s="717"/>
      <c r="DL22" s="717"/>
      <c r="DM22" s="717"/>
      <c r="DN22" s="717"/>
      <c r="DO22" s="717"/>
      <c r="DP22" s="717"/>
      <c r="DQ22" s="717"/>
      <c r="DR22" s="717"/>
      <c r="DS22" s="717"/>
      <c r="DT22" s="717"/>
      <c r="DU22" s="717"/>
      <c r="DV22" s="717"/>
      <c r="DW22" s="717"/>
      <c r="DX22" s="717"/>
      <c r="DY22" s="717"/>
      <c r="DZ22" s="717"/>
      <c r="EA22" s="717"/>
      <c r="EB22" s="717"/>
      <c r="EC22" s="718"/>
    </row>
    <row r="23" spans="2:133" ht="11.25" customHeight="1">
      <c r="B23" s="609" t="s">
        <v>223</v>
      </c>
      <c r="C23" s="610"/>
      <c r="D23" s="610"/>
      <c r="E23" s="610"/>
      <c r="F23" s="610"/>
      <c r="G23" s="610"/>
      <c r="H23" s="610"/>
      <c r="I23" s="610"/>
      <c r="J23" s="610"/>
      <c r="K23" s="610"/>
      <c r="L23" s="610"/>
      <c r="M23" s="610"/>
      <c r="N23" s="610"/>
      <c r="O23" s="610"/>
      <c r="P23" s="610"/>
      <c r="Q23" s="611"/>
      <c r="R23" s="612">
        <v>830</v>
      </c>
      <c r="S23" s="613"/>
      <c r="T23" s="613"/>
      <c r="U23" s="613"/>
      <c r="V23" s="613"/>
      <c r="W23" s="613"/>
      <c r="X23" s="613"/>
      <c r="Y23" s="614"/>
      <c r="Z23" s="661">
        <v>0</v>
      </c>
      <c r="AA23" s="661"/>
      <c r="AB23" s="661"/>
      <c r="AC23" s="661"/>
      <c r="AD23" s="662">
        <v>830</v>
      </c>
      <c r="AE23" s="662"/>
      <c r="AF23" s="662"/>
      <c r="AG23" s="662"/>
      <c r="AH23" s="662"/>
      <c r="AI23" s="662"/>
      <c r="AJ23" s="662"/>
      <c r="AK23" s="662"/>
      <c r="AL23" s="615">
        <v>0</v>
      </c>
      <c r="AM23" s="616"/>
      <c r="AN23" s="616"/>
      <c r="AO23" s="663"/>
      <c r="AP23" s="707" t="s">
        <v>224</v>
      </c>
      <c r="AQ23" s="714"/>
      <c r="AR23" s="714"/>
      <c r="AS23" s="714"/>
      <c r="AT23" s="714"/>
      <c r="AU23" s="714"/>
      <c r="AV23" s="714"/>
      <c r="AW23" s="714"/>
      <c r="AX23" s="714"/>
      <c r="AY23" s="714"/>
      <c r="AZ23" s="714"/>
      <c r="BA23" s="714"/>
      <c r="BB23" s="714"/>
      <c r="BC23" s="714"/>
      <c r="BD23" s="714"/>
      <c r="BE23" s="714"/>
      <c r="BF23" s="709"/>
      <c r="BG23" s="612" t="s">
        <v>169</v>
      </c>
      <c r="BH23" s="613"/>
      <c r="BI23" s="613"/>
      <c r="BJ23" s="613"/>
      <c r="BK23" s="613"/>
      <c r="BL23" s="613"/>
      <c r="BM23" s="613"/>
      <c r="BN23" s="614"/>
      <c r="BO23" s="661" t="s">
        <v>169</v>
      </c>
      <c r="BP23" s="661"/>
      <c r="BQ23" s="661"/>
      <c r="BR23" s="661"/>
      <c r="BS23" s="618" t="s">
        <v>169</v>
      </c>
      <c r="BT23" s="613"/>
      <c r="BU23" s="613"/>
      <c r="BV23" s="613"/>
      <c r="BW23" s="613"/>
      <c r="BX23" s="613"/>
      <c r="BY23" s="613"/>
      <c r="BZ23" s="613"/>
      <c r="CA23" s="613"/>
      <c r="CB23" s="651"/>
      <c r="CD23" s="716" t="s">
        <v>163</v>
      </c>
      <c r="CE23" s="717"/>
      <c r="CF23" s="717"/>
      <c r="CG23" s="717"/>
      <c r="CH23" s="717"/>
      <c r="CI23" s="717"/>
      <c r="CJ23" s="717"/>
      <c r="CK23" s="717"/>
      <c r="CL23" s="717"/>
      <c r="CM23" s="717"/>
      <c r="CN23" s="717"/>
      <c r="CO23" s="717"/>
      <c r="CP23" s="717"/>
      <c r="CQ23" s="718"/>
      <c r="CR23" s="716" t="s">
        <v>225</v>
      </c>
      <c r="CS23" s="717"/>
      <c r="CT23" s="717"/>
      <c r="CU23" s="717"/>
      <c r="CV23" s="717"/>
      <c r="CW23" s="717"/>
      <c r="CX23" s="717"/>
      <c r="CY23" s="718"/>
      <c r="CZ23" s="716" t="s">
        <v>226</v>
      </c>
      <c r="DA23" s="717"/>
      <c r="DB23" s="717"/>
      <c r="DC23" s="718"/>
      <c r="DD23" s="716" t="s">
        <v>227</v>
      </c>
      <c r="DE23" s="717"/>
      <c r="DF23" s="717"/>
      <c r="DG23" s="717"/>
      <c r="DH23" s="717"/>
      <c r="DI23" s="717"/>
      <c r="DJ23" s="717"/>
      <c r="DK23" s="718"/>
      <c r="DL23" s="719" t="s">
        <v>228</v>
      </c>
      <c r="DM23" s="720"/>
      <c r="DN23" s="720"/>
      <c r="DO23" s="720"/>
      <c r="DP23" s="720"/>
      <c r="DQ23" s="720"/>
      <c r="DR23" s="720"/>
      <c r="DS23" s="720"/>
      <c r="DT23" s="720"/>
      <c r="DU23" s="720"/>
      <c r="DV23" s="721"/>
      <c r="DW23" s="716" t="s">
        <v>229</v>
      </c>
      <c r="DX23" s="717"/>
      <c r="DY23" s="717"/>
      <c r="DZ23" s="717"/>
      <c r="EA23" s="717"/>
      <c r="EB23" s="717"/>
      <c r="EC23" s="718"/>
    </row>
    <row r="24" spans="2:133" ht="11.25" customHeight="1">
      <c r="B24" s="609" t="s">
        <v>230</v>
      </c>
      <c r="C24" s="610"/>
      <c r="D24" s="610"/>
      <c r="E24" s="610"/>
      <c r="F24" s="610"/>
      <c r="G24" s="610"/>
      <c r="H24" s="610"/>
      <c r="I24" s="610"/>
      <c r="J24" s="610"/>
      <c r="K24" s="610"/>
      <c r="L24" s="610"/>
      <c r="M24" s="610"/>
      <c r="N24" s="610"/>
      <c r="O24" s="610"/>
      <c r="P24" s="610"/>
      <c r="Q24" s="611"/>
      <c r="R24" s="612">
        <v>2304</v>
      </c>
      <c r="S24" s="613"/>
      <c r="T24" s="613"/>
      <c r="U24" s="613"/>
      <c r="V24" s="613"/>
      <c r="W24" s="613"/>
      <c r="X24" s="613"/>
      <c r="Y24" s="614"/>
      <c r="Z24" s="661">
        <v>0.1</v>
      </c>
      <c r="AA24" s="661"/>
      <c r="AB24" s="661"/>
      <c r="AC24" s="661"/>
      <c r="AD24" s="662" t="s">
        <v>169</v>
      </c>
      <c r="AE24" s="662"/>
      <c r="AF24" s="662"/>
      <c r="AG24" s="662"/>
      <c r="AH24" s="662"/>
      <c r="AI24" s="662"/>
      <c r="AJ24" s="662"/>
      <c r="AK24" s="662"/>
      <c r="AL24" s="615" t="s">
        <v>169</v>
      </c>
      <c r="AM24" s="616"/>
      <c r="AN24" s="616"/>
      <c r="AO24" s="663"/>
      <c r="AP24" s="707" t="s">
        <v>231</v>
      </c>
      <c r="AQ24" s="714"/>
      <c r="AR24" s="714"/>
      <c r="AS24" s="714"/>
      <c r="AT24" s="714"/>
      <c r="AU24" s="714"/>
      <c r="AV24" s="714"/>
      <c r="AW24" s="714"/>
      <c r="AX24" s="714"/>
      <c r="AY24" s="714"/>
      <c r="AZ24" s="714"/>
      <c r="BA24" s="714"/>
      <c r="BB24" s="714"/>
      <c r="BC24" s="714"/>
      <c r="BD24" s="714"/>
      <c r="BE24" s="714"/>
      <c r="BF24" s="709"/>
      <c r="BG24" s="612" t="s">
        <v>169</v>
      </c>
      <c r="BH24" s="613"/>
      <c r="BI24" s="613"/>
      <c r="BJ24" s="613"/>
      <c r="BK24" s="613"/>
      <c r="BL24" s="613"/>
      <c r="BM24" s="613"/>
      <c r="BN24" s="614"/>
      <c r="BO24" s="661" t="s">
        <v>169</v>
      </c>
      <c r="BP24" s="661"/>
      <c r="BQ24" s="661"/>
      <c r="BR24" s="661"/>
      <c r="BS24" s="618" t="s">
        <v>169</v>
      </c>
      <c r="BT24" s="613"/>
      <c r="BU24" s="613"/>
      <c r="BV24" s="613"/>
      <c r="BW24" s="613"/>
      <c r="BX24" s="613"/>
      <c r="BY24" s="613"/>
      <c r="BZ24" s="613"/>
      <c r="CA24" s="613"/>
      <c r="CB24" s="651"/>
      <c r="CD24" s="670" t="s">
        <v>232</v>
      </c>
      <c r="CE24" s="671"/>
      <c r="CF24" s="671"/>
      <c r="CG24" s="671"/>
      <c r="CH24" s="671"/>
      <c r="CI24" s="671"/>
      <c r="CJ24" s="671"/>
      <c r="CK24" s="671"/>
      <c r="CL24" s="671"/>
      <c r="CM24" s="671"/>
      <c r="CN24" s="671"/>
      <c r="CO24" s="671"/>
      <c r="CP24" s="671"/>
      <c r="CQ24" s="672"/>
      <c r="CR24" s="664">
        <v>1301811</v>
      </c>
      <c r="CS24" s="665"/>
      <c r="CT24" s="665"/>
      <c r="CU24" s="665"/>
      <c r="CV24" s="665"/>
      <c r="CW24" s="665"/>
      <c r="CX24" s="665"/>
      <c r="CY24" s="711"/>
      <c r="CZ24" s="712">
        <v>31.1</v>
      </c>
      <c r="DA24" s="681"/>
      <c r="DB24" s="681"/>
      <c r="DC24" s="715"/>
      <c r="DD24" s="710">
        <v>1049475</v>
      </c>
      <c r="DE24" s="665"/>
      <c r="DF24" s="665"/>
      <c r="DG24" s="665"/>
      <c r="DH24" s="665"/>
      <c r="DI24" s="665"/>
      <c r="DJ24" s="665"/>
      <c r="DK24" s="711"/>
      <c r="DL24" s="710">
        <v>1034348</v>
      </c>
      <c r="DM24" s="665"/>
      <c r="DN24" s="665"/>
      <c r="DO24" s="665"/>
      <c r="DP24" s="665"/>
      <c r="DQ24" s="665"/>
      <c r="DR24" s="665"/>
      <c r="DS24" s="665"/>
      <c r="DT24" s="665"/>
      <c r="DU24" s="665"/>
      <c r="DV24" s="711"/>
      <c r="DW24" s="712">
        <v>41.8</v>
      </c>
      <c r="DX24" s="681"/>
      <c r="DY24" s="681"/>
      <c r="DZ24" s="681"/>
      <c r="EA24" s="681"/>
      <c r="EB24" s="681"/>
      <c r="EC24" s="713"/>
    </row>
    <row r="25" spans="2:133" ht="11.25" customHeight="1">
      <c r="B25" s="609" t="s">
        <v>233</v>
      </c>
      <c r="C25" s="610"/>
      <c r="D25" s="610"/>
      <c r="E25" s="610"/>
      <c r="F25" s="610"/>
      <c r="G25" s="610"/>
      <c r="H25" s="610"/>
      <c r="I25" s="610"/>
      <c r="J25" s="610"/>
      <c r="K25" s="610"/>
      <c r="L25" s="610"/>
      <c r="M25" s="610"/>
      <c r="N25" s="610"/>
      <c r="O25" s="610"/>
      <c r="P25" s="610"/>
      <c r="Q25" s="611"/>
      <c r="R25" s="612">
        <v>32207</v>
      </c>
      <c r="S25" s="613"/>
      <c r="T25" s="613"/>
      <c r="U25" s="613"/>
      <c r="V25" s="613"/>
      <c r="W25" s="613"/>
      <c r="X25" s="613"/>
      <c r="Y25" s="614"/>
      <c r="Z25" s="661">
        <v>0.7</v>
      </c>
      <c r="AA25" s="661"/>
      <c r="AB25" s="661"/>
      <c r="AC25" s="661"/>
      <c r="AD25" s="662">
        <v>6204</v>
      </c>
      <c r="AE25" s="662"/>
      <c r="AF25" s="662"/>
      <c r="AG25" s="662"/>
      <c r="AH25" s="662"/>
      <c r="AI25" s="662"/>
      <c r="AJ25" s="662"/>
      <c r="AK25" s="662"/>
      <c r="AL25" s="615">
        <v>0.3</v>
      </c>
      <c r="AM25" s="616"/>
      <c r="AN25" s="616"/>
      <c r="AO25" s="663"/>
      <c r="AP25" s="707" t="s">
        <v>234</v>
      </c>
      <c r="AQ25" s="714"/>
      <c r="AR25" s="714"/>
      <c r="AS25" s="714"/>
      <c r="AT25" s="714"/>
      <c r="AU25" s="714"/>
      <c r="AV25" s="714"/>
      <c r="AW25" s="714"/>
      <c r="AX25" s="714"/>
      <c r="AY25" s="714"/>
      <c r="AZ25" s="714"/>
      <c r="BA25" s="714"/>
      <c r="BB25" s="714"/>
      <c r="BC25" s="714"/>
      <c r="BD25" s="714"/>
      <c r="BE25" s="714"/>
      <c r="BF25" s="709"/>
      <c r="BG25" s="612" t="s">
        <v>169</v>
      </c>
      <c r="BH25" s="613"/>
      <c r="BI25" s="613"/>
      <c r="BJ25" s="613"/>
      <c r="BK25" s="613"/>
      <c r="BL25" s="613"/>
      <c r="BM25" s="613"/>
      <c r="BN25" s="614"/>
      <c r="BO25" s="661" t="s">
        <v>169</v>
      </c>
      <c r="BP25" s="661"/>
      <c r="BQ25" s="661"/>
      <c r="BR25" s="661"/>
      <c r="BS25" s="618" t="s">
        <v>169</v>
      </c>
      <c r="BT25" s="613"/>
      <c r="BU25" s="613"/>
      <c r="BV25" s="613"/>
      <c r="BW25" s="613"/>
      <c r="BX25" s="613"/>
      <c r="BY25" s="613"/>
      <c r="BZ25" s="613"/>
      <c r="CA25" s="613"/>
      <c r="CB25" s="651"/>
      <c r="CD25" s="644" t="s">
        <v>235</v>
      </c>
      <c r="CE25" s="645"/>
      <c r="CF25" s="645"/>
      <c r="CG25" s="645"/>
      <c r="CH25" s="645"/>
      <c r="CI25" s="645"/>
      <c r="CJ25" s="645"/>
      <c r="CK25" s="645"/>
      <c r="CL25" s="645"/>
      <c r="CM25" s="645"/>
      <c r="CN25" s="645"/>
      <c r="CO25" s="645"/>
      <c r="CP25" s="645"/>
      <c r="CQ25" s="646"/>
      <c r="CR25" s="612">
        <v>736578</v>
      </c>
      <c r="CS25" s="625"/>
      <c r="CT25" s="625"/>
      <c r="CU25" s="625"/>
      <c r="CV25" s="625"/>
      <c r="CW25" s="625"/>
      <c r="CX25" s="625"/>
      <c r="CY25" s="626"/>
      <c r="CZ25" s="615">
        <v>17.600000000000001</v>
      </c>
      <c r="DA25" s="627"/>
      <c r="DB25" s="627"/>
      <c r="DC25" s="628"/>
      <c r="DD25" s="618">
        <v>669345</v>
      </c>
      <c r="DE25" s="625"/>
      <c r="DF25" s="625"/>
      <c r="DG25" s="625"/>
      <c r="DH25" s="625"/>
      <c r="DI25" s="625"/>
      <c r="DJ25" s="625"/>
      <c r="DK25" s="626"/>
      <c r="DL25" s="618">
        <v>659700</v>
      </c>
      <c r="DM25" s="625"/>
      <c r="DN25" s="625"/>
      <c r="DO25" s="625"/>
      <c r="DP25" s="625"/>
      <c r="DQ25" s="625"/>
      <c r="DR25" s="625"/>
      <c r="DS25" s="625"/>
      <c r="DT25" s="625"/>
      <c r="DU25" s="625"/>
      <c r="DV25" s="626"/>
      <c r="DW25" s="615">
        <v>26.7</v>
      </c>
      <c r="DX25" s="627"/>
      <c r="DY25" s="627"/>
      <c r="DZ25" s="627"/>
      <c r="EA25" s="627"/>
      <c r="EB25" s="627"/>
      <c r="EC25" s="635"/>
    </row>
    <row r="26" spans="2:133" ht="11.25" customHeight="1">
      <c r="B26" s="609" t="s">
        <v>236</v>
      </c>
      <c r="C26" s="610"/>
      <c r="D26" s="610"/>
      <c r="E26" s="610"/>
      <c r="F26" s="610"/>
      <c r="G26" s="610"/>
      <c r="H26" s="610"/>
      <c r="I26" s="610"/>
      <c r="J26" s="610"/>
      <c r="K26" s="610"/>
      <c r="L26" s="610"/>
      <c r="M26" s="610"/>
      <c r="N26" s="610"/>
      <c r="O26" s="610"/>
      <c r="P26" s="610"/>
      <c r="Q26" s="611"/>
      <c r="R26" s="612">
        <v>10912</v>
      </c>
      <c r="S26" s="613"/>
      <c r="T26" s="613"/>
      <c r="U26" s="613"/>
      <c r="V26" s="613"/>
      <c r="W26" s="613"/>
      <c r="X26" s="613"/>
      <c r="Y26" s="614"/>
      <c r="Z26" s="661">
        <v>0.2</v>
      </c>
      <c r="AA26" s="661"/>
      <c r="AB26" s="661"/>
      <c r="AC26" s="661"/>
      <c r="AD26" s="662" t="s">
        <v>169</v>
      </c>
      <c r="AE26" s="662"/>
      <c r="AF26" s="662"/>
      <c r="AG26" s="662"/>
      <c r="AH26" s="662"/>
      <c r="AI26" s="662"/>
      <c r="AJ26" s="662"/>
      <c r="AK26" s="662"/>
      <c r="AL26" s="615" t="s">
        <v>169</v>
      </c>
      <c r="AM26" s="616"/>
      <c r="AN26" s="616"/>
      <c r="AO26" s="663"/>
      <c r="AP26" s="707" t="s">
        <v>237</v>
      </c>
      <c r="AQ26" s="708"/>
      <c r="AR26" s="708"/>
      <c r="AS26" s="708"/>
      <c r="AT26" s="708"/>
      <c r="AU26" s="708"/>
      <c r="AV26" s="708"/>
      <c r="AW26" s="708"/>
      <c r="AX26" s="708"/>
      <c r="AY26" s="708"/>
      <c r="AZ26" s="708"/>
      <c r="BA26" s="708"/>
      <c r="BB26" s="708"/>
      <c r="BC26" s="708"/>
      <c r="BD26" s="708"/>
      <c r="BE26" s="708"/>
      <c r="BF26" s="709"/>
      <c r="BG26" s="612" t="s">
        <v>169</v>
      </c>
      <c r="BH26" s="613"/>
      <c r="BI26" s="613"/>
      <c r="BJ26" s="613"/>
      <c r="BK26" s="613"/>
      <c r="BL26" s="613"/>
      <c r="BM26" s="613"/>
      <c r="BN26" s="614"/>
      <c r="BO26" s="661" t="s">
        <v>169</v>
      </c>
      <c r="BP26" s="661"/>
      <c r="BQ26" s="661"/>
      <c r="BR26" s="661"/>
      <c r="BS26" s="618" t="s">
        <v>169</v>
      </c>
      <c r="BT26" s="613"/>
      <c r="BU26" s="613"/>
      <c r="BV26" s="613"/>
      <c r="BW26" s="613"/>
      <c r="BX26" s="613"/>
      <c r="BY26" s="613"/>
      <c r="BZ26" s="613"/>
      <c r="CA26" s="613"/>
      <c r="CB26" s="651"/>
      <c r="CD26" s="644" t="s">
        <v>238</v>
      </c>
      <c r="CE26" s="645"/>
      <c r="CF26" s="645"/>
      <c r="CG26" s="645"/>
      <c r="CH26" s="645"/>
      <c r="CI26" s="645"/>
      <c r="CJ26" s="645"/>
      <c r="CK26" s="645"/>
      <c r="CL26" s="645"/>
      <c r="CM26" s="645"/>
      <c r="CN26" s="645"/>
      <c r="CO26" s="645"/>
      <c r="CP26" s="645"/>
      <c r="CQ26" s="646"/>
      <c r="CR26" s="612">
        <v>481304</v>
      </c>
      <c r="CS26" s="613"/>
      <c r="CT26" s="613"/>
      <c r="CU26" s="613"/>
      <c r="CV26" s="613"/>
      <c r="CW26" s="613"/>
      <c r="CX26" s="613"/>
      <c r="CY26" s="614"/>
      <c r="CZ26" s="615">
        <v>11.5</v>
      </c>
      <c r="DA26" s="627"/>
      <c r="DB26" s="627"/>
      <c r="DC26" s="628"/>
      <c r="DD26" s="618">
        <v>415936</v>
      </c>
      <c r="DE26" s="613"/>
      <c r="DF26" s="613"/>
      <c r="DG26" s="613"/>
      <c r="DH26" s="613"/>
      <c r="DI26" s="613"/>
      <c r="DJ26" s="613"/>
      <c r="DK26" s="614"/>
      <c r="DL26" s="618" t="s">
        <v>169</v>
      </c>
      <c r="DM26" s="613"/>
      <c r="DN26" s="613"/>
      <c r="DO26" s="613"/>
      <c r="DP26" s="613"/>
      <c r="DQ26" s="613"/>
      <c r="DR26" s="613"/>
      <c r="DS26" s="613"/>
      <c r="DT26" s="613"/>
      <c r="DU26" s="613"/>
      <c r="DV26" s="614"/>
      <c r="DW26" s="615" t="s">
        <v>169</v>
      </c>
      <c r="DX26" s="627"/>
      <c r="DY26" s="627"/>
      <c r="DZ26" s="627"/>
      <c r="EA26" s="627"/>
      <c r="EB26" s="627"/>
      <c r="EC26" s="635"/>
    </row>
    <row r="27" spans="2:133" ht="11.25" customHeight="1">
      <c r="B27" s="609" t="s">
        <v>239</v>
      </c>
      <c r="C27" s="610"/>
      <c r="D27" s="610"/>
      <c r="E27" s="610"/>
      <c r="F27" s="610"/>
      <c r="G27" s="610"/>
      <c r="H27" s="610"/>
      <c r="I27" s="610"/>
      <c r="J27" s="610"/>
      <c r="K27" s="610"/>
      <c r="L27" s="610"/>
      <c r="M27" s="610"/>
      <c r="N27" s="610"/>
      <c r="O27" s="610"/>
      <c r="P27" s="610"/>
      <c r="Q27" s="611"/>
      <c r="R27" s="612">
        <v>275316</v>
      </c>
      <c r="S27" s="613"/>
      <c r="T27" s="613"/>
      <c r="U27" s="613"/>
      <c r="V27" s="613"/>
      <c r="W27" s="613"/>
      <c r="X27" s="613"/>
      <c r="Y27" s="614"/>
      <c r="Z27" s="661">
        <v>6.2</v>
      </c>
      <c r="AA27" s="661"/>
      <c r="AB27" s="661"/>
      <c r="AC27" s="661"/>
      <c r="AD27" s="662" t="s">
        <v>169</v>
      </c>
      <c r="AE27" s="662"/>
      <c r="AF27" s="662"/>
      <c r="AG27" s="662"/>
      <c r="AH27" s="662"/>
      <c r="AI27" s="662"/>
      <c r="AJ27" s="662"/>
      <c r="AK27" s="662"/>
      <c r="AL27" s="615" t="s">
        <v>169</v>
      </c>
      <c r="AM27" s="616"/>
      <c r="AN27" s="616"/>
      <c r="AO27" s="663"/>
      <c r="AP27" s="609" t="s">
        <v>240</v>
      </c>
      <c r="AQ27" s="610"/>
      <c r="AR27" s="610"/>
      <c r="AS27" s="610"/>
      <c r="AT27" s="610"/>
      <c r="AU27" s="610"/>
      <c r="AV27" s="610"/>
      <c r="AW27" s="610"/>
      <c r="AX27" s="610"/>
      <c r="AY27" s="610"/>
      <c r="AZ27" s="610"/>
      <c r="BA27" s="610"/>
      <c r="BB27" s="610"/>
      <c r="BC27" s="610"/>
      <c r="BD27" s="610"/>
      <c r="BE27" s="610"/>
      <c r="BF27" s="611"/>
      <c r="BG27" s="612">
        <v>361547</v>
      </c>
      <c r="BH27" s="613"/>
      <c r="BI27" s="613"/>
      <c r="BJ27" s="613"/>
      <c r="BK27" s="613"/>
      <c r="BL27" s="613"/>
      <c r="BM27" s="613"/>
      <c r="BN27" s="614"/>
      <c r="BO27" s="661">
        <v>100</v>
      </c>
      <c r="BP27" s="661"/>
      <c r="BQ27" s="661"/>
      <c r="BR27" s="661"/>
      <c r="BS27" s="618" t="s">
        <v>169</v>
      </c>
      <c r="BT27" s="613"/>
      <c r="BU27" s="613"/>
      <c r="BV27" s="613"/>
      <c r="BW27" s="613"/>
      <c r="BX27" s="613"/>
      <c r="BY27" s="613"/>
      <c r="BZ27" s="613"/>
      <c r="CA27" s="613"/>
      <c r="CB27" s="651"/>
      <c r="CD27" s="644" t="s">
        <v>241</v>
      </c>
      <c r="CE27" s="645"/>
      <c r="CF27" s="645"/>
      <c r="CG27" s="645"/>
      <c r="CH27" s="645"/>
      <c r="CI27" s="645"/>
      <c r="CJ27" s="645"/>
      <c r="CK27" s="645"/>
      <c r="CL27" s="645"/>
      <c r="CM27" s="645"/>
      <c r="CN27" s="645"/>
      <c r="CO27" s="645"/>
      <c r="CP27" s="645"/>
      <c r="CQ27" s="646"/>
      <c r="CR27" s="612">
        <v>245280</v>
      </c>
      <c r="CS27" s="625"/>
      <c r="CT27" s="625"/>
      <c r="CU27" s="625"/>
      <c r="CV27" s="625"/>
      <c r="CW27" s="625"/>
      <c r="CX27" s="625"/>
      <c r="CY27" s="626"/>
      <c r="CZ27" s="615">
        <v>5.9</v>
      </c>
      <c r="DA27" s="627"/>
      <c r="DB27" s="627"/>
      <c r="DC27" s="628"/>
      <c r="DD27" s="618">
        <v>68197</v>
      </c>
      <c r="DE27" s="625"/>
      <c r="DF27" s="625"/>
      <c r="DG27" s="625"/>
      <c r="DH27" s="625"/>
      <c r="DI27" s="625"/>
      <c r="DJ27" s="625"/>
      <c r="DK27" s="626"/>
      <c r="DL27" s="618">
        <v>62715</v>
      </c>
      <c r="DM27" s="625"/>
      <c r="DN27" s="625"/>
      <c r="DO27" s="625"/>
      <c r="DP27" s="625"/>
      <c r="DQ27" s="625"/>
      <c r="DR27" s="625"/>
      <c r="DS27" s="625"/>
      <c r="DT27" s="625"/>
      <c r="DU27" s="625"/>
      <c r="DV27" s="626"/>
      <c r="DW27" s="615">
        <v>2.5</v>
      </c>
      <c r="DX27" s="627"/>
      <c r="DY27" s="627"/>
      <c r="DZ27" s="627"/>
      <c r="EA27" s="627"/>
      <c r="EB27" s="627"/>
      <c r="EC27" s="635"/>
    </row>
    <row r="28" spans="2:133" ht="11.25" customHeight="1">
      <c r="B28" s="704" t="s">
        <v>242</v>
      </c>
      <c r="C28" s="705"/>
      <c r="D28" s="705"/>
      <c r="E28" s="705"/>
      <c r="F28" s="705"/>
      <c r="G28" s="705"/>
      <c r="H28" s="705"/>
      <c r="I28" s="705"/>
      <c r="J28" s="705"/>
      <c r="K28" s="705"/>
      <c r="L28" s="705"/>
      <c r="M28" s="705"/>
      <c r="N28" s="705"/>
      <c r="O28" s="705"/>
      <c r="P28" s="705"/>
      <c r="Q28" s="706"/>
      <c r="R28" s="612" t="s">
        <v>169</v>
      </c>
      <c r="S28" s="613"/>
      <c r="T28" s="613"/>
      <c r="U28" s="613"/>
      <c r="V28" s="613"/>
      <c r="W28" s="613"/>
      <c r="X28" s="613"/>
      <c r="Y28" s="614"/>
      <c r="Z28" s="661" t="s">
        <v>169</v>
      </c>
      <c r="AA28" s="661"/>
      <c r="AB28" s="661"/>
      <c r="AC28" s="661"/>
      <c r="AD28" s="662" t="s">
        <v>169</v>
      </c>
      <c r="AE28" s="662"/>
      <c r="AF28" s="662"/>
      <c r="AG28" s="662"/>
      <c r="AH28" s="662"/>
      <c r="AI28" s="662"/>
      <c r="AJ28" s="662"/>
      <c r="AK28" s="662"/>
      <c r="AL28" s="615" t="s">
        <v>169</v>
      </c>
      <c r="AM28" s="616"/>
      <c r="AN28" s="616"/>
      <c r="AO28" s="663"/>
      <c r="AP28" s="593"/>
      <c r="AQ28" s="594"/>
      <c r="AR28" s="594"/>
      <c r="AS28" s="594"/>
      <c r="AT28" s="594"/>
      <c r="AU28" s="594"/>
      <c r="AV28" s="594"/>
      <c r="AW28" s="594"/>
      <c r="AX28" s="594"/>
      <c r="AY28" s="594"/>
      <c r="AZ28" s="594"/>
      <c r="BA28" s="594"/>
      <c r="BB28" s="594"/>
      <c r="BC28" s="594"/>
      <c r="BD28" s="594"/>
      <c r="BE28" s="594"/>
      <c r="BF28" s="595"/>
      <c r="BG28" s="612"/>
      <c r="BH28" s="613"/>
      <c r="BI28" s="613"/>
      <c r="BJ28" s="613"/>
      <c r="BK28" s="613"/>
      <c r="BL28" s="613"/>
      <c r="BM28" s="613"/>
      <c r="BN28" s="614"/>
      <c r="BO28" s="661"/>
      <c r="BP28" s="661"/>
      <c r="BQ28" s="661"/>
      <c r="BR28" s="661"/>
      <c r="BS28" s="662"/>
      <c r="BT28" s="662"/>
      <c r="BU28" s="662"/>
      <c r="BV28" s="662"/>
      <c r="BW28" s="662"/>
      <c r="BX28" s="662"/>
      <c r="BY28" s="662"/>
      <c r="BZ28" s="662"/>
      <c r="CA28" s="662"/>
      <c r="CB28" s="703"/>
      <c r="CD28" s="644" t="s">
        <v>243</v>
      </c>
      <c r="CE28" s="645"/>
      <c r="CF28" s="645"/>
      <c r="CG28" s="645"/>
      <c r="CH28" s="645"/>
      <c r="CI28" s="645"/>
      <c r="CJ28" s="645"/>
      <c r="CK28" s="645"/>
      <c r="CL28" s="645"/>
      <c r="CM28" s="645"/>
      <c r="CN28" s="645"/>
      <c r="CO28" s="645"/>
      <c r="CP28" s="645"/>
      <c r="CQ28" s="646"/>
      <c r="CR28" s="612">
        <v>319953</v>
      </c>
      <c r="CS28" s="613"/>
      <c r="CT28" s="613"/>
      <c r="CU28" s="613"/>
      <c r="CV28" s="613"/>
      <c r="CW28" s="613"/>
      <c r="CX28" s="613"/>
      <c r="CY28" s="614"/>
      <c r="CZ28" s="615">
        <v>7.6</v>
      </c>
      <c r="DA28" s="627"/>
      <c r="DB28" s="627"/>
      <c r="DC28" s="628"/>
      <c r="DD28" s="618">
        <v>311933</v>
      </c>
      <c r="DE28" s="613"/>
      <c r="DF28" s="613"/>
      <c r="DG28" s="613"/>
      <c r="DH28" s="613"/>
      <c r="DI28" s="613"/>
      <c r="DJ28" s="613"/>
      <c r="DK28" s="614"/>
      <c r="DL28" s="618">
        <v>311933</v>
      </c>
      <c r="DM28" s="613"/>
      <c r="DN28" s="613"/>
      <c r="DO28" s="613"/>
      <c r="DP28" s="613"/>
      <c r="DQ28" s="613"/>
      <c r="DR28" s="613"/>
      <c r="DS28" s="613"/>
      <c r="DT28" s="613"/>
      <c r="DU28" s="613"/>
      <c r="DV28" s="614"/>
      <c r="DW28" s="615">
        <v>12.6</v>
      </c>
      <c r="DX28" s="627"/>
      <c r="DY28" s="627"/>
      <c r="DZ28" s="627"/>
      <c r="EA28" s="627"/>
      <c r="EB28" s="627"/>
      <c r="EC28" s="635"/>
    </row>
    <row r="29" spans="2:133" ht="11.25" customHeight="1">
      <c r="B29" s="609" t="s">
        <v>244</v>
      </c>
      <c r="C29" s="610"/>
      <c r="D29" s="610"/>
      <c r="E29" s="610"/>
      <c r="F29" s="610"/>
      <c r="G29" s="610"/>
      <c r="H29" s="610"/>
      <c r="I29" s="610"/>
      <c r="J29" s="610"/>
      <c r="K29" s="610"/>
      <c r="L29" s="610"/>
      <c r="M29" s="610"/>
      <c r="N29" s="610"/>
      <c r="O29" s="610"/>
      <c r="P29" s="610"/>
      <c r="Q29" s="611"/>
      <c r="R29" s="612">
        <v>203297</v>
      </c>
      <c r="S29" s="613"/>
      <c r="T29" s="613"/>
      <c r="U29" s="613"/>
      <c r="V29" s="613"/>
      <c r="W29" s="613"/>
      <c r="X29" s="613"/>
      <c r="Y29" s="614"/>
      <c r="Z29" s="661">
        <v>4.5999999999999996</v>
      </c>
      <c r="AA29" s="661"/>
      <c r="AB29" s="661"/>
      <c r="AC29" s="661"/>
      <c r="AD29" s="662" t="s">
        <v>169</v>
      </c>
      <c r="AE29" s="662"/>
      <c r="AF29" s="662"/>
      <c r="AG29" s="662"/>
      <c r="AH29" s="662"/>
      <c r="AI29" s="662"/>
      <c r="AJ29" s="662"/>
      <c r="AK29" s="662"/>
      <c r="AL29" s="615" t="s">
        <v>169</v>
      </c>
      <c r="AM29" s="616"/>
      <c r="AN29" s="616"/>
      <c r="AO29" s="663"/>
      <c r="AP29" s="673" t="s">
        <v>163</v>
      </c>
      <c r="AQ29" s="674"/>
      <c r="AR29" s="674"/>
      <c r="AS29" s="674"/>
      <c r="AT29" s="674"/>
      <c r="AU29" s="674"/>
      <c r="AV29" s="674"/>
      <c r="AW29" s="674"/>
      <c r="AX29" s="674"/>
      <c r="AY29" s="674"/>
      <c r="AZ29" s="674"/>
      <c r="BA29" s="674"/>
      <c r="BB29" s="674"/>
      <c r="BC29" s="674"/>
      <c r="BD29" s="674"/>
      <c r="BE29" s="674"/>
      <c r="BF29" s="675"/>
      <c r="BG29" s="673" t="s">
        <v>245</v>
      </c>
      <c r="BH29" s="695"/>
      <c r="BI29" s="695"/>
      <c r="BJ29" s="695"/>
      <c r="BK29" s="695"/>
      <c r="BL29" s="695"/>
      <c r="BM29" s="695"/>
      <c r="BN29" s="695"/>
      <c r="BO29" s="695"/>
      <c r="BP29" s="695"/>
      <c r="BQ29" s="696"/>
      <c r="BR29" s="673" t="s">
        <v>246</v>
      </c>
      <c r="BS29" s="695"/>
      <c r="BT29" s="695"/>
      <c r="BU29" s="695"/>
      <c r="BV29" s="695"/>
      <c r="BW29" s="695"/>
      <c r="BX29" s="695"/>
      <c r="BY29" s="695"/>
      <c r="BZ29" s="695"/>
      <c r="CA29" s="695"/>
      <c r="CB29" s="696"/>
      <c r="CD29" s="697" t="s">
        <v>247</v>
      </c>
      <c r="CE29" s="698"/>
      <c r="CF29" s="644" t="s">
        <v>248</v>
      </c>
      <c r="CG29" s="645"/>
      <c r="CH29" s="645"/>
      <c r="CI29" s="645"/>
      <c r="CJ29" s="645"/>
      <c r="CK29" s="645"/>
      <c r="CL29" s="645"/>
      <c r="CM29" s="645"/>
      <c r="CN29" s="645"/>
      <c r="CO29" s="645"/>
      <c r="CP29" s="645"/>
      <c r="CQ29" s="646"/>
      <c r="CR29" s="612">
        <v>319953</v>
      </c>
      <c r="CS29" s="625"/>
      <c r="CT29" s="625"/>
      <c r="CU29" s="625"/>
      <c r="CV29" s="625"/>
      <c r="CW29" s="625"/>
      <c r="CX29" s="625"/>
      <c r="CY29" s="626"/>
      <c r="CZ29" s="615">
        <v>7.6</v>
      </c>
      <c r="DA29" s="627"/>
      <c r="DB29" s="627"/>
      <c r="DC29" s="628"/>
      <c r="DD29" s="618">
        <v>311933</v>
      </c>
      <c r="DE29" s="625"/>
      <c r="DF29" s="625"/>
      <c r="DG29" s="625"/>
      <c r="DH29" s="625"/>
      <c r="DI29" s="625"/>
      <c r="DJ29" s="625"/>
      <c r="DK29" s="626"/>
      <c r="DL29" s="618">
        <v>311933</v>
      </c>
      <c r="DM29" s="625"/>
      <c r="DN29" s="625"/>
      <c r="DO29" s="625"/>
      <c r="DP29" s="625"/>
      <c r="DQ29" s="625"/>
      <c r="DR29" s="625"/>
      <c r="DS29" s="625"/>
      <c r="DT29" s="625"/>
      <c r="DU29" s="625"/>
      <c r="DV29" s="626"/>
      <c r="DW29" s="615">
        <v>12.6</v>
      </c>
      <c r="DX29" s="627"/>
      <c r="DY29" s="627"/>
      <c r="DZ29" s="627"/>
      <c r="EA29" s="627"/>
      <c r="EB29" s="627"/>
      <c r="EC29" s="635"/>
    </row>
    <row r="30" spans="2:133" ht="11.25" customHeight="1">
      <c r="B30" s="609" t="s">
        <v>249</v>
      </c>
      <c r="C30" s="610"/>
      <c r="D30" s="610"/>
      <c r="E30" s="610"/>
      <c r="F30" s="610"/>
      <c r="G30" s="610"/>
      <c r="H30" s="610"/>
      <c r="I30" s="610"/>
      <c r="J30" s="610"/>
      <c r="K30" s="610"/>
      <c r="L30" s="610"/>
      <c r="M30" s="610"/>
      <c r="N30" s="610"/>
      <c r="O30" s="610"/>
      <c r="P30" s="610"/>
      <c r="Q30" s="611"/>
      <c r="R30" s="612">
        <v>16519</v>
      </c>
      <c r="S30" s="613"/>
      <c r="T30" s="613"/>
      <c r="U30" s="613"/>
      <c r="V30" s="613"/>
      <c r="W30" s="613"/>
      <c r="X30" s="613"/>
      <c r="Y30" s="614"/>
      <c r="Z30" s="661">
        <v>0.4</v>
      </c>
      <c r="AA30" s="661"/>
      <c r="AB30" s="661"/>
      <c r="AC30" s="661"/>
      <c r="AD30" s="662">
        <v>8303</v>
      </c>
      <c r="AE30" s="662"/>
      <c r="AF30" s="662"/>
      <c r="AG30" s="662"/>
      <c r="AH30" s="662"/>
      <c r="AI30" s="662"/>
      <c r="AJ30" s="662"/>
      <c r="AK30" s="662"/>
      <c r="AL30" s="615">
        <v>0.3</v>
      </c>
      <c r="AM30" s="616"/>
      <c r="AN30" s="616"/>
      <c r="AO30" s="663"/>
      <c r="AP30" s="683" t="s">
        <v>250</v>
      </c>
      <c r="AQ30" s="684"/>
      <c r="AR30" s="684"/>
      <c r="AS30" s="684"/>
      <c r="AT30" s="689" t="s">
        <v>251</v>
      </c>
      <c r="AU30" s="86"/>
      <c r="AV30" s="86"/>
      <c r="AW30" s="86"/>
      <c r="AX30" s="692" t="s">
        <v>128</v>
      </c>
      <c r="AY30" s="693"/>
      <c r="AZ30" s="693"/>
      <c r="BA30" s="693"/>
      <c r="BB30" s="693"/>
      <c r="BC30" s="693"/>
      <c r="BD30" s="693"/>
      <c r="BE30" s="693"/>
      <c r="BF30" s="694"/>
      <c r="BG30" s="679">
        <v>98.7</v>
      </c>
      <c r="BH30" s="680"/>
      <c r="BI30" s="680"/>
      <c r="BJ30" s="680"/>
      <c r="BK30" s="680"/>
      <c r="BL30" s="680"/>
      <c r="BM30" s="681">
        <v>94.5</v>
      </c>
      <c r="BN30" s="680"/>
      <c r="BO30" s="680"/>
      <c r="BP30" s="680"/>
      <c r="BQ30" s="682"/>
      <c r="BR30" s="679">
        <v>98.7</v>
      </c>
      <c r="BS30" s="680"/>
      <c r="BT30" s="680"/>
      <c r="BU30" s="680"/>
      <c r="BV30" s="680"/>
      <c r="BW30" s="680"/>
      <c r="BX30" s="681">
        <v>94.7</v>
      </c>
      <c r="BY30" s="680"/>
      <c r="BZ30" s="680"/>
      <c r="CA30" s="680"/>
      <c r="CB30" s="682"/>
      <c r="CD30" s="699"/>
      <c r="CE30" s="700"/>
      <c r="CF30" s="644" t="s">
        <v>252</v>
      </c>
      <c r="CG30" s="645"/>
      <c r="CH30" s="645"/>
      <c r="CI30" s="645"/>
      <c r="CJ30" s="645"/>
      <c r="CK30" s="645"/>
      <c r="CL30" s="645"/>
      <c r="CM30" s="645"/>
      <c r="CN30" s="645"/>
      <c r="CO30" s="645"/>
      <c r="CP30" s="645"/>
      <c r="CQ30" s="646"/>
      <c r="CR30" s="612">
        <v>284004</v>
      </c>
      <c r="CS30" s="613"/>
      <c r="CT30" s="613"/>
      <c r="CU30" s="613"/>
      <c r="CV30" s="613"/>
      <c r="CW30" s="613"/>
      <c r="CX30" s="613"/>
      <c r="CY30" s="614"/>
      <c r="CZ30" s="615">
        <v>6.8</v>
      </c>
      <c r="DA30" s="627"/>
      <c r="DB30" s="627"/>
      <c r="DC30" s="628"/>
      <c r="DD30" s="618">
        <v>275984</v>
      </c>
      <c r="DE30" s="613"/>
      <c r="DF30" s="613"/>
      <c r="DG30" s="613"/>
      <c r="DH30" s="613"/>
      <c r="DI30" s="613"/>
      <c r="DJ30" s="613"/>
      <c r="DK30" s="614"/>
      <c r="DL30" s="618">
        <v>275984</v>
      </c>
      <c r="DM30" s="613"/>
      <c r="DN30" s="613"/>
      <c r="DO30" s="613"/>
      <c r="DP30" s="613"/>
      <c r="DQ30" s="613"/>
      <c r="DR30" s="613"/>
      <c r="DS30" s="613"/>
      <c r="DT30" s="613"/>
      <c r="DU30" s="613"/>
      <c r="DV30" s="614"/>
      <c r="DW30" s="615">
        <v>11.2</v>
      </c>
      <c r="DX30" s="627"/>
      <c r="DY30" s="627"/>
      <c r="DZ30" s="627"/>
      <c r="EA30" s="627"/>
      <c r="EB30" s="627"/>
      <c r="EC30" s="635"/>
    </row>
    <row r="31" spans="2:133" ht="11.25" customHeight="1">
      <c r="B31" s="609" t="s">
        <v>253</v>
      </c>
      <c r="C31" s="610"/>
      <c r="D31" s="610"/>
      <c r="E31" s="610"/>
      <c r="F31" s="610"/>
      <c r="G31" s="610"/>
      <c r="H31" s="610"/>
      <c r="I31" s="610"/>
      <c r="J31" s="610"/>
      <c r="K31" s="610"/>
      <c r="L31" s="610"/>
      <c r="M31" s="610"/>
      <c r="N31" s="610"/>
      <c r="O31" s="610"/>
      <c r="P31" s="610"/>
      <c r="Q31" s="611"/>
      <c r="R31" s="612">
        <v>85335</v>
      </c>
      <c r="S31" s="613"/>
      <c r="T31" s="613"/>
      <c r="U31" s="613"/>
      <c r="V31" s="613"/>
      <c r="W31" s="613"/>
      <c r="X31" s="613"/>
      <c r="Y31" s="614"/>
      <c r="Z31" s="661">
        <v>1.9</v>
      </c>
      <c r="AA31" s="661"/>
      <c r="AB31" s="661"/>
      <c r="AC31" s="661"/>
      <c r="AD31" s="662" t="s">
        <v>169</v>
      </c>
      <c r="AE31" s="662"/>
      <c r="AF31" s="662"/>
      <c r="AG31" s="662"/>
      <c r="AH31" s="662"/>
      <c r="AI31" s="662"/>
      <c r="AJ31" s="662"/>
      <c r="AK31" s="662"/>
      <c r="AL31" s="615" t="s">
        <v>169</v>
      </c>
      <c r="AM31" s="616"/>
      <c r="AN31" s="616"/>
      <c r="AO31" s="663"/>
      <c r="AP31" s="685"/>
      <c r="AQ31" s="686"/>
      <c r="AR31" s="686"/>
      <c r="AS31" s="686"/>
      <c r="AT31" s="690"/>
      <c r="AU31" s="85" t="s">
        <v>254</v>
      </c>
      <c r="AV31" s="85"/>
      <c r="AW31" s="85"/>
      <c r="AX31" s="609" t="s">
        <v>255</v>
      </c>
      <c r="AY31" s="610"/>
      <c r="AZ31" s="610"/>
      <c r="BA31" s="610"/>
      <c r="BB31" s="610"/>
      <c r="BC31" s="610"/>
      <c r="BD31" s="610"/>
      <c r="BE31" s="610"/>
      <c r="BF31" s="611"/>
      <c r="BG31" s="677">
        <v>99.3</v>
      </c>
      <c r="BH31" s="625"/>
      <c r="BI31" s="625"/>
      <c r="BJ31" s="625"/>
      <c r="BK31" s="625"/>
      <c r="BL31" s="625"/>
      <c r="BM31" s="616">
        <v>96.2</v>
      </c>
      <c r="BN31" s="678"/>
      <c r="BO31" s="678"/>
      <c r="BP31" s="678"/>
      <c r="BQ31" s="650"/>
      <c r="BR31" s="677">
        <v>98.8</v>
      </c>
      <c r="BS31" s="625"/>
      <c r="BT31" s="625"/>
      <c r="BU31" s="625"/>
      <c r="BV31" s="625"/>
      <c r="BW31" s="625"/>
      <c r="BX31" s="616">
        <v>95.7</v>
      </c>
      <c r="BY31" s="678"/>
      <c r="BZ31" s="678"/>
      <c r="CA31" s="678"/>
      <c r="CB31" s="650"/>
      <c r="CD31" s="699"/>
      <c r="CE31" s="700"/>
      <c r="CF31" s="644" t="s">
        <v>256</v>
      </c>
      <c r="CG31" s="645"/>
      <c r="CH31" s="645"/>
      <c r="CI31" s="645"/>
      <c r="CJ31" s="645"/>
      <c r="CK31" s="645"/>
      <c r="CL31" s="645"/>
      <c r="CM31" s="645"/>
      <c r="CN31" s="645"/>
      <c r="CO31" s="645"/>
      <c r="CP31" s="645"/>
      <c r="CQ31" s="646"/>
      <c r="CR31" s="612">
        <v>35949</v>
      </c>
      <c r="CS31" s="625"/>
      <c r="CT31" s="625"/>
      <c r="CU31" s="625"/>
      <c r="CV31" s="625"/>
      <c r="CW31" s="625"/>
      <c r="CX31" s="625"/>
      <c r="CY31" s="626"/>
      <c r="CZ31" s="615">
        <v>0.9</v>
      </c>
      <c r="DA31" s="627"/>
      <c r="DB31" s="627"/>
      <c r="DC31" s="628"/>
      <c r="DD31" s="618">
        <v>35949</v>
      </c>
      <c r="DE31" s="625"/>
      <c r="DF31" s="625"/>
      <c r="DG31" s="625"/>
      <c r="DH31" s="625"/>
      <c r="DI31" s="625"/>
      <c r="DJ31" s="625"/>
      <c r="DK31" s="626"/>
      <c r="DL31" s="618">
        <v>35949</v>
      </c>
      <c r="DM31" s="625"/>
      <c r="DN31" s="625"/>
      <c r="DO31" s="625"/>
      <c r="DP31" s="625"/>
      <c r="DQ31" s="625"/>
      <c r="DR31" s="625"/>
      <c r="DS31" s="625"/>
      <c r="DT31" s="625"/>
      <c r="DU31" s="625"/>
      <c r="DV31" s="626"/>
      <c r="DW31" s="615">
        <v>1.5</v>
      </c>
      <c r="DX31" s="627"/>
      <c r="DY31" s="627"/>
      <c r="DZ31" s="627"/>
      <c r="EA31" s="627"/>
      <c r="EB31" s="627"/>
      <c r="EC31" s="635"/>
    </row>
    <row r="32" spans="2:133" ht="11.25" customHeight="1">
      <c r="B32" s="609" t="s">
        <v>257</v>
      </c>
      <c r="C32" s="610"/>
      <c r="D32" s="610"/>
      <c r="E32" s="610"/>
      <c r="F32" s="610"/>
      <c r="G32" s="610"/>
      <c r="H32" s="610"/>
      <c r="I32" s="610"/>
      <c r="J32" s="610"/>
      <c r="K32" s="610"/>
      <c r="L32" s="610"/>
      <c r="M32" s="610"/>
      <c r="N32" s="610"/>
      <c r="O32" s="610"/>
      <c r="P32" s="610"/>
      <c r="Q32" s="611"/>
      <c r="R32" s="612">
        <v>17331</v>
      </c>
      <c r="S32" s="613"/>
      <c r="T32" s="613"/>
      <c r="U32" s="613"/>
      <c r="V32" s="613"/>
      <c r="W32" s="613"/>
      <c r="X32" s="613"/>
      <c r="Y32" s="614"/>
      <c r="Z32" s="661">
        <v>0.4</v>
      </c>
      <c r="AA32" s="661"/>
      <c r="AB32" s="661"/>
      <c r="AC32" s="661"/>
      <c r="AD32" s="662" t="s">
        <v>169</v>
      </c>
      <c r="AE32" s="662"/>
      <c r="AF32" s="662"/>
      <c r="AG32" s="662"/>
      <c r="AH32" s="662"/>
      <c r="AI32" s="662"/>
      <c r="AJ32" s="662"/>
      <c r="AK32" s="662"/>
      <c r="AL32" s="615" t="s">
        <v>169</v>
      </c>
      <c r="AM32" s="616"/>
      <c r="AN32" s="616"/>
      <c r="AO32" s="663"/>
      <c r="AP32" s="687"/>
      <c r="AQ32" s="688"/>
      <c r="AR32" s="688"/>
      <c r="AS32" s="688"/>
      <c r="AT32" s="691"/>
      <c r="AU32" s="87"/>
      <c r="AV32" s="87"/>
      <c r="AW32" s="87"/>
      <c r="AX32" s="593" t="s">
        <v>258</v>
      </c>
      <c r="AY32" s="594"/>
      <c r="AZ32" s="594"/>
      <c r="BA32" s="594"/>
      <c r="BB32" s="594"/>
      <c r="BC32" s="594"/>
      <c r="BD32" s="594"/>
      <c r="BE32" s="594"/>
      <c r="BF32" s="595"/>
      <c r="BG32" s="676">
        <v>97.7</v>
      </c>
      <c r="BH32" s="597"/>
      <c r="BI32" s="597"/>
      <c r="BJ32" s="597"/>
      <c r="BK32" s="597"/>
      <c r="BL32" s="597"/>
      <c r="BM32" s="659">
        <v>91.3</v>
      </c>
      <c r="BN32" s="597"/>
      <c r="BO32" s="597"/>
      <c r="BP32" s="597"/>
      <c r="BQ32" s="640"/>
      <c r="BR32" s="676">
        <v>98.3</v>
      </c>
      <c r="BS32" s="597"/>
      <c r="BT32" s="597"/>
      <c r="BU32" s="597"/>
      <c r="BV32" s="597"/>
      <c r="BW32" s="597"/>
      <c r="BX32" s="659">
        <v>92.1</v>
      </c>
      <c r="BY32" s="597"/>
      <c r="BZ32" s="597"/>
      <c r="CA32" s="597"/>
      <c r="CB32" s="640"/>
      <c r="CD32" s="701"/>
      <c r="CE32" s="702"/>
      <c r="CF32" s="644" t="s">
        <v>259</v>
      </c>
      <c r="CG32" s="645"/>
      <c r="CH32" s="645"/>
      <c r="CI32" s="645"/>
      <c r="CJ32" s="645"/>
      <c r="CK32" s="645"/>
      <c r="CL32" s="645"/>
      <c r="CM32" s="645"/>
      <c r="CN32" s="645"/>
      <c r="CO32" s="645"/>
      <c r="CP32" s="645"/>
      <c r="CQ32" s="646"/>
      <c r="CR32" s="612" t="s">
        <v>169</v>
      </c>
      <c r="CS32" s="613"/>
      <c r="CT32" s="613"/>
      <c r="CU32" s="613"/>
      <c r="CV32" s="613"/>
      <c r="CW32" s="613"/>
      <c r="CX32" s="613"/>
      <c r="CY32" s="614"/>
      <c r="CZ32" s="615" t="s">
        <v>169</v>
      </c>
      <c r="DA32" s="627"/>
      <c r="DB32" s="627"/>
      <c r="DC32" s="628"/>
      <c r="DD32" s="618" t="s">
        <v>169</v>
      </c>
      <c r="DE32" s="613"/>
      <c r="DF32" s="613"/>
      <c r="DG32" s="613"/>
      <c r="DH32" s="613"/>
      <c r="DI32" s="613"/>
      <c r="DJ32" s="613"/>
      <c r="DK32" s="614"/>
      <c r="DL32" s="618" t="s">
        <v>169</v>
      </c>
      <c r="DM32" s="613"/>
      <c r="DN32" s="613"/>
      <c r="DO32" s="613"/>
      <c r="DP32" s="613"/>
      <c r="DQ32" s="613"/>
      <c r="DR32" s="613"/>
      <c r="DS32" s="613"/>
      <c r="DT32" s="613"/>
      <c r="DU32" s="613"/>
      <c r="DV32" s="614"/>
      <c r="DW32" s="615" t="s">
        <v>169</v>
      </c>
      <c r="DX32" s="627"/>
      <c r="DY32" s="627"/>
      <c r="DZ32" s="627"/>
      <c r="EA32" s="627"/>
      <c r="EB32" s="627"/>
      <c r="EC32" s="635"/>
    </row>
    <row r="33" spans="2:133" ht="11.25" customHeight="1">
      <c r="B33" s="609" t="s">
        <v>260</v>
      </c>
      <c r="C33" s="610"/>
      <c r="D33" s="610"/>
      <c r="E33" s="610"/>
      <c r="F33" s="610"/>
      <c r="G33" s="610"/>
      <c r="H33" s="610"/>
      <c r="I33" s="610"/>
      <c r="J33" s="610"/>
      <c r="K33" s="610"/>
      <c r="L33" s="610"/>
      <c r="M33" s="610"/>
      <c r="N33" s="610"/>
      <c r="O33" s="610"/>
      <c r="P33" s="610"/>
      <c r="Q33" s="611"/>
      <c r="R33" s="612">
        <v>323472</v>
      </c>
      <c r="S33" s="613"/>
      <c r="T33" s="613"/>
      <c r="U33" s="613"/>
      <c r="V33" s="613"/>
      <c r="W33" s="613"/>
      <c r="X33" s="613"/>
      <c r="Y33" s="614"/>
      <c r="Z33" s="661">
        <v>7.3</v>
      </c>
      <c r="AA33" s="661"/>
      <c r="AB33" s="661"/>
      <c r="AC33" s="661"/>
      <c r="AD33" s="662" t="s">
        <v>169</v>
      </c>
      <c r="AE33" s="662"/>
      <c r="AF33" s="662"/>
      <c r="AG33" s="662"/>
      <c r="AH33" s="662"/>
      <c r="AI33" s="662"/>
      <c r="AJ33" s="662"/>
      <c r="AK33" s="662"/>
      <c r="AL33" s="615" t="s">
        <v>169</v>
      </c>
      <c r="AM33" s="616"/>
      <c r="AN33" s="616"/>
      <c r="AO33" s="663"/>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44" t="s">
        <v>261</v>
      </c>
      <c r="CE33" s="645"/>
      <c r="CF33" s="645"/>
      <c r="CG33" s="645"/>
      <c r="CH33" s="645"/>
      <c r="CI33" s="645"/>
      <c r="CJ33" s="645"/>
      <c r="CK33" s="645"/>
      <c r="CL33" s="645"/>
      <c r="CM33" s="645"/>
      <c r="CN33" s="645"/>
      <c r="CO33" s="645"/>
      <c r="CP33" s="645"/>
      <c r="CQ33" s="646"/>
      <c r="CR33" s="612">
        <v>1958667</v>
      </c>
      <c r="CS33" s="625"/>
      <c r="CT33" s="625"/>
      <c r="CU33" s="625"/>
      <c r="CV33" s="625"/>
      <c r="CW33" s="625"/>
      <c r="CX33" s="625"/>
      <c r="CY33" s="626"/>
      <c r="CZ33" s="615">
        <v>46.7</v>
      </c>
      <c r="DA33" s="627"/>
      <c r="DB33" s="627"/>
      <c r="DC33" s="628"/>
      <c r="DD33" s="618">
        <v>1603785</v>
      </c>
      <c r="DE33" s="625"/>
      <c r="DF33" s="625"/>
      <c r="DG33" s="625"/>
      <c r="DH33" s="625"/>
      <c r="DI33" s="625"/>
      <c r="DJ33" s="625"/>
      <c r="DK33" s="626"/>
      <c r="DL33" s="618">
        <v>1091698</v>
      </c>
      <c r="DM33" s="625"/>
      <c r="DN33" s="625"/>
      <c r="DO33" s="625"/>
      <c r="DP33" s="625"/>
      <c r="DQ33" s="625"/>
      <c r="DR33" s="625"/>
      <c r="DS33" s="625"/>
      <c r="DT33" s="625"/>
      <c r="DU33" s="625"/>
      <c r="DV33" s="626"/>
      <c r="DW33" s="615">
        <v>44.1</v>
      </c>
      <c r="DX33" s="627"/>
      <c r="DY33" s="627"/>
      <c r="DZ33" s="627"/>
      <c r="EA33" s="627"/>
      <c r="EB33" s="627"/>
      <c r="EC33" s="635"/>
    </row>
    <row r="34" spans="2:133" ht="11.25" customHeight="1">
      <c r="B34" s="609" t="s">
        <v>262</v>
      </c>
      <c r="C34" s="610"/>
      <c r="D34" s="610"/>
      <c r="E34" s="610"/>
      <c r="F34" s="610"/>
      <c r="G34" s="610"/>
      <c r="H34" s="610"/>
      <c r="I34" s="610"/>
      <c r="J34" s="610"/>
      <c r="K34" s="610"/>
      <c r="L34" s="610"/>
      <c r="M34" s="610"/>
      <c r="N34" s="610"/>
      <c r="O34" s="610"/>
      <c r="P34" s="610"/>
      <c r="Q34" s="611"/>
      <c r="R34" s="612">
        <v>97110</v>
      </c>
      <c r="S34" s="613"/>
      <c r="T34" s="613"/>
      <c r="U34" s="613"/>
      <c r="V34" s="613"/>
      <c r="W34" s="613"/>
      <c r="X34" s="613"/>
      <c r="Y34" s="614"/>
      <c r="Z34" s="661">
        <v>2.2000000000000002</v>
      </c>
      <c r="AA34" s="661"/>
      <c r="AB34" s="661"/>
      <c r="AC34" s="661"/>
      <c r="AD34" s="662">
        <v>90</v>
      </c>
      <c r="AE34" s="662"/>
      <c r="AF34" s="662"/>
      <c r="AG34" s="662"/>
      <c r="AH34" s="662"/>
      <c r="AI34" s="662"/>
      <c r="AJ34" s="662"/>
      <c r="AK34" s="662"/>
      <c r="AL34" s="615">
        <v>0</v>
      </c>
      <c r="AM34" s="616"/>
      <c r="AN34" s="616"/>
      <c r="AO34" s="663"/>
      <c r="AP34" s="90"/>
      <c r="AQ34" s="673" t="s">
        <v>263</v>
      </c>
      <c r="AR34" s="674"/>
      <c r="AS34" s="674"/>
      <c r="AT34" s="674"/>
      <c r="AU34" s="674"/>
      <c r="AV34" s="674"/>
      <c r="AW34" s="674"/>
      <c r="AX34" s="674"/>
      <c r="AY34" s="674"/>
      <c r="AZ34" s="674"/>
      <c r="BA34" s="674"/>
      <c r="BB34" s="674"/>
      <c r="BC34" s="674"/>
      <c r="BD34" s="674"/>
      <c r="BE34" s="674"/>
      <c r="BF34" s="675"/>
      <c r="BG34" s="673" t="s">
        <v>264</v>
      </c>
      <c r="BH34" s="674"/>
      <c r="BI34" s="674"/>
      <c r="BJ34" s="674"/>
      <c r="BK34" s="674"/>
      <c r="BL34" s="674"/>
      <c r="BM34" s="674"/>
      <c r="BN34" s="674"/>
      <c r="BO34" s="674"/>
      <c r="BP34" s="674"/>
      <c r="BQ34" s="674"/>
      <c r="BR34" s="674"/>
      <c r="BS34" s="674"/>
      <c r="BT34" s="674"/>
      <c r="BU34" s="674"/>
      <c r="BV34" s="674"/>
      <c r="BW34" s="674"/>
      <c r="BX34" s="674"/>
      <c r="BY34" s="674"/>
      <c r="BZ34" s="674"/>
      <c r="CA34" s="674"/>
      <c r="CB34" s="675"/>
      <c r="CD34" s="644" t="s">
        <v>265</v>
      </c>
      <c r="CE34" s="645"/>
      <c r="CF34" s="645"/>
      <c r="CG34" s="645"/>
      <c r="CH34" s="645"/>
      <c r="CI34" s="645"/>
      <c r="CJ34" s="645"/>
      <c r="CK34" s="645"/>
      <c r="CL34" s="645"/>
      <c r="CM34" s="645"/>
      <c r="CN34" s="645"/>
      <c r="CO34" s="645"/>
      <c r="CP34" s="645"/>
      <c r="CQ34" s="646"/>
      <c r="CR34" s="612">
        <v>677630</v>
      </c>
      <c r="CS34" s="613"/>
      <c r="CT34" s="613"/>
      <c r="CU34" s="613"/>
      <c r="CV34" s="613"/>
      <c r="CW34" s="613"/>
      <c r="CX34" s="613"/>
      <c r="CY34" s="614"/>
      <c r="CZ34" s="615">
        <v>16.2</v>
      </c>
      <c r="DA34" s="627"/>
      <c r="DB34" s="627"/>
      <c r="DC34" s="628"/>
      <c r="DD34" s="618">
        <v>492882</v>
      </c>
      <c r="DE34" s="613"/>
      <c r="DF34" s="613"/>
      <c r="DG34" s="613"/>
      <c r="DH34" s="613"/>
      <c r="DI34" s="613"/>
      <c r="DJ34" s="613"/>
      <c r="DK34" s="614"/>
      <c r="DL34" s="618">
        <v>376865</v>
      </c>
      <c r="DM34" s="613"/>
      <c r="DN34" s="613"/>
      <c r="DO34" s="613"/>
      <c r="DP34" s="613"/>
      <c r="DQ34" s="613"/>
      <c r="DR34" s="613"/>
      <c r="DS34" s="613"/>
      <c r="DT34" s="613"/>
      <c r="DU34" s="613"/>
      <c r="DV34" s="614"/>
      <c r="DW34" s="615">
        <v>15.2</v>
      </c>
      <c r="DX34" s="627"/>
      <c r="DY34" s="627"/>
      <c r="DZ34" s="627"/>
      <c r="EA34" s="627"/>
      <c r="EB34" s="627"/>
      <c r="EC34" s="635"/>
    </row>
    <row r="35" spans="2:133" ht="11.25" customHeight="1">
      <c r="B35" s="609" t="s">
        <v>266</v>
      </c>
      <c r="C35" s="610"/>
      <c r="D35" s="610"/>
      <c r="E35" s="610"/>
      <c r="F35" s="610"/>
      <c r="G35" s="610"/>
      <c r="H35" s="610"/>
      <c r="I35" s="610"/>
      <c r="J35" s="610"/>
      <c r="K35" s="610"/>
      <c r="L35" s="610"/>
      <c r="M35" s="610"/>
      <c r="N35" s="610"/>
      <c r="O35" s="610"/>
      <c r="P35" s="610"/>
      <c r="Q35" s="611"/>
      <c r="R35" s="612">
        <v>788400</v>
      </c>
      <c r="S35" s="613"/>
      <c r="T35" s="613"/>
      <c r="U35" s="613"/>
      <c r="V35" s="613"/>
      <c r="W35" s="613"/>
      <c r="X35" s="613"/>
      <c r="Y35" s="614"/>
      <c r="Z35" s="661">
        <v>17.8</v>
      </c>
      <c r="AA35" s="661"/>
      <c r="AB35" s="661"/>
      <c r="AC35" s="661"/>
      <c r="AD35" s="662" t="s">
        <v>169</v>
      </c>
      <c r="AE35" s="662"/>
      <c r="AF35" s="662"/>
      <c r="AG35" s="662"/>
      <c r="AH35" s="662"/>
      <c r="AI35" s="662"/>
      <c r="AJ35" s="662"/>
      <c r="AK35" s="662"/>
      <c r="AL35" s="615" t="s">
        <v>169</v>
      </c>
      <c r="AM35" s="616"/>
      <c r="AN35" s="616"/>
      <c r="AO35" s="663"/>
      <c r="AP35" s="90"/>
      <c r="AQ35" s="667" t="s">
        <v>267</v>
      </c>
      <c r="AR35" s="668"/>
      <c r="AS35" s="668"/>
      <c r="AT35" s="668"/>
      <c r="AU35" s="668"/>
      <c r="AV35" s="668"/>
      <c r="AW35" s="668"/>
      <c r="AX35" s="668"/>
      <c r="AY35" s="669"/>
      <c r="AZ35" s="664">
        <v>447766</v>
      </c>
      <c r="BA35" s="665"/>
      <c r="BB35" s="665"/>
      <c r="BC35" s="665"/>
      <c r="BD35" s="665"/>
      <c r="BE35" s="665"/>
      <c r="BF35" s="666"/>
      <c r="BG35" s="670" t="s">
        <v>268</v>
      </c>
      <c r="BH35" s="671"/>
      <c r="BI35" s="671"/>
      <c r="BJ35" s="671"/>
      <c r="BK35" s="671"/>
      <c r="BL35" s="671"/>
      <c r="BM35" s="671"/>
      <c r="BN35" s="671"/>
      <c r="BO35" s="671"/>
      <c r="BP35" s="671"/>
      <c r="BQ35" s="671"/>
      <c r="BR35" s="671"/>
      <c r="BS35" s="671"/>
      <c r="BT35" s="671"/>
      <c r="BU35" s="672"/>
      <c r="BV35" s="664">
        <v>2004</v>
      </c>
      <c r="BW35" s="665"/>
      <c r="BX35" s="665"/>
      <c r="BY35" s="665"/>
      <c r="BZ35" s="665"/>
      <c r="CA35" s="665"/>
      <c r="CB35" s="666"/>
      <c r="CD35" s="644" t="s">
        <v>269</v>
      </c>
      <c r="CE35" s="645"/>
      <c r="CF35" s="645"/>
      <c r="CG35" s="645"/>
      <c r="CH35" s="645"/>
      <c r="CI35" s="645"/>
      <c r="CJ35" s="645"/>
      <c r="CK35" s="645"/>
      <c r="CL35" s="645"/>
      <c r="CM35" s="645"/>
      <c r="CN35" s="645"/>
      <c r="CO35" s="645"/>
      <c r="CP35" s="645"/>
      <c r="CQ35" s="646"/>
      <c r="CR35" s="612">
        <v>174138</v>
      </c>
      <c r="CS35" s="625"/>
      <c r="CT35" s="625"/>
      <c r="CU35" s="625"/>
      <c r="CV35" s="625"/>
      <c r="CW35" s="625"/>
      <c r="CX35" s="625"/>
      <c r="CY35" s="626"/>
      <c r="CZ35" s="615">
        <v>4.2</v>
      </c>
      <c r="DA35" s="627"/>
      <c r="DB35" s="627"/>
      <c r="DC35" s="628"/>
      <c r="DD35" s="618">
        <v>163690</v>
      </c>
      <c r="DE35" s="625"/>
      <c r="DF35" s="625"/>
      <c r="DG35" s="625"/>
      <c r="DH35" s="625"/>
      <c r="DI35" s="625"/>
      <c r="DJ35" s="625"/>
      <c r="DK35" s="626"/>
      <c r="DL35" s="618">
        <v>100368</v>
      </c>
      <c r="DM35" s="625"/>
      <c r="DN35" s="625"/>
      <c r="DO35" s="625"/>
      <c r="DP35" s="625"/>
      <c r="DQ35" s="625"/>
      <c r="DR35" s="625"/>
      <c r="DS35" s="625"/>
      <c r="DT35" s="625"/>
      <c r="DU35" s="625"/>
      <c r="DV35" s="626"/>
      <c r="DW35" s="615">
        <v>4.0999999999999996</v>
      </c>
      <c r="DX35" s="627"/>
      <c r="DY35" s="627"/>
      <c r="DZ35" s="627"/>
      <c r="EA35" s="627"/>
      <c r="EB35" s="627"/>
      <c r="EC35" s="635"/>
    </row>
    <row r="36" spans="2:133" ht="11.25" customHeight="1">
      <c r="B36" s="609" t="s">
        <v>270</v>
      </c>
      <c r="C36" s="610"/>
      <c r="D36" s="610"/>
      <c r="E36" s="610"/>
      <c r="F36" s="610"/>
      <c r="G36" s="610"/>
      <c r="H36" s="610"/>
      <c r="I36" s="610"/>
      <c r="J36" s="610"/>
      <c r="K36" s="610"/>
      <c r="L36" s="610"/>
      <c r="M36" s="610"/>
      <c r="N36" s="610"/>
      <c r="O36" s="610"/>
      <c r="P36" s="610"/>
      <c r="Q36" s="611"/>
      <c r="R36" s="612" t="s">
        <v>169</v>
      </c>
      <c r="S36" s="613"/>
      <c r="T36" s="613"/>
      <c r="U36" s="613"/>
      <c r="V36" s="613"/>
      <c r="W36" s="613"/>
      <c r="X36" s="613"/>
      <c r="Y36" s="614"/>
      <c r="Z36" s="661" t="s">
        <v>169</v>
      </c>
      <c r="AA36" s="661"/>
      <c r="AB36" s="661"/>
      <c r="AC36" s="661"/>
      <c r="AD36" s="662" t="s">
        <v>169</v>
      </c>
      <c r="AE36" s="662"/>
      <c r="AF36" s="662"/>
      <c r="AG36" s="662"/>
      <c r="AH36" s="662"/>
      <c r="AI36" s="662"/>
      <c r="AJ36" s="662"/>
      <c r="AK36" s="662"/>
      <c r="AL36" s="615" t="s">
        <v>169</v>
      </c>
      <c r="AM36" s="616"/>
      <c r="AN36" s="616"/>
      <c r="AO36" s="663"/>
      <c r="AQ36" s="647" t="s">
        <v>271</v>
      </c>
      <c r="AR36" s="648"/>
      <c r="AS36" s="648"/>
      <c r="AT36" s="648"/>
      <c r="AU36" s="648"/>
      <c r="AV36" s="648"/>
      <c r="AW36" s="648"/>
      <c r="AX36" s="648"/>
      <c r="AY36" s="649"/>
      <c r="AZ36" s="612">
        <v>139819</v>
      </c>
      <c r="BA36" s="613"/>
      <c r="BB36" s="613"/>
      <c r="BC36" s="613"/>
      <c r="BD36" s="625"/>
      <c r="BE36" s="625"/>
      <c r="BF36" s="650"/>
      <c r="BG36" s="644" t="s">
        <v>272</v>
      </c>
      <c r="BH36" s="645"/>
      <c r="BI36" s="645"/>
      <c r="BJ36" s="645"/>
      <c r="BK36" s="645"/>
      <c r="BL36" s="645"/>
      <c r="BM36" s="645"/>
      <c r="BN36" s="645"/>
      <c r="BO36" s="645"/>
      <c r="BP36" s="645"/>
      <c r="BQ36" s="645"/>
      <c r="BR36" s="645"/>
      <c r="BS36" s="645"/>
      <c r="BT36" s="645"/>
      <c r="BU36" s="646"/>
      <c r="BV36" s="612">
        <v>2004</v>
      </c>
      <c r="BW36" s="613"/>
      <c r="BX36" s="613"/>
      <c r="BY36" s="613"/>
      <c r="BZ36" s="613"/>
      <c r="CA36" s="613"/>
      <c r="CB36" s="651"/>
      <c r="CD36" s="644" t="s">
        <v>273</v>
      </c>
      <c r="CE36" s="645"/>
      <c r="CF36" s="645"/>
      <c r="CG36" s="645"/>
      <c r="CH36" s="645"/>
      <c r="CI36" s="645"/>
      <c r="CJ36" s="645"/>
      <c r="CK36" s="645"/>
      <c r="CL36" s="645"/>
      <c r="CM36" s="645"/>
      <c r="CN36" s="645"/>
      <c r="CO36" s="645"/>
      <c r="CP36" s="645"/>
      <c r="CQ36" s="646"/>
      <c r="CR36" s="612">
        <v>474868</v>
      </c>
      <c r="CS36" s="613"/>
      <c r="CT36" s="613"/>
      <c r="CU36" s="613"/>
      <c r="CV36" s="613"/>
      <c r="CW36" s="613"/>
      <c r="CX36" s="613"/>
      <c r="CY36" s="614"/>
      <c r="CZ36" s="615">
        <v>11.3</v>
      </c>
      <c r="DA36" s="627"/>
      <c r="DB36" s="627"/>
      <c r="DC36" s="628"/>
      <c r="DD36" s="618">
        <v>370380</v>
      </c>
      <c r="DE36" s="613"/>
      <c r="DF36" s="613"/>
      <c r="DG36" s="613"/>
      <c r="DH36" s="613"/>
      <c r="DI36" s="613"/>
      <c r="DJ36" s="613"/>
      <c r="DK36" s="614"/>
      <c r="DL36" s="618">
        <v>326722</v>
      </c>
      <c r="DM36" s="613"/>
      <c r="DN36" s="613"/>
      <c r="DO36" s="613"/>
      <c r="DP36" s="613"/>
      <c r="DQ36" s="613"/>
      <c r="DR36" s="613"/>
      <c r="DS36" s="613"/>
      <c r="DT36" s="613"/>
      <c r="DU36" s="613"/>
      <c r="DV36" s="614"/>
      <c r="DW36" s="615">
        <v>13.2</v>
      </c>
      <c r="DX36" s="627"/>
      <c r="DY36" s="627"/>
      <c r="DZ36" s="627"/>
      <c r="EA36" s="627"/>
      <c r="EB36" s="627"/>
      <c r="EC36" s="635"/>
    </row>
    <row r="37" spans="2:133" ht="11.25" customHeight="1">
      <c r="B37" s="609" t="s">
        <v>274</v>
      </c>
      <c r="C37" s="610"/>
      <c r="D37" s="610"/>
      <c r="E37" s="610"/>
      <c r="F37" s="610"/>
      <c r="G37" s="610"/>
      <c r="H37" s="610"/>
      <c r="I37" s="610"/>
      <c r="J37" s="610"/>
      <c r="K37" s="610"/>
      <c r="L37" s="610"/>
      <c r="M37" s="610"/>
      <c r="N37" s="610"/>
      <c r="O37" s="610"/>
      <c r="P37" s="610"/>
      <c r="Q37" s="611"/>
      <c r="R37" s="612">
        <v>92000</v>
      </c>
      <c r="S37" s="613"/>
      <c r="T37" s="613"/>
      <c r="U37" s="613"/>
      <c r="V37" s="613"/>
      <c r="W37" s="613"/>
      <c r="X37" s="613"/>
      <c r="Y37" s="614"/>
      <c r="Z37" s="661">
        <v>2.1</v>
      </c>
      <c r="AA37" s="661"/>
      <c r="AB37" s="661"/>
      <c r="AC37" s="661"/>
      <c r="AD37" s="662" t="s">
        <v>169</v>
      </c>
      <c r="AE37" s="662"/>
      <c r="AF37" s="662"/>
      <c r="AG37" s="662"/>
      <c r="AH37" s="662"/>
      <c r="AI37" s="662"/>
      <c r="AJ37" s="662"/>
      <c r="AK37" s="662"/>
      <c r="AL37" s="615" t="s">
        <v>169</v>
      </c>
      <c r="AM37" s="616"/>
      <c r="AN37" s="616"/>
      <c r="AO37" s="663"/>
      <c r="AQ37" s="647" t="s">
        <v>275</v>
      </c>
      <c r="AR37" s="648"/>
      <c r="AS37" s="648"/>
      <c r="AT37" s="648"/>
      <c r="AU37" s="648"/>
      <c r="AV37" s="648"/>
      <c r="AW37" s="648"/>
      <c r="AX37" s="648"/>
      <c r="AY37" s="649"/>
      <c r="AZ37" s="612">
        <v>98758</v>
      </c>
      <c r="BA37" s="613"/>
      <c r="BB37" s="613"/>
      <c r="BC37" s="613"/>
      <c r="BD37" s="625"/>
      <c r="BE37" s="625"/>
      <c r="BF37" s="650"/>
      <c r="BG37" s="644" t="s">
        <v>276</v>
      </c>
      <c r="BH37" s="645"/>
      <c r="BI37" s="645"/>
      <c r="BJ37" s="645"/>
      <c r="BK37" s="645"/>
      <c r="BL37" s="645"/>
      <c r="BM37" s="645"/>
      <c r="BN37" s="645"/>
      <c r="BO37" s="645"/>
      <c r="BP37" s="645"/>
      <c r="BQ37" s="645"/>
      <c r="BR37" s="645"/>
      <c r="BS37" s="645"/>
      <c r="BT37" s="645"/>
      <c r="BU37" s="646"/>
      <c r="BV37" s="612">
        <v>644</v>
      </c>
      <c r="BW37" s="613"/>
      <c r="BX37" s="613"/>
      <c r="BY37" s="613"/>
      <c r="BZ37" s="613"/>
      <c r="CA37" s="613"/>
      <c r="CB37" s="651"/>
      <c r="CD37" s="644" t="s">
        <v>277</v>
      </c>
      <c r="CE37" s="645"/>
      <c r="CF37" s="645"/>
      <c r="CG37" s="645"/>
      <c r="CH37" s="645"/>
      <c r="CI37" s="645"/>
      <c r="CJ37" s="645"/>
      <c r="CK37" s="645"/>
      <c r="CL37" s="645"/>
      <c r="CM37" s="645"/>
      <c r="CN37" s="645"/>
      <c r="CO37" s="645"/>
      <c r="CP37" s="645"/>
      <c r="CQ37" s="646"/>
      <c r="CR37" s="612">
        <v>286100</v>
      </c>
      <c r="CS37" s="625"/>
      <c r="CT37" s="625"/>
      <c r="CU37" s="625"/>
      <c r="CV37" s="625"/>
      <c r="CW37" s="625"/>
      <c r="CX37" s="625"/>
      <c r="CY37" s="626"/>
      <c r="CZ37" s="615">
        <v>6.8</v>
      </c>
      <c r="DA37" s="627"/>
      <c r="DB37" s="627"/>
      <c r="DC37" s="628"/>
      <c r="DD37" s="618">
        <v>263390</v>
      </c>
      <c r="DE37" s="625"/>
      <c r="DF37" s="625"/>
      <c r="DG37" s="625"/>
      <c r="DH37" s="625"/>
      <c r="DI37" s="625"/>
      <c r="DJ37" s="625"/>
      <c r="DK37" s="626"/>
      <c r="DL37" s="618">
        <v>263390</v>
      </c>
      <c r="DM37" s="625"/>
      <c r="DN37" s="625"/>
      <c r="DO37" s="625"/>
      <c r="DP37" s="625"/>
      <c r="DQ37" s="625"/>
      <c r="DR37" s="625"/>
      <c r="DS37" s="625"/>
      <c r="DT37" s="625"/>
      <c r="DU37" s="625"/>
      <c r="DV37" s="626"/>
      <c r="DW37" s="615">
        <v>10.6</v>
      </c>
      <c r="DX37" s="627"/>
      <c r="DY37" s="627"/>
      <c r="DZ37" s="627"/>
      <c r="EA37" s="627"/>
      <c r="EB37" s="627"/>
      <c r="EC37" s="635"/>
    </row>
    <row r="38" spans="2:133" ht="11.25" customHeight="1">
      <c r="B38" s="593" t="s">
        <v>278</v>
      </c>
      <c r="C38" s="594"/>
      <c r="D38" s="594"/>
      <c r="E38" s="594"/>
      <c r="F38" s="594"/>
      <c r="G38" s="594"/>
      <c r="H38" s="594"/>
      <c r="I38" s="594"/>
      <c r="J38" s="594"/>
      <c r="K38" s="594"/>
      <c r="L38" s="594"/>
      <c r="M38" s="594"/>
      <c r="N38" s="594"/>
      <c r="O38" s="594"/>
      <c r="P38" s="594"/>
      <c r="Q38" s="595"/>
      <c r="R38" s="596">
        <v>4440168</v>
      </c>
      <c r="S38" s="639"/>
      <c r="T38" s="639"/>
      <c r="U38" s="639"/>
      <c r="V38" s="639"/>
      <c r="W38" s="639"/>
      <c r="X38" s="639"/>
      <c r="Y38" s="656"/>
      <c r="Z38" s="657">
        <v>100</v>
      </c>
      <c r="AA38" s="657"/>
      <c r="AB38" s="657"/>
      <c r="AC38" s="657"/>
      <c r="AD38" s="658">
        <v>2382185</v>
      </c>
      <c r="AE38" s="658"/>
      <c r="AF38" s="658"/>
      <c r="AG38" s="658"/>
      <c r="AH38" s="658"/>
      <c r="AI38" s="658"/>
      <c r="AJ38" s="658"/>
      <c r="AK38" s="658"/>
      <c r="AL38" s="599">
        <v>100</v>
      </c>
      <c r="AM38" s="659"/>
      <c r="AN38" s="659"/>
      <c r="AO38" s="660"/>
      <c r="AQ38" s="647" t="s">
        <v>279</v>
      </c>
      <c r="AR38" s="648"/>
      <c r="AS38" s="648"/>
      <c r="AT38" s="648"/>
      <c r="AU38" s="648"/>
      <c r="AV38" s="648"/>
      <c r="AW38" s="648"/>
      <c r="AX38" s="648"/>
      <c r="AY38" s="649"/>
      <c r="AZ38" s="612" t="s">
        <v>169</v>
      </c>
      <c r="BA38" s="613"/>
      <c r="BB38" s="613"/>
      <c r="BC38" s="613"/>
      <c r="BD38" s="625"/>
      <c r="BE38" s="625"/>
      <c r="BF38" s="650"/>
      <c r="BG38" s="644" t="s">
        <v>280</v>
      </c>
      <c r="BH38" s="645"/>
      <c r="BI38" s="645"/>
      <c r="BJ38" s="645"/>
      <c r="BK38" s="645"/>
      <c r="BL38" s="645"/>
      <c r="BM38" s="645"/>
      <c r="BN38" s="645"/>
      <c r="BO38" s="645"/>
      <c r="BP38" s="645"/>
      <c r="BQ38" s="645"/>
      <c r="BR38" s="645"/>
      <c r="BS38" s="645"/>
      <c r="BT38" s="645"/>
      <c r="BU38" s="646"/>
      <c r="BV38" s="612">
        <v>1157</v>
      </c>
      <c r="BW38" s="613"/>
      <c r="BX38" s="613"/>
      <c r="BY38" s="613"/>
      <c r="BZ38" s="613"/>
      <c r="CA38" s="613"/>
      <c r="CB38" s="651"/>
      <c r="CD38" s="644" t="s">
        <v>281</v>
      </c>
      <c r="CE38" s="645"/>
      <c r="CF38" s="645"/>
      <c r="CG38" s="645"/>
      <c r="CH38" s="645"/>
      <c r="CI38" s="645"/>
      <c r="CJ38" s="645"/>
      <c r="CK38" s="645"/>
      <c r="CL38" s="645"/>
      <c r="CM38" s="645"/>
      <c r="CN38" s="645"/>
      <c r="CO38" s="645"/>
      <c r="CP38" s="645"/>
      <c r="CQ38" s="646"/>
      <c r="CR38" s="612">
        <v>447766</v>
      </c>
      <c r="CS38" s="613"/>
      <c r="CT38" s="613"/>
      <c r="CU38" s="613"/>
      <c r="CV38" s="613"/>
      <c r="CW38" s="613"/>
      <c r="CX38" s="613"/>
      <c r="CY38" s="614"/>
      <c r="CZ38" s="615">
        <v>10.7</v>
      </c>
      <c r="DA38" s="627"/>
      <c r="DB38" s="627"/>
      <c r="DC38" s="628"/>
      <c r="DD38" s="618">
        <v>431530</v>
      </c>
      <c r="DE38" s="613"/>
      <c r="DF38" s="613"/>
      <c r="DG38" s="613"/>
      <c r="DH38" s="613"/>
      <c r="DI38" s="613"/>
      <c r="DJ38" s="613"/>
      <c r="DK38" s="614"/>
      <c r="DL38" s="618">
        <v>287743</v>
      </c>
      <c r="DM38" s="613"/>
      <c r="DN38" s="613"/>
      <c r="DO38" s="613"/>
      <c r="DP38" s="613"/>
      <c r="DQ38" s="613"/>
      <c r="DR38" s="613"/>
      <c r="DS38" s="613"/>
      <c r="DT38" s="613"/>
      <c r="DU38" s="613"/>
      <c r="DV38" s="614"/>
      <c r="DW38" s="615">
        <v>11.6</v>
      </c>
      <c r="DX38" s="627"/>
      <c r="DY38" s="627"/>
      <c r="DZ38" s="627"/>
      <c r="EA38" s="627"/>
      <c r="EB38" s="627"/>
      <c r="EC38" s="635"/>
    </row>
    <row r="39" spans="2:133" ht="11.25" customHeight="1">
      <c r="AQ39" s="647" t="s">
        <v>282</v>
      </c>
      <c r="AR39" s="648"/>
      <c r="AS39" s="648"/>
      <c r="AT39" s="648"/>
      <c r="AU39" s="648"/>
      <c r="AV39" s="648"/>
      <c r="AW39" s="648"/>
      <c r="AX39" s="648"/>
      <c r="AY39" s="649"/>
      <c r="AZ39" s="612" t="s">
        <v>169</v>
      </c>
      <c r="BA39" s="613"/>
      <c r="BB39" s="613"/>
      <c r="BC39" s="613"/>
      <c r="BD39" s="625"/>
      <c r="BE39" s="625"/>
      <c r="BF39" s="650"/>
      <c r="BG39" s="652" t="s">
        <v>283</v>
      </c>
      <c r="BH39" s="653"/>
      <c r="BI39" s="653"/>
      <c r="BJ39" s="653"/>
      <c r="BK39" s="653"/>
      <c r="BL39" s="91"/>
      <c r="BM39" s="645" t="s">
        <v>284</v>
      </c>
      <c r="BN39" s="645"/>
      <c r="BO39" s="645"/>
      <c r="BP39" s="645"/>
      <c r="BQ39" s="645"/>
      <c r="BR39" s="645"/>
      <c r="BS39" s="645"/>
      <c r="BT39" s="645"/>
      <c r="BU39" s="646"/>
      <c r="BV39" s="612">
        <v>1</v>
      </c>
      <c r="BW39" s="613"/>
      <c r="BX39" s="613"/>
      <c r="BY39" s="613"/>
      <c r="BZ39" s="613"/>
      <c r="CA39" s="613"/>
      <c r="CB39" s="651"/>
      <c r="CD39" s="644" t="s">
        <v>285</v>
      </c>
      <c r="CE39" s="645"/>
      <c r="CF39" s="645"/>
      <c r="CG39" s="645"/>
      <c r="CH39" s="645"/>
      <c r="CI39" s="645"/>
      <c r="CJ39" s="645"/>
      <c r="CK39" s="645"/>
      <c r="CL39" s="645"/>
      <c r="CM39" s="645"/>
      <c r="CN39" s="645"/>
      <c r="CO39" s="645"/>
      <c r="CP39" s="645"/>
      <c r="CQ39" s="646"/>
      <c r="CR39" s="612">
        <v>177265</v>
      </c>
      <c r="CS39" s="625"/>
      <c r="CT39" s="625"/>
      <c r="CU39" s="625"/>
      <c r="CV39" s="625"/>
      <c r="CW39" s="625"/>
      <c r="CX39" s="625"/>
      <c r="CY39" s="626"/>
      <c r="CZ39" s="615">
        <v>4.2</v>
      </c>
      <c r="DA39" s="627"/>
      <c r="DB39" s="627"/>
      <c r="DC39" s="628"/>
      <c r="DD39" s="618">
        <v>145303</v>
      </c>
      <c r="DE39" s="625"/>
      <c r="DF39" s="625"/>
      <c r="DG39" s="625"/>
      <c r="DH39" s="625"/>
      <c r="DI39" s="625"/>
      <c r="DJ39" s="625"/>
      <c r="DK39" s="626"/>
      <c r="DL39" s="618" t="s">
        <v>169</v>
      </c>
      <c r="DM39" s="625"/>
      <c r="DN39" s="625"/>
      <c r="DO39" s="625"/>
      <c r="DP39" s="625"/>
      <c r="DQ39" s="625"/>
      <c r="DR39" s="625"/>
      <c r="DS39" s="625"/>
      <c r="DT39" s="625"/>
      <c r="DU39" s="625"/>
      <c r="DV39" s="626"/>
      <c r="DW39" s="615" t="s">
        <v>169</v>
      </c>
      <c r="DX39" s="627"/>
      <c r="DY39" s="627"/>
      <c r="DZ39" s="627"/>
      <c r="EA39" s="627"/>
      <c r="EB39" s="627"/>
      <c r="EC39" s="635"/>
    </row>
    <row r="40" spans="2:133" ht="11.25" customHeight="1">
      <c r="AQ40" s="647" t="s">
        <v>286</v>
      </c>
      <c r="AR40" s="648"/>
      <c r="AS40" s="648"/>
      <c r="AT40" s="648"/>
      <c r="AU40" s="648"/>
      <c r="AV40" s="648"/>
      <c r="AW40" s="648"/>
      <c r="AX40" s="648"/>
      <c r="AY40" s="649"/>
      <c r="AZ40" s="612">
        <v>10313</v>
      </c>
      <c r="BA40" s="613"/>
      <c r="BB40" s="613"/>
      <c r="BC40" s="613"/>
      <c r="BD40" s="625"/>
      <c r="BE40" s="625"/>
      <c r="BF40" s="650"/>
      <c r="BG40" s="652"/>
      <c r="BH40" s="653"/>
      <c r="BI40" s="653"/>
      <c r="BJ40" s="653"/>
      <c r="BK40" s="653"/>
      <c r="BL40" s="91"/>
      <c r="BM40" s="645" t="s">
        <v>287</v>
      </c>
      <c r="BN40" s="645"/>
      <c r="BO40" s="645"/>
      <c r="BP40" s="645"/>
      <c r="BQ40" s="645"/>
      <c r="BR40" s="645"/>
      <c r="BS40" s="645"/>
      <c r="BT40" s="645"/>
      <c r="BU40" s="646"/>
      <c r="BV40" s="612" t="s">
        <v>169</v>
      </c>
      <c r="BW40" s="613"/>
      <c r="BX40" s="613"/>
      <c r="BY40" s="613"/>
      <c r="BZ40" s="613"/>
      <c r="CA40" s="613"/>
      <c r="CB40" s="651"/>
      <c r="CD40" s="644" t="s">
        <v>288</v>
      </c>
      <c r="CE40" s="645"/>
      <c r="CF40" s="645"/>
      <c r="CG40" s="645"/>
      <c r="CH40" s="645"/>
      <c r="CI40" s="645"/>
      <c r="CJ40" s="645"/>
      <c r="CK40" s="645"/>
      <c r="CL40" s="645"/>
      <c r="CM40" s="645"/>
      <c r="CN40" s="645"/>
      <c r="CO40" s="645"/>
      <c r="CP40" s="645"/>
      <c r="CQ40" s="646"/>
      <c r="CR40" s="612">
        <v>7000</v>
      </c>
      <c r="CS40" s="613"/>
      <c r="CT40" s="613"/>
      <c r="CU40" s="613"/>
      <c r="CV40" s="613"/>
      <c r="CW40" s="613"/>
      <c r="CX40" s="613"/>
      <c r="CY40" s="614"/>
      <c r="CZ40" s="615">
        <v>0.2</v>
      </c>
      <c r="DA40" s="627"/>
      <c r="DB40" s="627"/>
      <c r="DC40" s="628"/>
      <c r="DD40" s="618" t="s">
        <v>169</v>
      </c>
      <c r="DE40" s="613"/>
      <c r="DF40" s="613"/>
      <c r="DG40" s="613"/>
      <c r="DH40" s="613"/>
      <c r="DI40" s="613"/>
      <c r="DJ40" s="613"/>
      <c r="DK40" s="614"/>
      <c r="DL40" s="618" t="s">
        <v>169</v>
      </c>
      <c r="DM40" s="613"/>
      <c r="DN40" s="613"/>
      <c r="DO40" s="613"/>
      <c r="DP40" s="613"/>
      <c r="DQ40" s="613"/>
      <c r="DR40" s="613"/>
      <c r="DS40" s="613"/>
      <c r="DT40" s="613"/>
      <c r="DU40" s="613"/>
      <c r="DV40" s="614"/>
      <c r="DW40" s="615" t="s">
        <v>169</v>
      </c>
      <c r="DX40" s="627"/>
      <c r="DY40" s="627"/>
      <c r="DZ40" s="627"/>
      <c r="EA40" s="627"/>
      <c r="EB40" s="627"/>
      <c r="EC40" s="635"/>
    </row>
    <row r="41" spans="2:133" ht="11.25" customHeight="1">
      <c r="AQ41" s="636" t="s">
        <v>289</v>
      </c>
      <c r="AR41" s="637"/>
      <c r="AS41" s="637"/>
      <c r="AT41" s="637"/>
      <c r="AU41" s="637"/>
      <c r="AV41" s="637"/>
      <c r="AW41" s="637"/>
      <c r="AX41" s="637"/>
      <c r="AY41" s="638"/>
      <c r="AZ41" s="596">
        <v>198876</v>
      </c>
      <c r="BA41" s="639"/>
      <c r="BB41" s="639"/>
      <c r="BC41" s="639"/>
      <c r="BD41" s="597"/>
      <c r="BE41" s="597"/>
      <c r="BF41" s="640"/>
      <c r="BG41" s="654"/>
      <c r="BH41" s="655"/>
      <c r="BI41" s="655"/>
      <c r="BJ41" s="655"/>
      <c r="BK41" s="655"/>
      <c r="BL41" s="92"/>
      <c r="BM41" s="641" t="s">
        <v>290</v>
      </c>
      <c r="BN41" s="641"/>
      <c r="BO41" s="641"/>
      <c r="BP41" s="641"/>
      <c r="BQ41" s="641"/>
      <c r="BR41" s="641"/>
      <c r="BS41" s="641"/>
      <c r="BT41" s="641"/>
      <c r="BU41" s="642"/>
      <c r="BV41" s="596" t="s">
        <v>169</v>
      </c>
      <c r="BW41" s="639"/>
      <c r="BX41" s="639"/>
      <c r="BY41" s="639"/>
      <c r="BZ41" s="639"/>
      <c r="CA41" s="639"/>
      <c r="CB41" s="643"/>
      <c r="CD41" s="644" t="s">
        <v>291</v>
      </c>
      <c r="CE41" s="645"/>
      <c r="CF41" s="645"/>
      <c r="CG41" s="645"/>
      <c r="CH41" s="645"/>
      <c r="CI41" s="645"/>
      <c r="CJ41" s="645"/>
      <c r="CK41" s="645"/>
      <c r="CL41" s="645"/>
      <c r="CM41" s="645"/>
      <c r="CN41" s="645"/>
      <c r="CO41" s="645"/>
      <c r="CP41" s="645"/>
      <c r="CQ41" s="646"/>
      <c r="CR41" s="612" t="s">
        <v>169</v>
      </c>
      <c r="CS41" s="625"/>
      <c r="CT41" s="625"/>
      <c r="CU41" s="625"/>
      <c r="CV41" s="625"/>
      <c r="CW41" s="625"/>
      <c r="CX41" s="625"/>
      <c r="CY41" s="626"/>
      <c r="CZ41" s="615" t="s">
        <v>169</v>
      </c>
      <c r="DA41" s="627"/>
      <c r="DB41" s="627"/>
      <c r="DC41" s="628"/>
      <c r="DD41" s="618" t="s">
        <v>169</v>
      </c>
      <c r="DE41" s="625"/>
      <c r="DF41" s="625"/>
      <c r="DG41" s="625"/>
      <c r="DH41" s="625"/>
      <c r="DI41" s="625"/>
      <c r="DJ41" s="625"/>
      <c r="DK41" s="626"/>
      <c r="DL41" s="619"/>
      <c r="DM41" s="620"/>
      <c r="DN41" s="620"/>
      <c r="DO41" s="620"/>
      <c r="DP41" s="620"/>
      <c r="DQ41" s="620"/>
      <c r="DR41" s="620"/>
      <c r="DS41" s="620"/>
      <c r="DT41" s="620"/>
      <c r="DU41" s="620"/>
      <c r="DV41" s="621"/>
      <c r="DW41" s="622"/>
      <c r="DX41" s="623"/>
      <c r="DY41" s="623"/>
      <c r="DZ41" s="623"/>
      <c r="EA41" s="623"/>
      <c r="EB41" s="623"/>
      <c r="EC41" s="624"/>
    </row>
    <row r="42" spans="2:133" ht="11.25" customHeight="1">
      <c r="B42" s="85" t="s">
        <v>292</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09" t="s">
        <v>293</v>
      </c>
      <c r="CE42" s="610"/>
      <c r="CF42" s="610"/>
      <c r="CG42" s="610"/>
      <c r="CH42" s="610"/>
      <c r="CI42" s="610"/>
      <c r="CJ42" s="610"/>
      <c r="CK42" s="610"/>
      <c r="CL42" s="610"/>
      <c r="CM42" s="610"/>
      <c r="CN42" s="610"/>
      <c r="CO42" s="610"/>
      <c r="CP42" s="610"/>
      <c r="CQ42" s="611"/>
      <c r="CR42" s="612">
        <v>930569</v>
      </c>
      <c r="CS42" s="613"/>
      <c r="CT42" s="613"/>
      <c r="CU42" s="613"/>
      <c r="CV42" s="613"/>
      <c r="CW42" s="613"/>
      <c r="CX42" s="613"/>
      <c r="CY42" s="614"/>
      <c r="CZ42" s="615">
        <v>22.2</v>
      </c>
      <c r="DA42" s="616"/>
      <c r="DB42" s="616"/>
      <c r="DC42" s="617"/>
      <c r="DD42" s="618">
        <v>172686</v>
      </c>
      <c r="DE42" s="613"/>
      <c r="DF42" s="613"/>
      <c r="DG42" s="613"/>
      <c r="DH42" s="613"/>
      <c r="DI42" s="613"/>
      <c r="DJ42" s="613"/>
      <c r="DK42" s="614"/>
      <c r="DL42" s="619"/>
      <c r="DM42" s="620"/>
      <c r="DN42" s="620"/>
      <c r="DO42" s="620"/>
      <c r="DP42" s="620"/>
      <c r="DQ42" s="620"/>
      <c r="DR42" s="620"/>
      <c r="DS42" s="620"/>
      <c r="DT42" s="620"/>
      <c r="DU42" s="620"/>
      <c r="DV42" s="621"/>
      <c r="DW42" s="622"/>
      <c r="DX42" s="623"/>
      <c r="DY42" s="623"/>
      <c r="DZ42" s="623"/>
      <c r="EA42" s="623"/>
      <c r="EB42" s="623"/>
      <c r="EC42" s="624"/>
    </row>
    <row r="43" spans="2:133" ht="11.25" customHeight="1">
      <c r="B43" s="95" t="s">
        <v>294</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09" t="s">
        <v>295</v>
      </c>
      <c r="CE43" s="610"/>
      <c r="CF43" s="610"/>
      <c r="CG43" s="610"/>
      <c r="CH43" s="610"/>
      <c r="CI43" s="610"/>
      <c r="CJ43" s="610"/>
      <c r="CK43" s="610"/>
      <c r="CL43" s="610"/>
      <c r="CM43" s="610"/>
      <c r="CN43" s="610"/>
      <c r="CO43" s="610"/>
      <c r="CP43" s="610"/>
      <c r="CQ43" s="611"/>
      <c r="CR43" s="612">
        <v>27105</v>
      </c>
      <c r="CS43" s="625"/>
      <c r="CT43" s="625"/>
      <c r="CU43" s="625"/>
      <c r="CV43" s="625"/>
      <c r="CW43" s="625"/>
      <c r="CX43" s="625"/>
      <c r="CY43" s="626"/>
      <c r="CZ43" s="615">
        <v>0.6</v>
      </c>
      <c r="DA43" s="627"/>
      <c r="DB43" s="627"/>
      <c r="DC43" s="628"/>
      <c r="DD43" s="618">
        <v>27105</v>
      </c>
      <c r="DE43" s="625"/>
      <c r="DF43" s="625"/>
      <c r="DG43" s="625"/>
      <c r="DH43" s="625"/>
      <c r="DI43" s="625"/>
      <c r="DJ43" s="625"/>
      <c r="DK43" s="626"/>
      <c r="DL43" s="619"/>
      <c r="DM43" s="620"/>
      <c r="DN43" s="620"/>
      <c r="DO43" s="620"/>
      <c r="DP43" s="620"/>
      <c r="DQ43" s="620"/>
      <c r="DR43" s="620"/>
      <c r="DS43" s="620"/>
      <c r="DT43" s="620"/>
      <c r="DU43" s="620"/>
      <c r="DV43" s="621"/>
      <c r="DW43" s="622"/>
      <c r="DX43" s="623"/>
      <c r="DY43" s="623"/>
      <c r="DZ43" s="623"/>
      <c r="EA43" s="623"/>
      <c r="EB43" s="623"/>
      <c r="EC43" s="624"/>
    </row>
    <row r="44" spans="2:133" ht="11.25" customHeight="1">
      <c r="B44" s="96" t="s">
        <v>296</v>
      </c>
      <c r="CD44" s="629" t="s">
        <v>247</v>
      </c>
      <c r="CE44" s="630"/>
      <c r="CF44" s="609" t="s">
        <v>297</v>
      </c>
      <c r="CG44" s="610"/>
      <c r="CH44" s="610"/>
      <c r="CI44" s="610"/>
      <c r="CJ44" s="610"/>
      <c r="CK44" s="610"/>
      <c r="CL44" s="610"/>
      <c r="CM44" s="610"/>
      <c r="CN44" s="610"/>
      <c r="CO44" s="610"/>
      <c r="CP44" s="610"/>
      <c r="CQ44" s="611"/>
      <c r="CR44" s="612">
        <v>930569</v>
      </c>
      <c r="CS44" s="613"/>
      <c r="CT44" s="613"/>
      <c r="CU44" s="613"/>
      <c r="CV44" s="613"/>
      <c r="CW44" s="613"/>
      <c r="CX44" s="613"/>
      <c r="CY44" s="614"/>
      <c r="CZ44" s="615">
        <v>22.2</v>
      </c>
      <c r="DA44" s="616"/>
      <c r="DB44" s="616"/>
      <c r="DC44" s="617"/>
      <c r="DD44" s="618">
        <v>172686</v>
      </c>
      <c r="DE44" s="613"/>
      <c r="DF44" s="613"/>
      <c r="DG44" s="613"/>
      <c r="DH44" s="613"/>
      <c r="DI44" s="613"/>
      <c r="DJ44" s="613"/>
      <c r="DK44" s="614"/>
      <c r="DL44" s="619"/>
      <c r="DM44" s="620"/>
      <c r="DN44" s="620"/>
      <c r="DO44" s="620"/>
      <c r="DP44" s="620"/>
      <c r="DQ44" s="620"/>
      <c r="DR44" s="620"/>
      <c r="DS44" s="620"/>
      <c r="DT44" s="620"/>
      <c r="DU44" s="620"/>
      <c r="DV44" s="621"/>
      <c r="DW44" s="622"/>
      <c r="DX44" s="623"/>
      <c r="DY44" s="623"/>
      <c r="DZ44" s="623"/>
      <c r="EA44" s="623"/>
      <c r="EB44" s="623"/>
      <c r="EC44" s="624"/>
    </row>
    <row r="45" spans="2:133" ht="11.25" customHeight="1">
      <c r="CD45" s="631"/>
      <c r="CE45" s="632"/>
      <c r="CF45" s="609" t="s">
        <v>298</v>
      </c>
      <c r="CG45" s="610"/>
      <c r="CH45" s="610"/>
      <c r="CI45" s="610"/>
      <c r="CJ45" s="610"/>
      <c r="CK45" s="610"/>
      <c r="CL45" s="610"/>
      <c r="CM45" s="610"/>
      <c r="CN45" s="610"/>
      <c r="CO45" s="610"/>
      <c r="CP45" s="610"/>
      <c r="CQ45" s="611"/>
      <c r="CR45" s="612">
        <v>156356</v>
      </c>
      <c r="CS45" s="625"/>
      <c r="CT45" s="625"/>
      <c r="CU45" s="625"/>
      <c r="CV45" s="625"/>
      <c r="CW45" s="625"/>
      <c r="CX45" s="625"/>
      <c r="CY45" s="626"/>
      <c r="CZ45" s="615">
        <v>3.7</v>
      </c>
      <c r="DA45" s="627"/>
      <c r="DB45" s="627"/>
      <c r="DC45" s="628"/>
      <c r="DD45" s="618">
        <v>25773</v>
      </c>
      <c r="DE45" s="625"/>
      <c r="DF45" s="625"/>
      <c r="DG45" s="625"/>
      <c r="DH45" s="625"/>
      <c r="DI45" s="625"/>
      <c r="DJ45" s="625"/>
      <c r="DK45" s="626"/>
      <c r="DL45" s="619"/>
      <c r="DM45" s="620"/>
      <c r="DN45" s="620"/>
      <c r="DO45" s="620"/>
      <c r="DP45" s="620"/>
      <c r="DQ45" s="620"/>
      <c r="DR45" s="620"/>
      <c r="DS45" s="620"/>
      <c r="DT45" s="620"/>
      <c r="DU45" s="620"/>
      <c r="DV45" s="621"/>
      <c r="DW45" s="622"/>
      <c r="DX45" s="623"/>
      <c r="DY45" s="623"/>
      <c r="DZ45" s="623"/>
      <c r="EA45" s="623"/>
      <c r="EB45" s="623"/>
      <c r="EC45" s="624"/>
    </row>
    <row r="46" spans="2:133" ht="11.25" customHeight="1">
      <c r="CD46" s="631"/>
      <c r="CE46" s="632"/>
      <c r="CF46" s="609" t="s">
        <v>299</v>
      </c>
      <c r="CG46" s="610"/>
      <c r="CH46" s="610"/>
      <c r="CI46" s="610"/>
      <c r="CJ46" s="610"/>
      <c r="CK46" s="610"/>
      <c r="CL46" s="610"/>
      <c r="CM46" s="610"/>
      <c r="CN46" s="610"/>
      <c r="CO46" s="610"/>
      <c r="CP46" s="610"/>
      <c r="CQ46" s="611"/>
      <c r="CR46" s="612">
        <v>684857</v>
      </c>
      <c r="CS46" s="613"/>
      <c r="CT46" s="613"/>
      <c r="CU46" s="613"/>
      <c r="CV46" s="613"/>
      <c r="CW46" s="613"/>
      <c r="CX46" s="613"/>
      <c r="CY46" s="614"/>
      <c r="CZ46" s="615">
        <v>16.3</v>
      </c>
      <c r="DA46" s="616"/>
      <c r="DB46" s="616"/>
      <c r="DC46" s="617"/>
      <c r="DD46" s="618">
        <v>124757</v>
      </c>
      <c r="DE46" s="613"/>
      <c r="DF46" s="613"/>
      <c r="DG46" s="613"/>
      <c r="DH46" s="613"/>
      <c r="DI46" s="613"/>
      <c r="DJ46" s="613"/>
      <c r="DK46" s="614"/>
      <c r="DL46" s="619"/>
      <c r="DM46" s="620"/>
      <c r="DN46" s="620"/>
      <c r="DO46" s="620"/>
      <c r="DP46" s="620"/>
      <c r="DQ46" s="620"/>
      <c r="DR46" s="620"/>
      <c r="DS46" s="620"/>
      <c r="DT46" s="620"/>
      <c r="DU46" s="620"/>
      <c r="DV46" s="621"/>
      <c r="DW46" s="622"/>
      <c r="DX46" s="623"/>
      <c r="DY46" s="623"/>
      <c r="DZ46" s="623"/>
      <c r="EA46" s="623"/>
      <c r="EB46" s="623"/>
      <c r="EC46" s="624"/>
    </row>
    <row r="47" spans="2:133" ht="11.25" customHeight="1">
      <c r="CD47" s="631"/>
      <c r="CE47" s="632"/>
      <c r="CF47" s="609" t="s">
        <v>300</v>
      </c>
      <c r="CG47" s="610"/>
      <c r="CH47" s="610"/>
      <c r="CI47" s="610"/>
      <c r="CJ47" s="610"/>
      <c r="CK47" s="610"/>
      <c r="CL47" s="610"/>
      <c r="CM47" s="610"/>
      <c r="CN47" s="610"/>
      <c r="CO47" s="610"/>
      <c r="CP47" s="610"/>
      <c r="CQ47" s="611"/>
      <c r="CR47" s="612" t="s">
        <v>169</v>
      </c>
      <c r="CS47" s="625"/>
      <c r="CT47" s="625"/>
      <c r="CU47" s="625"/>
      <c r="CV47" s="625"/>
      <c r="CW47" s="625"/>
      <c r="CX47" s="625"/>
      <c r="CY47" s="626"/>
      <c r="CZ47" s="615" t="s">
        <v>169</v>
      </c>
      <c r="DA47" s="627"/>
      <c r="DB47" s="627"/>
      <c r="DC47" s="628"/>
      <c r="DD47" s="618" t="s">
        <v>169</v>
      </c>
      <c r="DE47" s="625"/>
      <c r="DF47" s="625"/>
      <c r="DG47" s="625"/>
      <c r="DH47" s="625"/>
      <c r="DI47" s="625"/>
      <c r="DJ47" s="625"/>
      <c r="DK47" s="626"/>
      <c r="DL47" s="619"/>
      <c r="DM47" s="620"/>
      <c r="DN47" s="620"/>
      <c r="DO47" s="620"/>
      <c r="DP47" s="620"/>
      <c r="DQ47" s="620"/>
      <c r="DR47" s="620"/>
      <c r="DS47" s="620"/>
      <c r="DT47" s="620"/>
      <c r="DU47" s="620"/>
      <c r="DV47" s="621"/>
      <c r="DW47" s="622"/>
      <c r="DX47" s="623"/>
      <c r="DY47" s="623"/>
      <c r="DZ47" s="623"/>
      <c r="EA47" s="623"/>
      <c r="EB47" s="623"/>
      <c r="EC47" s="624"/>
    </row>
    <row r="48" spans="2:133" ht="10.8">
      <c r="CD48" s="633"/>
      <c r="CE48" s="634"/>
      <c r="CF48" s="609" t="s">
        <v>301</v>
      </c>
      <c r="CG48" s="610"/>
      <c r="CH48" s="610"/>
      <c r="CI48" s="610"/>
      <c r="CJ48" s="610"/>
      <c r="CK48" s="610"/>
      <c r="CL48" s="610"/>
      <c r="CM48" s="610"/>
      <c r="CN48" s="610"/>
      <c r="CO48" s="610"/>
      <c r="CP48" s="610"/>
      <c r="CQ48" s="611"/>
      <c r="CR48" s="612" t="s">
        <v>169</v>
      </c>
      <c r="CS48" s="613"/>
      <c r="CT48" s="613"/>
      <c r="CU48" s="613"/>
      <c r="CV48" s="613"/>
      <c r="CW48" s="613"/>
      <c r="CX48" s="613"/>
      <c r="CY48" s="614"/>
      <c r="CZ48" s="615" t="s">
        <v>169</v>
      </c>
      <c r="DA48" s="616"/>
      <c r="DB48" s="616"/>
      <c r="DC48" s="617"/>
      <c r="DD48" s="618" t="s">
        <v>169</v>
      </c>
      <c r="DE48" s="613"/>
      <c r="DF48" s="613"/>
      <c r="DG48" s="613"/>
      <c r="DH48" s="613"/>
      <c r="DI48" s="613"/>
      <c r="DJ48" s="613"/>
      <c r="DK48" s="614"/>
      <c r="DL48" s="619"/>
      <c r="DM48" s="620"/>
      <c r="DN48" s="620"/>
      <c r="DO48" s="620"/>
      <c r="DP48" s="620"/>
      <c r="DQ48" s="620"/>
      <c r="DR48" s="620"/>
      <c r="DS48" s="620"/>
      <c r="DT48" s="620"/>
      <c r="DU48" s="620"/>
      <c r="DV48" s="621"/>
      <c r="DW48" s="622"/>
      <c r="DX48" s="623"/>
      <c r="DY48" s="623"/>
      <c r="DZ48" s="623"/>
      <c r="EA48" s="623"/>
      <c r="EB48" s="623"/>
      <c r="EC48" s="624"/>
    </row>
    <row r="49" spans="82:133" ht="11.25" customHeight="1">
      <c r="CD49" s="593" t="s">
        <v>302</v>
      </c>
      <c r="CE49" s="594"/>
      <c r="CF49" s="594"/>
      <c r="CG49" s="594"/>
      <c r="CH49" s="594"/>
      <c r="CI49" s="594"/>
      <c r="CJ49" s="594"/>
      <c r="CK49" s="594"/>
      <c r="CL49" s="594"/>
      <c r="CM49" s="594"/>
      <c r="CN49" s="594"/>
      <c r="CO49" s="594"/>
      <c r="CP49" s="594"/>
      <c r="CQ49" s="595"/>
      <c r="CR49" s="596">
        <v>4191047</v>
      </c>
      <c r="CS49" s="597"/>
      <c r="CT49" s="597"/>
      <c r="CU49" s="597"/>
      <c r="CV49" s="597"/>
      <c r="CW49" s="597"/>
      <c r="CX49" s="597"/>
      <c r="CY49" s="598"/>
      <c r="CZ49" s="599">
        <v>100</v>
      </c>
      <c r="DA49" s="600"/>
      <c r="DB49" s="600"/>
      <c r="DC49" s="601"/>
      <c r="DD49" s="602">
        <v>2825946</v>
      </c>
      <c r="DE49" s="597"/>
      <c r="DF49" s="597"/>
      <c r="DG49" s="597"/>
      <c r="DH49" s="597"/>
      <c r="DI49" s="597"/>
      <c r="DJ49" s="597"/>
      <c r="DK49" s="598"/>
      <c r="DL49" s="603"/>
      <c r="DM49" s="604"/>
      <c r="DN49" s="604"/>
      <c r="DO49" s="604"/>
      <c r="DP49" s="604"/>
      <c r="DQ49" s="604"/>
      <c r="DR49" s="604"/>
      <c r="DS49" s="604"/>
      <c r="DT49" s="604"/>
      <c r="DU49" s="604"/>
      <c r="DV49" s="605"/>
      <c r="DW49" s="606"/>
      <c r="DX49" s="607"/>
      <c r="DY49" s="607"/>
      <c r="DZ49" s="607"/>
      <c r="EA49" s="607"/>
      <c r="EB49" s="607"/>
      <c r="EC49" s="608"/>
    </row>
    <row r="50" spans="82:133" ht="10.8" hidden="1"/>
    <row r="51" spans="82:133" ht="10.8" hidden="1"/>
    <row r="52" spans="82:133" ht="10.8" hidden="1"/>
    <row r="53" spans="82:133" ht="10.8" hidden="1"/>
  </sheetData>
  <sheetProtection algorithmName="SHA-512" hashValue="nytl73xYrX6UdDg62aVWLdDGPYYyQV6yTPKUE4vSYAE+dfFL5vCiLq1ygGE5/q72EBwtrz14tl1u6pMU/pP4KQ==" saltValue="x2HNxVTDaCyWDdwdu8xU+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2" zeroHeight="1"/>
  <cols>
    <col min="1" max="130" width="2.77734375" style="145" customWidth="1"/>
    <col min="131" max="131" width="1.6640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303</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140" t="s">
        <v>304</v>
      </c>
      <c r="DK2" s="1141"/>
      <c r="DL2" s="1141"/>
      <c r="DM2" s="1141"/>
      <c r="DN2" s="1141"/>
      <c r="DO2" s="1142"/>
      <c r="DP2" s="105"/>
      <c r="DQ2" s="1140" t="s">
        <v>305</v>
      </c>
      <c r="DR2" s="1141"/>
      <c r="DS2" s="1141"/>
      <c r="DT2" s="1141"/>
      <c r="DU2" s="1141"/>
      <c r="DV2" s="1141"/>
      <c r="DW2" s="1141"/>
      <c r="DX2" s="1141"/>
      <c r="DY2" s="1141"/>
      <c r="DZ2" s="1142"/>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1090" t="s">
        <v>306</v>
      </c>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c r="AD4" s="1090"/>
      <c r="AE4" s="1090"/>
      <c r="AF4" s="1090"/>
      <c r="AG4" s="1090"/>
      <c r="AH4" s="1090"/>
      <c r="AI4" s="1090"/>
      <c r="AJ4" s="1090"/>
      <c r="AK4" s="1090"/>
      <c r="AL4" s="1090"/>
      <c r="AM4" s="1090"/>
      <c r="AN4" s="1090"/>
      <c r="AO4" s="1090"/>
      <c r="AP4" s="1090"/>
      <c r="AQ4" s="1090"/>
      <c r="AR4" s="1090"/>
      <c r="AS4" s="1090"/>
      <c r="AT4" s="1090"/>
      <c r="AU4" s="1090"/>
      <c r="AV4" s="1090"/>
      <c r="AW4" s="1090"/>
      <c r="AX4" s="1090"/>
      <c r="AY4" s="1090"/>
      <c r="AZ4" s="108"/>
      <c r="BA4" s="108"/>
      <c r="BB4" s="108"/>
      <c r="BC4" s="108"/>
      <c r="BD4" s="108"/>
      <c r="BE4" s="109"/>
      <c r="BF4" s="109"/>
      <c r="BG4" s="109"/>
      <c r="BH4" s="109"/>
      <c r="BI4" s="109"/>
      <c r="BJ4" s="109"/>
      <c r="BK4" s="109"/>
      <c r="BL4" s="109"/>
      <c r="BM4" s="109"/>
      <c r="BN4" s="109"/>
      <c r="BO4" s="109"/>
      <c r="BP4" s="109"/>
      <c r="BQ4" s="108" t="s">
        <v>307</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1030" t="s">
        <v>308</v>
      </c>
      <c r="B5" s="1031"/>
      <c r="C5" s="1031"/>
      <c r="D5" s="1031"/>
      <c r="E5" s="1031"/>
      <c r="F5" s="1031"/>
      <c r="G5" s="1031"/>
      <c r="H5" s="1031"/>
      <c r="I5" s="1031"/>
      <c r="J5" s="1031"/>
      <c r="K5" s="1031"/>
      <c r="L5" s="1031"/>
      <c r="M5" s="1031"/>
      <c r="N5" s="1031"/>
      <c r="O5" s="1031"/>
      <c r="P5" s="1032"/>
      <c r="Q5" s="1016" t="s">
        <v>309</v>
      </c>
      <c r="R5" s="1017"/>
      <c r="S5" s="1017"/>
      <c r="T5" s="1017"/>
      <c r="U5" s="1018"/>
      <c r="V5" s="1016" t="s">
        <v>310</v>
      </c>
      <c r="W5" s="1017"/>
      <c r="X5" s="1017"/>
      <c r="Y5" s="1017"/>
      <c r="Z5" s="1018"/>
      <c r="AA5" s="1016" t="s">
        <v>311</v>
      </c>
      <c r="AB5" s="1017"/>
      <c r="AC5" s="1017"/>
      <c r="AD5" s="1017"/>
      <c r="AE5" s="1017"/>
      <c r="AF5" s="1143" t="s">
        <v>312</v>
      </c>
      <c r="AG5" s="1017"/>
      <c r="AH5" s="1017"/>
      <c r="AI5" s="1017"/>
      <c r="AJ5" s="1022"/>
      <c r="AK5" s="1017" t="s">
        <v>313</v>
      </c>
      <c r="AL5" s="1017"/>
      <c r="AM5" s="1017"/>
      <c r="AN5" s="1017"/>
      <c r="AO5" s="1018"/>
      <c r="AP5" s="1016" t="s">
        <v>314</v>
      </c>
      <c r="AQ5" s="1017"/>
      <c r="AR5" s="1017"/>
      <c r="AS5" s="1017"/>
      <c r="AT5" s="1018"/>
      <c r="AU5" s="1016" t="s">
        <v>315</v>
      </c>
      <c r="AV5" s="1017"/>
      <c r="AW5" s="1017"/>
      <c r="AX5" s="1017"/>
      <c r="AY5" s="1022"/>
      <c r="AZ5" s="112"/>
      <c r="BA5" s="112"/>
      <c r="BB5" s="112"/>
      <c r="BC5" s="112"/>
      <c r="BD5" s="112"/>
      <c r="BE5" s="113"/>
      <c r="BF5" s="113"/>
      <c r="BG5" s="113"/>
      <c r="BH5" s="113"/>
      <c r="BI5" s="113"/>
      <c r="BJ5" s="113"/>
      <c r="BK5" s="113"/>
      <c r="BL5" s="113"/>
      <c r="BM5" s="113"/>
      <c r="BN5" s="113"/>
      <c r="BO5" s="113"/>
      <c r="BP5" s="113"/>
      <c r="BQ5" s="1030" t="s">
        <v>316</v>
      </c>
      <c r="BR5" s="1031"/>
      <c r="BS5" s="1031"/>
      <c r="BT5" s="1031"/>
      <c r="BU5" s="1031"/>
      <c r="BV5" s="1031"/>
      <c r="BW5" s="1031"/>
      <c r="BX5" s="1031"/>
      <c r="BY5" s="1031"/>
      <c r="BZ5" s="1031"/>
      <c r="CA5" s="1031"/>
      <c r="CB5" s="1031"/>
      <c r="CC5" s="1031"/>
      <c r="CD5" s="1031"/>
      <c r="CE5" s="1031"/>
      <c r="CF5" s="1031"/>
      <c r="CG5" s="1032"/>
      <c r="CH5" s="1016" t="s">
        <v>317</v>
      </c>
      <c r="CI5" s="1017"/>
      <c r="CJ5" s="1017"/>
      <c r="CK5" s="1017"/>
      <c r="CL5" s="1018"/>
      <c r="CM5" s="1016" t="s">
        <v>318</v>
      </c>
      <c r="CN5" s="1017"/>
      <c r="CO5" s="1017"/>
      <c r="CP5" s="1017"/>
      <c r="CQ5" s="1018"/>
      <c r="CR5" s="1016" t="s">
        <v>319</v>
      </c>
      <c r="CS5" s="1017"/>
      <c r="CT5" s="1017"/>
      <c r="CU5" s="1017"/>
      <c r="CV5" s="1018"/>
      <c r="CW5" s="1016" t="s">
        <v>320</v>
      </c>
      <c r="CX5" s="1017"/>
      <c r="CY5" s="1017"/>
      <c r="CZ5" s="1017"/>
      <c r="DA5" s="1018"/>
      <c r="DB5" s="1016" t="s">
        <v>321</v>
      </c>
      <c r="DC5" s="1017"/>
      <c r="DD5" s="1017"/>
      <c r="DE5" s="1017"/>
      <c r="DF5" s="1018"/>
      <c r="DG5" s="1128" t="s">
        <v>322</v>
      </c>
      <c r="DH5" s="1129"/>
      <c r="DI5" s="1129"/>
      <c r="DJ5" s="1129"/>
      <c r="DK5" s="1130"/>
      <c r="DL5" s="1128" t="s">
        <v>323</v>
      </c>
      <c r="DM5" s="1129"/>
      <c r="DN5" s="1129"/>
      <c r="DO5" s="1129"/>
      <c r="DP5" s="1130"/>
      <c r="DQ5" s="1016" t="s">
        <v>324</v>
      </c>
      <c r="DR5" s="1017"/>
      <c r="DS5" s="1017"/>
      <c r="DT5" s="1017"/>
      <c r="DU5" s="1018"/>
      <c r="DV5" s="1016" t="s">
        <v>315</v>
      </c>
      <c r="DW5" s="1017"/>
      <c r="DX5" s="1017"/>
      <c r="DY5" s="1017"/>
      <c r="DZ5" s="1022"/>
      <c r="EA5" s="110"/>
    </row>
    <row r="6" spans="1:131" s="111" customFormat="1" ht="26.25" customHeight="1" thickBot="1">
      <c r="A6" s="1033"/>
      <c r="B6" s="1034"/>
      <c r="C6" s="1034"/>
      <c r="D6" s="1034"/>
      <c r="E6" s="1034"/>
      <c r="F6" s="1034"/>
      <c r="G6" s="1034"/>
      <c r="H6" s="1034"/>
      <c r="I6" s="1034"/>
      <c r="J6" s="1034"/>
      <c r="K6" s="1034"/>
      <c r="L6" s="1034"/>
      <c r="M6" s="1034"/>
      <c r="N6" s="1034"/>
      <c r="O6" s="1034"/>
      <c r="P6" s="1035"/>
      <c r="Q6" s="1019"/>
      <c r="R6" s="1020"/>
      <c r="S6" s="1020"/>
      <c r="T6" s="1020"/>
      <c r="U6" s="1021"/>
      <c r="V6" s="1019"/>
      <c r="W6" s="1020"/>
      <c r="X6" s="1020"/>
      <c r="Y6" s="1020"/>
      <c r="Z6" s="1021"/>
      <c r="AA6" s="1019"/>
      <c r="AB6" s="1020"/>
      <c r="AC6" s="1020"/>
      <c r="AD6" s="1020"/>
      <c r="AE6" s="1020"/>
      <c r="AF6" s="1144"/>
      <c r="AG6" s="1020"/>
      <c r="AH6" s="1020"/>
      <c r="AI6" s="1020"/>
      <c r="AJ6" s="1023"/>
      <c r="AK6" s="1020"/>
      <c r="AL6" s="1020"/>
      <c r="AM6" s="1020"/>
      <c r="AN6" s="1020"/>
      <c r="AO6" s="1021"/>
      <c r="AP6" s="1019"/>
      <c r="AQ6" s="1020"/>
      <c r="AR6" s="1020"/>
      <c r="AS6" s="1020"/>
      <c r="AT6" s="1021"/>
      <c r="AU6" s="1019"/>
      <c r="AV6" s="1020"/>
      <c r="AW6" s="1020"/>
      <c r="AX6" s="1020"/>
      <c r="AY6" s="1023"/>
      <c r="AZ6" s="108"/>
      <c r="BA6" s="108"/>
      <c r="BB6" s="108"/>
      <c r="BC6" s="108"/>
      <c r="BD6" s="108"/>
      <c r="BE6" s="109"/>
      <c r="BF6" s="109"/>
      <c r="BG6" s="109"/>
      <c r="BH6" s="109"/>
      <c r="BI6" s="109"/>
      <c r="BJ6" s="109"/>
      <c r="BK6" s="109"/>
      <c r="BL6" s="109"/>
      <c r="BM6" s="109"/>
      <c r="BN6" s="109"/>
      <c r="BO6" s="109"/>
      <c r="BP6" s="109"/>
      <c r="BQ6" s="1033"/>
      <c r="BR6" s="1034"/>
      <c r="BS6" s="1034"/>
      <c r="BT6" s="1034"/>
      <c r="BU6" s="1034"/>
      <c r="BV6" s="1034"/>
      <c r="BW6" s="1034"/>
      <c r="BX6" s="1034"/>
      <c r="BY6" s="1034"/>
      <c r="BZ6" s="1034"/>
      <c r="CA6" s="1034"/>
      <c r="CB6" s="1034"/>
      <c r="CC6" s="1034"/>
      <c r="CD6" s="1034"/>
      <c r="CE6" s="1034"/>
      <c r="CF6" s="1034"/>
      <c r="CG6" s="1035"/>
      <c r="CH6" s="1019"/>
      <c r="CI6" s="1020"/>
      <c r="CJ6" s="1020"/>
      <c r="CK6" s="1020"/>
      <c r="CL6" s="1021"/>
      <c r="CM6" s="1019"/>
      <c r="CN6" s="1020"/>
      <c r="CO6" s="1020"/>
      <c r="CP6" s="1020"/>
      <c r="CQ6" s="1021"/>
      <c r="CR6" s="1019"/>
      <c r="CS6" s="1020"/>
      <c r="CT6" s="1020"/>
      <c r="CU6" s="1020"/>
      <c r="CV6" s="1021"/>
      <c r="CW6" s="1019"/>
      <c r="CX6" s="1020"/>
      <c r="CY6" s="1020"/>
      <c r="CZ6" s="1020"/>
      <c r="DA6" s="1021"/>
      <c r="DB6" s="1019"/>
      <c r="DC6" s="1020"/>
      <c r="DD6" s="1020"/>
      <c r="DE6" s="1020"/>
      <c r="DF6" s="1021"/>
      <c r="DG6" s="1131"/>
      <c r="DH6" s="1132"/>
      <c r="DI6" s="1132"/>
      <c r="DJ6" s="1132"/>
      <c r="DK6" s="1133"/>
      <c r="DL6" s="1131"/>
      <c r="DM6" s="1132"/>
      <c r="DN6" s="1132"/>
      <c r="DO6" s="1132"/>
      <c r="DP6" s="1133"/>
      <c r="DQ6" s="1019"/>
      <c r="DR6" s="1020"/>
      <c r="DS6" s="1020"/>
      <c r="DT6" s="1020"/>
      <c r="DU6" s="1021"/>
      <c r="DV6" s="1019"/>
      <c r="DW6" s="1020"/>
      <c r="DX6" s="1020"/>
      <c r="DY6" s="1020"/>
      <c r="DZ6" s="1023"/>
      <c r="EA6" s="110"/>
    </row>
    <row r="7" spans="1:131" s="111" customFormat="1" ht="26.25" customHeight="1" thickTop="1">
      <c r="A7" s="114">
        <v>1</v>
      </c>
      <c r="B7" s="1077" t="s">
        <v>325</v>
      </c>
      <c r="C7" s="1078"/>
      <c r="D7" s="1078"/>
      <c r="E7" s="1078"/>
      <c r="F7" s="1078"/>
      <c r="G7" s="1078"/>
      <c r="H7" s="1078"/>
      <c r="I7" s="1078"/>
      <c r="J7" s="1078"/>
      <c r="K7" s="1078"/>
      <c r="L7" s="1078"/>
      <c r="M7" s="1078"/>
      <c r="N7" s="1078"/>
      <c r="O7" s="1078"/>
      <c r="P7" s="1079"/>
      <c r="Q7" s="1134">
        <v>4440</v>
      </c>
      <c r="R7" s="1135"/>
      <c r="S7" s="1135"/>
      <c r="T7" s="1135"/>
      <c r="U7" s="1135"/>
      <c r="V7" s="1135">
        <v>4191</v>
      </c>
      <c r="W7" s="1135"/>
      <c r="X7" s="1135"/>
      <c r="Y7" s="1135"/>
      <c r="Z7" s="1135"/>
      <c r="AA7" s="1135">
        <v>249</v>
      </c>
      <c r="AB7" s="1135"/>
      <c r="AC7" s="1135"/>
      <c r="AD7" s="1135"/>
      <c r="AE7" s="1136"/>
      <c r="AF7" s="1137">
        <v>242</v>
      </c>
      <c r="AG7" s="1138"/>
      <c r="AH7" s="1138"/>
      <c r="AI7" s="1138"/>
      <c r="AJ7" s="1139"/>
      <c r="AK7" s="1121">
        <v>17</v>
      </c>
      <c r="AL7" s="1122"/>
      <c r="AM7" s="1122"/>
      <c r="AN7" s="1122"/>
      <c r="AO7" s="1122"/>
      <c r="AP7" s="1122">
        <v>5257</v>
      </c>
      <c r="AQ7" s="1122"/>
      <c r="AR7" s="1122"/>
      <c r="AS7" s="1122"/>
      <c r="AT7" s="1122"/>
      <c r="AU7" s="1123"/>
      <c r="AV7" s="1123"/>
      <c r="AW7" s="1123"/>
      <c r="AX7" s="1123"/>
      <c r="AY7" s="1124"/>
      <c r="AZ7" s="108"/>
      <c r="BA7" s="108"/>
      <c r="BB7" s="108"/>
      <c r="BC7" s="108"/>
      <c r="BD7" s="108"/>
      <c r="BE7" s="109"/>
      <c r="BF7" s="109"/>
      <c r="BG7" s="109"/>
      <c r="BH7" s="109"/>
      <c r="BI7" s="109"/>
      <c r="BJ7" s="109"/>
      <c r="BK7" s="109"/>
      <c r="BL7" s="109"/>
      <c r="BM7" s="109"/>
      <c r="BN7" s="109"/>
      <c r="BO7" s="109"/>
      <c r="BP7" s="109"/>
      <c r="BQ7" s="115">
        <v>1</v>
      </c>
      <c r="BR7" s="116"/>
      <c r="BS7" s="1125" t="s">
        <v>326</v>
      </c>
      <c r="BT7" s="1126"/>
      <c r="BU7" s="1126"/>
      <c r="BV7" s="1126"/>
      <c r="BW7" s="1126"/>
      <c r="BX7" s="1126"/>
      <c r="BY7" s="1126"/>
      <c r="BZ7" s="1126"/>
      <c r="CA7" s="1126"/>
      <c r="CB7" s="1126"/>
      <c r="CC7" s="1126"/>
      <c r="CD7" s="1126"/>
      <c r="CE7" s="1126"/>
      <c r="CF7" s="1126"/>
      <c r="CG7" s="1127"/>
      <c r="CH7" s="1118">
        <v>1</v>
      </c>
      <c r="CI7" s="1119"/>
      <c r="CJ7" s="1119"/>
      <c r="CK7" s="1119"/>
      <c r="CL7" s="1120"/>
      <c r="CM7" s="1118">
        <v>28</v>
      </c>
      <c r="CN7" s="1119"/>
      <c r="CO7" s="1119"/>
      <c r="CP7" s="1119"/>
      <c r="CQ7" s="1120"/>
      <c r="CR7" s="1118">
        <v>58</v>
      </c>
      <c r="CS7" s="1119"/>
      <c r="CT7" s="1119"/>
      <c r="CU7" s="1119"/>
      <c r="CV7" s="1120"/>
      <c r="CW7" s="1118" t="s">
        <v>327</v>
      </c>
      <c r="CX7" s="1119"/>
      <c r="CY7" s="1119"/>
      <c r="CZ7" s="1119"/>
      <c r="DA7" s="1120"/>
      <c r="DB7" s="1118" t="s">
        <v>327</v>
      </c>
      <c r="DC7" s="1119"/>
      <c r="DD7" s="1119"/>
      <c r="DE7" s="1119"/>
      <c r="DF7" s="1120"/>
      <c r="DG7" s="1118" t="s">
        <v>327</v>
      </c>
      <c r="DH7" s="1119"/>
      <c r="DI7" s="1119"/>
      <c r="DJ7" s="1119"/>
      <c r="DK7" s="1120"/>
      <c r="DL7" s="1118" t="s">
        <v>327</v>
      </c>
      <c r="DM7" s="1119"/>
      <c r="DN7" s="1119"/>
      <c r="DO7" s="1119"/>
      <c r="DP7" s="1120"/>
      <c r="DQ7" s="1118" t="s">
        <v>327</v>
      </c>
      <c r="DR7" s="1119"/>
      <c r="DS7" s="1119"/>
      <c r="DT7" s="1119"/>
      <c r="DU7" s="1120"/>
      <c r="DV7" s="1115"/>
      <c r="DW7" s="1116"/>
      <c r="DX7" s="1116"/>
      <c r="DY7" s="1116"/>
      <c r="DZ7" s="1117"/>
      <c r="EA7" s="110"/>
    </row>
    <row r="8" spans="1:131" s="111" customFormat="1" ht="26.25" customHeight="1">
      <c r="A8" s="117">
        <v>2</v>
      </c>
      <c r="B8" s="1058"/>
      <c r="C8" s="1059"/>
      <c r="D8" s="1059"/>
      <c r="E8" s="1059"/>
      <c r="F8" s="1059"/>
      <c r="G8" s="1059"/>
      <c r="H8" s="1059"/>
      <c r="I8" s="1059"/>
      <c r="J8" s="1059"/>
      <c r="K8" s="1059"/>
      <c r="L8" s="1059"/>
      <c r="M8" s="1059"/>
      <c r="N8" s="1059"/>
      <c r="O8" s="1059"/>
      <c r="P8" s="1060"/>
      <c r="Q8" s="1070"/>
      <c r="R8" s="1071"/>
      <c r="S8" s="1071"/>
      <c r="T8" s="1071"/>
      <c r="U8" s="1071"/>
      <c r="V8" s="1071"/>
      <c r="W8" s="1071"/>
      <c r="X8" s="1071"/>
      <c r="Y8" s="1071"/>
      <c r="Z8" s="1071"/>
      <c r="AA8" s="1071"/>
      <c r="AB8" s="1071"/>
      <c r="AC8" s="1071"/>
      <c r="AD8" s="1071"/>
      <c r="AE8" s="1072"/>
      <c r="AF8" s="1064"/>
      <c r="AG8" s="1065"/>
      <c r="AH8" s="1065"/>
      <c r="AI8" s="1065"/>
      <c r="AJ8" s="1066"/>
      <c r="AK8" s="1113"/>
      <c r="AL8" s="1114"/>
      <c r="AM8" s="1114"/>
      <c r="AN8" s="1114"/>
      <c r="AO8" s="1114"/>
      <c r="AP8" s="1114"/>
      <c r="AQ8" s="1114"/>
      <c r="AR8" s="1114"/>
      <c r="AS8" s="1114"/>
      <c r="AT8" s="1114"/>
      <c r="AU8" s="1111"/>
      <c r="AV8" s="1111"/>
      <c r="AW8" s="1111"/>
      <c r="AX8" s="1111"/>
      <c r="AY8" s="1112"/>
      <c r="AZ8" s="108"/>
      <c r="BA8" s="108"/>
      <c r="BB8" s="108"/>
      <c r="BC8" s="108"/>
      <c r="BD8" s="108"/>
      <c r="BE8" s="109"/>
      <c r="BF8" s="109"/>
      <c r="BG8" s="109"/>
      <c r="BH8" s="109"/>
      <c r="BI8" s="109"/>
      <c r="BJ8" s="109"/>
      <c r="BK8" s="109"/>
      <c r="BL8" s="109"/>
      <c r="BM8" s="109"/>
      <c r="BN8" s="109"/>
      <c r="BO8" s="109"/>
      <c r="BP8" s="109"/>
      <c r="BQ8" s="118">
        <v>2</v>
      </c>
      <c r="BR8" s="119"/>
      <c r="BS8" s="1043"/>
      <c r="BT8" s="1044"/>
      <c r="BU8" s="1044"/>
      <c r="BV8" s="1044"/>
      <c r="BW8" s="1044"/>
      <c r="BX8" s="1044"/>
      <c r="BY8" s="1044"/>
      <c r="BZ8" s="1044"/>
      <c r="CA8" s="1044"/>
      <c r="CB8" s="1044"/>
      <c r="CC8" s="1044"/>
      <c r="CD8" s="1044"/>
      <c r="CE8" s="1044"/>
      <c r="CF8" s="1044"/>
      <c r="CG8" s="1045"/>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110"/>
    </row>
    <row r="9" spans="1:131" s="111" customFormat="1" ht="26.25" customHeight="1">
      <c r="A9" s="117">
        <v>3</v>
      </c>
      <c r="B9" s="1058"/>
      <c r="C9" s="1059"/>
      <c r="D9" s="1059"/>
      <c r="E9" s="1059"/>
      <c r="F9" s="1059"/>
      <c r="G9" s="1059"/>
      <c r="H9" s="1059"/>
      <c r="I9" s="1059"/>
      <c r="J9" s="1059"/>
      <c r="K9" s="1059"/>
      <c r="L9" s="1059"/>
      <c r="M9" s="1059"/>
      <c r="N9" s="1059"/>
      <c r="O9" s="1059"/>
      <c r="P9" s="1060"/>
      <c r="Q9" s="1070"/>
      <c r="R9" s="1071"/>
      <c r="S9" s="1071"/>
      <c r="T9" s="1071"/>
      <c r="U9" s="1071"/>
      <c r="V9" s="1071"/>
      <c r="W9" s="1071"/>
      <c r="X9" s="1071"/>
      <c r="Y9" s="1071"/>
      <c r="Z9" s="1071"/>
      <c r="AA9" s="1071"/>
      <c r="AB9" s="1071"/>
      <c r="AC9" s="1071"/>
      <c r="AD9" s="1071"/>
      <c r="AE9" s="1072"/>
      <c r="AF9" s="1064"/>
      <c r="AG9" s="1065"/>
      <c r="AH9" s="1065"/>
      <c r="AI9" s="1065"/>
      <c r="AJ9" s="1066"/>
      <c r="AK9" s="1113"/>
      <c r="AL9" s="1114"/>
      <c r="AM9" s="1114"/>
      <c r="AN9" s="1114"/>
      <c r="AO9" s="1114"/>
      <c r="AP9" s="1114"/>
      <c r="AQ9" s="1114"/>
      <c r="AR9" s="1114"/>
      <c r="AS9" s="1114"/>
      <c r="AT9" s="1114"/>
      <c r="AU9" s="1111"/>
      <c r="AV9" s="1111"/>
      <c r="AW9" s="1111"/>
      <c r="AX9" s="1111"/>
      <c r="AY9" s="1112"/>
      <c r="AZ9" s="108"/>
      <c r="BA9" s="108"/>
      <c r="BB9" s="108"/>
      <c r="BC9" s="108"/>
      <c r="BD9" s="108"/>
      <c r="BE9" s="109"/>
      <c r="BF9" s="109"/>
      <c r="BG9" s="109"/>
      <c r="BH9" s="109"/>
      <c r="BI9" s="109"/>
      <c r="BJ9" s="109"/>
      <c r="BK9" s="109"/>
      <c r="BL9" s="109"/>
      <c r="BM9" s="109"/>
      <c r="BN9" s="109"/>
      <c r="BO9" s="109"/>
      <c r="BP9" s="109"/>
      <c r="BQ9" s="118">
        <v>3</v>
      </c>
      <c r="BR9" s="119"/>
      <c r="BS9" s="1043"/>
      <c r="BT9" s="1044"/>
      <c r="BU9" s="1044"/>
      <c r="BV9" s="1044"/>
      <c r="BW9" s="1044"/>
      <c r="BX9" s="1044"/>
      <c r="BY9" s="1044"/>
      <c r="BZ9" s="1044"/>
      <c r="CA9" s="1044"/>
      <c r="CB9" s="1044"/>
      <c r="CC9" s="1044"/>
      <c r="CD9" s="1044"/>
      <c r="CE9" s="1044"/>
      <c r="CF9" s="1044"/>
      <c r="CG9" s="1045"/>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110"/>
    </row>
    <row r="10" spans="1:131" s="111" customFormat="1" ht="26.25" customHeight="1">
      <c r="A10" s="117">
        <v>4</v>
      </c>
      <c r="B10" s="1058"/>
      <c r="C10" s="1059"/>
      <c r="D10" s="1059"/>
      <c r="E10" s="1059"/>
      <c r="F10" s="1059"/>
      <c r="G10" s="1059"/>
      <c r="H10" s="1059"/>
      <c r="I10" s="1059"/>
      <c r="J10" s="1059"/>
      <c r="K10" s="1059"/>
      <c r="L10" s="1059"/>
      <c r="M10" s="1059"/>
      <c r="N10" s="1059"/>
      <c r="O10" s="1059"/>
      <c r="P10" s="1060"/>
      <c r="Q10" s="1070"/>
      <c r="R10" s="1071"/>
      <c r="S10" s="1071"/>
      <c r="T10" s="1071"/>
      <c r="U10" s="1071"/>
      <c r="V10" s="1071"/>
      <c r="W10" s="1071"/>
      <c r="X10" s="1071"/>
      <c r="Y10" s="1071"/>
      <c r="Z10" s="1071"/>
      <c r="AA10" s="1071"/>
      <c r="AB10" s="1071"/>
      <c r="AC10" s="1071"/>
      <c r="AD10" s="1071"/>
      <c r="AE10" s="1072"/>
      <c r="AF10" s="1064"/>
      <c r="AG10" s="1065"/>
      <c r="AH10" s="1065"/>
      <c r="AI10" s="1065"/>
      <c r="AJ10" s="1066"/>
      <c r="AK10" s="1113"/>
      <c r="AL10" s="1114"/>
      <c r="AM10" s="1114"/>
      <c r="AN10" s="1114"/>
      <c r="AO10" s="1114"/>
      <c r="AP10" s="1114"/>
      <c r="AQ10" s="1114"/>
      <c r="AR10" s="1114"/>
      <c r="AS10" s="1114"/>
      <c r="AT10" s="1114"/>
      <c r="AU10" s="1111"/>
      <c r="AV10" s="1111"/>
      <c r="AW10" s="1111"/>
      <c r="AX10" s="1111"/>
      <c r="AY10" s="1112"/>
      <c r="AZ10" s="108"/>
      <c r="BA10" s="108"/>
      <c r="BB10" s="108"/>
      <c r="BC10" s="108"/>
      <c r="BD10" s="108"/>
      <c r="BE10" s="109"/>
      <c r="BF10" s="109"/>
      <c r="BG10" s="109"/>
      <c r="BH10" s="109"/>
      <c r="BI10" s="109"/>
      <c r="BJ10" s="109"/>
      <c r="BK10" s="109"/>
      <c r="BL10" s="109"/>
      <c r="BM10" s="109"/>
      <c r="BN10" s="109"/>
      <c r="BO10" s="109"/>
      <c r="BP10" s="109"/>
      <c r="BQ10" s="118">
        <v>4</v>
      </c>
      <c r="BR10" s="119"/>
      <c r="BS10" s="1043"/>
      <c r="BT10" s="1044"/>
      <c r="BU10" s="1044"/>
      <c r="BV10" s="1044"/>
      <c r="BW10" s="1044"/>
      <c r="BX10" s="1044"/>
      <c r="BY10" s="1044"/>
      <c r="BZ10" s="1044"/>
      <c r="CA10" s="1044"/>
      <c r="CB10" s="1044"/>
      <c r="CC10" s="1044"/>
      <c r="CD10" s="1044"/>
      <c r="CE10" s="1044"/>
      <c r="CF10" s="1044"/>
      <c r="CG10" s="1045"/>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110"/>
    </row>
    <row r="11" spans="1:131" s="111" customFormat="1" ht="26.25" customHeight="1">
      <c r="A11" s="117">
        <v>5</v>
      </c>
      <c r="B11" s="1058"/>
      <c r="C11" s="1059"/>
      <c r="D11" s="1059"/>
      <c r="E11" s="1059"/>
      <c r="F11" s="1059"/>
      <c r="G11" s="1059"/>
      <c r="H11" s="1059"/>
      <c r="I11" s="1059"/>
      <c r="J11" s="1059"/>
      <c r="K11" s="1059"/>
      <c r="L11" s="1059"/>
      <c r="M11" s="1059"/>
      <c r="N11" s="1059"/>
      <c r="O11" s="1059"/>
      <c r="P11" s="1060"/>
      <c r="Q11" s="1070"/>
      <c r="R11" s="1071"/>
      <c r="S11" s="1071"/>
      <c r="T11" s="1071"/>
      <c r="U11" s="1071"/>
      <c r="V11" s="1071"/>
      <c r="W11" s="1071"/>
      <c r="X11" s="1071"/>
      <c r="Y11" s="1071"/>
      <c r="Z11" s="1071"/>
      <c r="AA11" s="1071"/>
      <c r="AB11" s="1071"/>
      <c r="AC11" s="1071"/>
      <c r="AD11" s="1071"/>
      <c r="AE11" s="1072"/>
      <c r="AF11" s="1064"/>
      <c r="AG11" s="1065"/>
      <c r="AH11" s="1065"/>
      <c r="AI11" s="1065"/>
      <c r="AJ11" s="1066"/>
      <c r="AK11" s="1113"/>
      <c r="AL11" s="1114"/>
      <c r="AM11" s="1114"/>
      <c r="AN11" s="1114"/>
      <c r="AO11" s="1114"/>
      <c r="AP11" s="1114"/>
      <c r="AQ11" s="1114"/>
      <c r="AR11" s="1114"/>
      <c r="AS11" s="1114"/>
      <c r="AT11" s="1114"/>
      <c r="AU11" s="1111"/>
      <c r="AV11" s="1111"/>
      <c r="AW11" s="1111"/>
      <c r="AX11" s="1111"/>
      <c r="AY11" s="1112"/>
      <c r="AZ11" s="108"/>
      <c r="BA11" s="108"/>
      <c r="BB11" s="108"/>
      <c r="BC11" s="108"/>
      <c r="BD11" s="108"/>
      <c r="BE11" s="109"/>
      <c r="BF11" s="109"/>
      <c r="BG11" s="109"/>
      <c r="BH11" s="109"/>
      <c r="BI11" s="109"/>
      <c r="BJ11" s="109"/>
      <c r="BK11" s="109"/>
      <c r="BL11" s="109"/>
      <c r="BM11" s="109"/>
      <c r="BN11" s="109"/>
      <c r="BO11" s="109"/>
      <c r="BP11" s="109"/>
      <c r="BQ11" s="118">
        <v>5</v>
      </c>
      <c r="BR11" s="119"/>
      <c r="BS11" s="1043"/>
      <c r="BT11" s="1044"/>
      <c r="BU11" s="1044"/>
      <c r="BV11" s="1044"/>
      <c r="BW11" s="1044"/>
      <c r="BX11" s="1044"/>
      <c r="BY11" s="1044"/>
      <c r="BZ11" s="1044"/>
      <c r="CA11" s="1044"/>
      <c r="CB11" s="1044"/>
      <c r="CC11" s="1044"/>
      <c r="CD11" s="1044"/>
      <c r="CE11" s="1044"/>
      <c r="CF11" s="1044"/>
      <c r="CG11" s="1045"/>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110"/>
    </row>
    <row r="12" spans="1:131" s="111" customFormat="1" ht="26.25" customHeight="1">
      <c r="A12" s="117">
        <v>6</v>
      </c>
      <c r="B12" s="1058"/>
      <c r="C12" s="1059"/>
      <c r="D12" s="1059"/>
      <c r="E12" s="1059"/>
      <c r="F12" s="1059"/>
      <c r="G12" s="1059"/>
      <c r="H12" s="1059"/>
      <c r="I12" s="1059"/>
      <c r="J12" s="1059"/>
      <c r="K12" s="1059"/>
      <c r="L12" s="1059"/>
      <c r="M12" s="1059"/>
      <c r="N12" s="1059"/>
      <c r="O12" s="1059"/>
      <c r="P12" s="1060"/>
      <c r="Q12" s="1070"/>
      <c r="R12" s="1071"/>
      <c r="S12" s="1071"/>
      <c r="T12" s="1071"/>
      <c r="U12" s="1071"/>
      <c r="V12" s="1071"/>
      <c r="W12" s="1071"/>
      <c r="X12" s="1071"/>
      <c r="Y12" s="1071"/>
      <c r="Z12" s="1071"/>
      <c r="AA12" s="1071"/>
      <c r="AB12" s="1071"/>
      <c r="AC12" s="1071"/>
      <c r="AD12" s="1071"/>
      <c r="AE12" s="1072"/>
      <c r="AF12" s="1064"/>
      <c r="AG12" s="1065"/>
      <c r="AH12" s="1065"/>
      <c r="AI12" s="1065"/>
      <c r="AJ12" s="1066"/>
      <c r="AK12" s="1113"/>
      <c r="AL12" s="1114"/>
      <c r="AM12" s="1114"/>
      <c r="AN12" s="1114"/>
      <c r="AO12" s="1114"/>
      <c r="AP12" s="1114"/>
      <c r="AQ12" s="1114"/>
      <c r="AR12" s="1114"/>
      <c r="AS12" s="1114"/>
      <c r="AT12" s="1114"/>
      <c r="AU12" s="1111"/>
      <c r="AV12" s="1111"/>
      <c r="AW12" s="1111"/>
      <c r="AX12" s="1111"/>
      <c r="AY12" s="1112"/>
      <c r="AZ12" s="108"/>
      <c r="BA12" s="108"/>
      <c r="BB12" s="108"/>
      <c r="BC12" s="108"/>
      <c r="BD12" s="108"/>
      <c r="BE12" s="109"/>
      <c r="BF12" s="109"/>
      <c r="BG12" s="109"/>
      <c r="BH12" s="109"/>
      <c r="BI12" s="109"/>
      <c r="BJ12" s="109"/>
      <c r="BK12" s="109"/>
      <c r="BL12" s="109"/>
      <c r="BM12" s="109"/>
      <c r="BN12" s="109"/>
      <c r="BO12" s="109"/>
      <c r="BP12" s="109"/>
      <c r="BQ12" s="118">
        <v>6</v>
      </c>
      <c r="BR12" s="119"/>
      <c r="BS12" s="1043"/>
      <c r="BT12" s="1044"/>
      <c r="BU12" s="1044"/>
      <c r="BV12" s="1044"/>
      <c r="BW12" s="1044"/>
      <c r="BX12" s="1044"/>
      <c r="BY12" s="1044"/>
      <c r="BZ12" s="1044"/>
      <c r="CA12" s="1044"/>
      <c r="CB12" s="1044"/>
      <c r="CC12" s="1044"/>
      <c r="CD12" s="1044"/>
      <c r="CE12" s="1044"/>
      <c r="CF12" s="1044"/>
      <c r="CG12" s="1045"/>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110"/>
    </row>
    <row r="13" spans="1:131" s="111" customFormat="1" ht="26.25" customHeight="1">
      <c r="A13" s="117">
        <v>7</v>
      </c>
      <c r="B13" s="1058"/>
      <c r="C13" s="1059"/>
      <c r="D13" s="1059"/>
      <c r="E13" s="1059"/>
      <c r="F13" s="1059"/>
      <c r="G13" s="1059"/>
      <c r="H13" s="1059"/>
      <c r="I13" s="1059"/>
      <c r="J13" s="1059"/>
      <c r="K13" s="1059"/>
      <c r="L13" s="1059"/>
      <c r="M13" s="1059"/>
      <c r="N13" s="1059"/>
      <c r="O13" s="1059"/>
      <c r="P13" s="1060"/>
      <c r="Q13" s="1070"/>
      <c r="R13" s="1071"/>
      <c r="S13" s="1071"/>
      <c r="T13" s="1071"/>
      <c r="U13" s="1071"/>
      <c r="V13" s="1071"/>
      <c r="W13" s="1071"/>
      <c r="X13" s="1071"/>
      <c r="Y13" s="1071"/>
      <c r="Z13" s="1071"/>
      <c r="AA13" s="1071"/>
      <c r="AB13" s="1071"/>
      <c r="AC13" s="1071"/>
      <c r="AD13" s="1071"/>
      <c r="AE13" s="1072"/>
      <c r="AF13" s="1064"/>
      <c r="AG13" s="1065"/>
      <c r="AH13" s="1065"/>
      <c r="AI13" s="1065"/>
      <c r="AJ13" s="1066"/>
      <c r="AK13" s="1113"/>
      <c r="AL13" s="1114"/>
      <c r="AM13" s="1114"/>
      <c r="AN13" s="1114"/>
      <c r="AO13" s="1114"/>
      <c r="AP13" s="1114"/>
      <c r="AQ13" s="1114"/>
      <c r="AR13" s="1114"/>
      <c r="AS13" s="1114"/>
      <c r="AT13" s="1114"/>
      <c r="AU13" s="1111"/>
      <c r="AV13" s="1111"/>
      <c r="AW13" s="1111"/>
      <c r="AX13" s="1111"/>
      <c r="AY13" s="1112"/>
      <c r="AZ13" s="108"/>
      <c r="BA13" s="108"/>
      <c r="BB13" s="108"/>
      <c r="BC13" s="108"/>
      <c r="BD13" s="108"/>
      <c r="BE13" s="109"/>
      <c r="BF13" s="109"/>
      <c r="BG13" s="109"/>
      <c r="BH13" s="109"/>
      <c r="BI13" s="109"/>
      <c r="BJ13" s="109"/>
      <c r="BK13" s="109"/>
      <c r="BL13" s="109"/>
      <c r="BM13" s="109"/>
      <c r="BN13" s="109"/>
      <c r="BO13" s="109"/>
      <c r="BP13" s="109"/>
      <c r="BQ13" s="118">
        <v>7</v>
      </c>
      <c r="BR13" s="119"/>
      <c r="BS13" s="1043"/>
      <c r="BT13" s="1044"/>
      <c r="BU13" s="1044"/>
      <c r="BV13" s="1044"/>
      <c r="BW13" s="1044"/>
      <c r="BX13" s="1044"/>
      <c r="BY13" s="1044"/>
      <c r="BZ13" s="1044"/>
      <c r="CA13" s="1044"/>
      <c r="CB13" s="1044"/>
      <c r="CC13" s="1044"/>
      <c r="CD13" s="1044"/>
      <c r="CE13" s="1044"/>
      <c r="CF13" s="1044"/>
      <c r="CG13" s="1045"/>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110"/>
    </row>
    <row r="14" spans="1:131" s="111" customFormat="1" ht="26.25" customHeight="1">
      <c r="A14" s="117">
        <v>8</v>
      </c>
      <c r="B14" s="1058"/>
      <c r="C14" s="1059"/>
      <c r="D14" s="1059"/>
      <c r="E14" s="1059"/>
      <c r="F14" s="1059"/>
      <c r="G14" s="1059"/>
      <c r="H14" s="1059"/>
      <c r="I14" s="1059"/>
      <c r="J14" s="1059"/>
      <c r="K14" s="1059"/>
      <c r="L14" s="1059"/>
      <c r="M14" s="1059"/>
      <c r="N14" s="1059"/>
      <c r="O14" s="1059"/>
      <c r="P14" s="1060"/>
      <c r="Q14" s="1070"/>
      <c r="R14" s="1071"/>
      <c r="S14" s="1071"/>
      <c r="T14" s="1071"/>
      <c r="U14" s="1071"/>
      <c r="V14" s="1071"/>
      <c r="W14" s="1071"/>
      <c r="X14" s="1071"/>
      <c r="Y14" s="1071"/>
      <c r="Z14" s="1071"/>
      <c r="AA14" s="1071"/>
      <c r="AB14" s="1071"/>
      <c r="AC14" s="1071"/>
      <c r="AD14" s="1071"/>
      <c r="AE14" s="1072"/>
      <c r="AF14" s="1064"/>
      <c r="AG14" s="1065"/>
      <c r="AH14" s="1065"/>
      <c r="AI14" s="1065"/>
      <c r="AJ14" s="1066"/>
      <c r="AK14" s="1113"/>
      <c r="AL14" s="1114"/>
      <c r="AM14" s="1114"/>
      <c r="AN14" s="1114"/>
      <c r="AO14" s="1114"/>
      <c r="AP14" s="1114"/>
      <c r="AQ14" s="1114"/>
      <c r="AR14" s="1114"/>
      <c r="AS14" s="1114"/>
      <c r="AT14" s="1114"/>
      <c r="AU14" s="1111"/>
      <c r="AV14" s="1111"/>
      <c r="AW14" s="1111"/>
      <c r="AX14" s="1111"/>
      <c r="AY14" s="1112"/>
      <c r="AZ14" s="108"/>
      <c r="BA14" s="108"/>
      <c r="BB14" s="108"/>
      <c r="BC14" s="108"/>
      <c r="BD14" s="108"/>
      <c r="BE14" s="109"/>
      <c r="BF14" s="109"/>
      <c r="BG14" s="109"/>
      <c r="BH14" s="109"/>
      <c r="BI14" s="109"/>
      <c r="BJ14" s="109"/>
      <c r="BK14" s="109"/>
      <c r="BL14" s="109"/>
      <c r="BM14" s="109"/>
      <c r="BN14" s="109"/>
      <c r="BO14" s="109"/>
      <c r="BP14" s="109"/>
      <c r="BQ14" s="118">
        <v>8</v>
      </c>
      <c r="BR14" s="119"/>
      <c r="BS14" s="1043"/>
      <c r="BT14" s="1044"/>
      <c r="BU14" s="1044"/>
      <c r="BV14" s="1044"/>
      <c r="BW14" s="1044"/>
      <c r="BX14" s="1044"/>
      <c r="BY14" s="1044"/>
      <c r="BZ14" s="1044"/>
      <c r="CA14" s="1044"/>
      <c r="CB14" s="1044"/>
      <c r="CC14" s="1044"/>
      <c r="CD14" s="1044"/>
      <c r="CE14" s="1044"/>
      <c r="CF14" s="1044"/>
      <c r="CG14" s="1045"/>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110"/>
    </row>
    <row r="15" spans="1:131" s="111" customFormat="1" ht="26.25" customHeight="1">
      <c r="A15" s="117">
        <v>9</v>
      </c>
      <c r="B15" s="1058"/>
      <c r="C15" s="1059"/>
      <c r="D15" s="1059"/>
      <c r="E15" s="1059"/>
      <c r="F15" s="1059"/>
      <c r="G15" s="1059"/>
      <c r="H15" s="1059"/>
      <c r="I15" s="1059"/>
      <c r="J15" s="1059"/>
      <c r="K15" s="1059"/>
      <c r="L15" s="1059"/>
      <c r="M15" s="1059"/>
      <c r="N15" s="1059"/>
      <c r="O15" s="1059"/>
      <c r="P15" s="1060"/>
      <c r="Q15" s="1070"/>
      <c r="R15" s="1071"/>
      <c r="S15" s="1071"/>
      <c r="T15" s="1071"/>
      <c r="U15" s="1071"/>
      <c r="V15" s="1071"/>
      <c r="W15" s="1071"/>
      <c r="X15" s="1071"/>
      <c r="Y15" s="1071"/>
      <c r="Z15" s="1071"/>
      <c r="AA15" s="1071"/>
      <c r="AB15" s="1071"/>
      <c r="AC15" s="1071"/>
      <c r="AD15" s="1071"/>
      <c r="AE15" s="1072"/>
      <c r="AF15" s="1064"/>
      <c r="AG15" s="1065"/>
      <c r="AH15" s="1065"/>
      <c r="AI15" s="1065"/>
      <c r="AJ15" s="1066"/>
      <c r="AK15" s="1113"/>
      <c r="AL15" s="1114"/>
      <c r="AM15" s="1114"/>
      <c r="AN15" s="1114"/>
      <c r="AO15" s="1114"/>
      <c r="AP15" s="1114"/>
      <c r="AQ15" s="1114"/>
      <c r="AR15" s="1114"/>
      <c r="AS15" s="1114"/>
      <c r="AT15" s="1114"/>
      <c r="AU15" s="1111"/>
      <c r="AV15" s="1111"/>
      <c r="AW15" s="1111"/>
      <c r="AX15" s="1111"/>
      <c r="AY15" s="1112"/>
      <c r="AZ15" s="108"/>
      <c r="BA15" s="108"/>
      <c r="BB15" s="108"/>
      <c r="BC15" s="108"/>
      <c r="BD15" s="108"/>
      <c r="BE15" s="109"/>
      <c r="BF15" s="109"/>
      <c r="BG15" s="109"/>
      <c r="BH15" s="109"/>
      <c r="BI15" s="109"/>
      <c r="BJ15" s="109"/>
      <c r="BK15" s="109"/>
      <c r="BL15" s="109"/>
      <c r="BM15" s="109"/>
      <c r="BN15" s="109"/>
      <c r="BO15" s="109"/>
      <c r="BP15" s="109"/>
      <c r="BQ15" s="118">
        <v>9</v>
      </c>
      <c r="BR15" s="119"/>
      <c r="BS15" s="1043"/>
      <c r="BT15" s="1044"/>
      <c r="BU15" s="1044"/>
      <c r="BV15" s="1044"/>
      <c r="BW15" s="1044"/>
      <c r="BX15" s="1044"/>
      <c r="BY15" s="1044"/>
      <c r="BZ15" s="1044"/>
      <c r="CA15" s="1044"/>
      <c r="CB15" s="1044"/>
      <c r="CC15" s="1044"/>
      <c r="CD15" s="1044"/>
      <c r="CE15" s="1044"/>
      <c r="CF15" s="1044"/>
      <c r="CG15" s="1045"/>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110"/>
    </row>
    <row r="16" spans="1:131" s="111" customFormat="1" ht="26.25" customHeight="1">
      <c r="A16" s="117">
        <v>10</v>
      </c>
      <c r="B16" s="1058"/>
      <c r="C16" s="1059"/>
      <c r="D16" s="1059"/>
      <c r="E16" s="1059"/>
      <c r="F16" s="1059"/>
      <c r="G16" s="1059"/>
      <c r="H16" s="1059"/>
      <c r="I16" s="1059"/>
      <c r="J16" s="1059"/>
      <c r="K16" s="1059"/>
      <c r="L16" s="1059"/>
      <c r="M16" s="1059"/>
      <c r="N16" s="1059"/>
      <c r="O16" s="1059"/>
      <c r="P16" s="1060"/>
      <c r="Q16" s="1070"/>
      <c r="R16" s="1071"/>
      <c r="S16" s="1071"/>
      <c r="T16" s="1071"/>
      <c r="U16" s="1071"/>
      <c r="V16" s="1071"/>
      <c r="W16" s="1071"/>
      <c r="X16" s="1071"/>
      <c r="Y16" s="1071"/>
      <c r="Z16" s="1071"/>
      <c r="AA16" s="1071"/>
      <c r="AB16" s="1071"/>
      <c r="AC16" s="1071"/>
      <c r="AD16" s="1071"/>
      <c r="AE16" s="1072"/>
      <c r="AF16" s="1064"/>
      <c r="AG16" s="1065"/>
      <c r="AH16" s="1065"/>
      <c r="AI16" s="1065"/>
      <c r="AJ16" s="1066"/>
      <c r="AK16" s="1113"/>
      <c r="AL16" s="1114"/>
      <c r="AM16" s="1114"/>
      <c r="AN16" s="1114"/>
      <c r="AO16" s="1114"/>
      <c r="AP16" s="1114"/>
      <c r="AQ16" s="1114"/>
      <c r="AR16" s="1114"/>
      <c r="AS16" s="1114"/>
      <c r="AT16" s="1114"/>
      <c r="AU16" s="1111"/>
      <c r="AV16" s="1111"/>
      <c r="AW16" s="1111"/>
      <c r="AX16" s="1111"/>
      <c r="AY16" s="1112"/>
      <c r="AZ16" s="108"/>
      <c r="BA16" s="108"/>
      <c r="BB16" s="108"/>
      <c r="BC16" s="108"/>
      <c r="BD16" s="108"/>
      <c r="BE16" s="109"/>
      <c r="BF16" s="109"/>
      <c r="BG16" s="109"/>
      <c r="BH16" s="109"/>
      <c r="BI16" s="109"/>
      <c r="BJ16" s="109"/>
      <c r="BK16" s="109"/>
      <c r="BL16" s="109"/>
      <c r="BM16" s="109"/>
      <c r="BN16" s="109"/>
      <c r="BO16" s="109"/>
      <c r="BP16" s="109"/>
      <c r="BQ16" s="118">
        <v>10</v>
      </c>
      <c r="BR16" s="119"/>
      <c r="BS16" s="1043"/>
      <c r="BT16" s="1044"/>
      <c r="BU16" s="1044"/>
      <c r="BV16" s="1044"/>
      <c r="BW16" s="1044"/>
      <c r="BX16" s="1044"/>
      <c r="BY16" s="1044"/>
      <c r="BZ16" s="1044"/>
      <c r="CA16" s="1044"/>
      <c r="CB16" s="1044"/>
      <c r="CC16" s="1044"/>
      <c r="CD16" s="1044"/>
      <c r="CE16" s="1044"/>
      <c r="CF16" s="1044"/>
      <c r="CG16" s="1045"/>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110"/>
    </row>
    <row r="17" spans="1:131" s="111" customFormat="1" ht="26.25" customHeight="1">
      <c r="A17" s="117">
        <v>11</v>
      </c>
      <c r="B17" s="1058"/>
      <c r="C17" s="1059"/>
      <c r="D17" s="1059"/>
      <c r="E17" s="1059"/>
      <c r="F17" s="1059"/>
      <c r="G17" s="1059"/>
      <c r="H17" s="1059"/>
      <c r="I17" s="1059"/>
      <c r="J17" s="1059"/>
      <c r="K17" s="1059"/>
      <c r="L17" s="1059"/>
      <c r="M17" s="1059"/>
      <c r="N17" s="1059"/>
      <c r="O17" s="1059"/>
      <c r="P17" s="1060"/>
      <c r="Q17" s="1070"/>
      <c r="R17" s="1071"/>
      <c r="S17" s="1071"/>
      <c r="T17" s="1071"/>
      <c r="U17" s="1071"/>
      <c r="V17" s="1071"/>
      <c r="W17" s="1071"/>
      <c r="X17" s="1071"/>
      <c r="Y17" s="1071"/>
      <c r="Z17" s="1071"/>
      <c r="AA17" s="1071"/>
      <c r="AB17" s="1071"/>
      <c r="AC17" s="1071"/>
      <c r="AD17" s="1071"/>
      <c r="AE17" s="1072"/>
      <c r="AF17" s="1064"/>
      <c r="AG17" s="1065"/>
      <c r="AH17" s="1065"/>
      <c r="AI17" s="1065"/>
      <c r="AJ17" s="1066"/>
      <c r="AK17" s="1113"/>
      <c r="AL17" s="1114"/>
      <c r="AM17" s="1114"/>
      <c r="AN17" s="1114"/>
      <c r="AO17" s="1114"/>
      <c r="AP17" s="1114"/>
      <c r="AQ17" s="1114"/>
      <c r="AR17" s="1114"/>
      <c r="AS17" s="1114"/>
      <c r="AT17" s="1114"/>
      <c r="AU17" s="1111"/>
      <c r="AV17" s="1111"/>
      <c r="AW17" s="1111"/>
      <c r="AX17" s="1111"/>
      <c r="AY17" s="1112"/>
      <c r="AZ17" s="108"/>
      <c r="BA17" s="108"/>
      <c r="BB17" s="108"/>
      <c r="BC17" s="108"/>
      <c r="BD17" s="108"/>
      <c r="BE17" s="109"/>
      <c r="BF17" s="109"/>
      <c r="BG17" s="109"/>
      <c r="BH17" s="109"/>
      <c r="BI17" s="109"/>
      <c r="BJ17" s="109"/>
      <c r="BK17" s="109"/>
      <c r="BL17" s="109"/>
      <c r="BM17" s="109"/>
      <c r="BN17" s="109"/>
      <c r="BO17" s="109"/>
      <c r="BP17" s="109"/>
      <c r="BQ17" s="118">
        <v>11</v>
      </c>
      <c r="BR17" s="119"/>
      <c r="BS17" s="1043"/>
      <c r="BT17" s="1044"/>
      <c r="BU17" s="1044"/>
      <c r="BV17" s="1044"/>
      <c r="BW17" s="1044"/>
      <c r="BX17" s="1044"/>
      <c r="BY17" s="1044"/>
      <c r="BZ17" s="1044"/>
      <c r="CA17" s="1044"/>
      <c r="CB17" s="1044"/>
      <c r="CC17" s="1044"/>
      <c r="CD17" s="1044"/>
      <c r="CE17" s="1044"/>
      <c r="CF17" s="1044"/>
      <c r="CG17" s="1045"/>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110"/>
    </row>
    <row r="18" spans="1:131" s="111" customFormat="1" ht="26.25" customHeight="1">
      <c r="A18" s="117">
        <v>12</v>
      </c>
      <c r="B18" s="1058"/>
      <c r="C18" s="1059"/>
      <c r="D18" s="1059"/>
      <c r="E18" s="1059"/>
      <c r="F18" s="1059"/>
      <c r="G18" s="1059"/>
      <c r="H18" s="1059"/>
      <c r="I18" s="1059"/>
      <c r="J18" s="1059"/>
      <c r="K18" s="1059"/>
      <c r="L18" s="1059"/>
      <c r="M18" s="1059"/>
      <c r="N18" s="1059"/>
      <c r="O18" s="1059"/>
      <c r="P18" s="1060"/>
      <c r="Q18" s="1070"/>
      <c r="R18" s="1071"/>
      <c r="S18" s="1071"/>
      <c r="T18" s="1071"/>
      <c r="U18" s="1071"/>
      <c r="V18" s="1071"/>
      <c r="W18" s="1071"/>
      <c r="X18" s="1071"/>
      <c r="Y18" s="1071"/>
      <c r="Z18" s="1071"/>
      <c r="AA18" s="1071"/>
      <c r="AB18" s="1071"/>
      <c r="AC18" s="1071"/>
      <c r="AD18" s="1071"/>
      <c r="AE18" s="1072"/>
      <c r="AF18" s="1064"/>
      <c r="AG18" s="1065"/>
      <c r="AH18" s="1065"/>
      <c r="AI18" s="1065"/>
      <c r="AJ18" s="1066"/>
      <c r="AK18" s="1113"/>
      <c r="AL18" s="1114"/>
      <c r="AM18" s="1114"/>
      <c r="AN18" s="1114"/>
      <c r="AO18" s="1114"/>
      <c r="AP18" s="1114"/>
      <c r="AQ18" s="1114"/>
      <c r="AR18" s="1114"/>
      <c r="AS18" s="1114"/>
      <c r="AT18" s="1114"/>
      <c r="AU18" s="1111"/>
      <c r="AV18" s="1111"/>
      <c r="AW18" s="1111"/>
      <c r="AX18" s="1111"/>
      <c r="AY18" s="1112"/>
      <c r="AZ18" s="108"/>
      <c r="BA18" s="108"/>
      <c r="BB18" s="108"/>
      <c r="BC18" s="108"/>
      <c r="BD18" s="108"/>
      <c r="BE18" s="109"/>
      <c r="BF18" s="109"/>
      <c r="BG18" s="109"/>
      <c r="BH18" s="109"/>
      <c r="BI18" s="109"/>
      <c r="BJ18" s="109"/>
      <c r="BK18" s="109"/>
      <c r="BL18" s="109"/>
      <c r="BM18" s="109"/>
      <c r="BN18" s="109"/>
      <c r="BO18" s="109"/>
      <c r="BP18" s="109"/>
      <c r="BQ18" s="118">
        <v>12</v>
      </c>
      <c r="BR18" s="119"/>
      <c r="BS18" s="1043"/>
      <c r="BT18" s="1044"/>
      <c r="BU18" s="1044"/>
      <c r="BV18" s="1044"/>
      <c r="BW18" s="1044"/>
      <c r="BX18" s="1044"/>
      <c r="BY18" s="1044"/>
      <c r="BZ18" s="1044"/>
      <c r="CA18" s="1044"/>
      <c r="CB18" s="1044"/>
      <c r="CC18" s="1044"/>
      <c r="CD18" s="1044"/>
      <c r="CE18" s="1044"/>
      <c r="CF18" s="1044"/>
      <c r="CG18" s="1045"/>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110"/>
    </row>
    <row r="19" spans="1:131" s="111" customFormat="1" ht="26.25" customHeight="1">
      <c r="A19" s="117">
        <v>13</v>
      </c>
      <c r="B19" s="1058"/>
      <c r="C19" s="1059"/>
      <c r="D19" s="1059"/>
      <c r="E19" s="1059"/>
      <c r="F19" s="1059"/>
      <c r="G19" s="1059"/>
      <c r="H19" s="1059"/>
      <c r="I19" s="1059"/>
      <c r="J19" s="1059"/>
      <c r="K19" s="1059"/>
      <c r="L19" s="1059"/>
      <c r="M19" s="1059"/>
      <c r="N19" s="1059"/>
      <c r="O19" s="1059"/>
      <c r="P19" s="1060"/>
      <c r="Q19" s="1070"/>
      <c r="R19" s="1071"/>
      <c r="S19" s="1071"/>
      <c r="T19" s="1071"/>
      <c r="U19" s="1071"/>
      <c r="V19" s="1071"/>
      <c r="W19" s="1071"/>
      <c r="X19" s="1071"/>
      <c r="Y19" s="1071"/>
      <c r="Z19" s="1071"/>
      <c r="AA19" s="1071"/>
      <c r="AB19" s="1071"/>
      <c r="AC19" s="1071"/>
      <c r="AD19" s="1071"/>
      <c r="AE19" s="1072"/>
      <c r="AF19" s="1064"/>
      <c r="AG19" s="1065"/>
      <c r="AH19" s="1065"/>
      <c r="AI19" s="1065"/>
      <c r="AJ19" s="1066"/>
      <c r="AK19" s="1113"/>
      <c r="AL19" s="1114"/>
      <c r="AM19" s="1114"/>
      <c r="AN19" s="1114"/>
      <c r="AO19" s="1114"/>
      <c r="AP19" s="1114"/>
      <c r="AQ19" s="1114"/>
      <c r="AR19" s="1114"/>
      <c r="AS19" s="1114"/>
      <c r="AT19" s="1114"/>
      <c r="AU19" s="1111"/>
      <c r="AV19" s="1111"/>
      <c r="AW19" s="1111"/>
      <c r="AX19" s="1111"/>
      <c r="AY19" s="1112"/>
      <c r="AZ19" s="108"/>
      <c r="BA19" s="108"/>
      <c r="BB19" s="108"/>
      <c r="BC19" s="108"/>
      <c r="BD19" s="108"/>
      <c r="BE19" s="109"/>
      <c r="BF19" s="109"/>
      <c r="BG19" s="109"/>
      <c r="BH19" s="109"/>
      <c r="BI19" s="109"/>
      <c r="BJ19" s="109"/>
      <c r="BK19" s="109"/>
      <c r="BL19" s="109"/>
      <c r="BM19" s="109"/>
      <c r="BN19" s="109"/>
      <c r="BO19" s="109"/>
      <c r="BP19" s="109"/>
      <c r="BQ19" s="118">
        <v>13</v>
      </c>
      <c r="BR19" s="119"/>
      <c r="BS19" s="1043"/>
      <c r="BT19" s="1044"/>
      <c r="BU19" s="1044"/>
      <c r="BV19" s="1044"/>
      <c r="BW19" s="1044"/>
      <c r="BX19" s="1044"/>
      <c r="BY19" s="1044"/>
      <c r="BZ19" s="1044"/>
      <c r="CA19" s="1044"/>
      <c r="CB19" s="1044"/>
      <c r="CC19" s="1044"/>
      <c r="CD19" s="1044"/>
      <c r="CE19" s="1044"/>
      <c r="CF19" s="1044"/>
      <c r="CG19" s="1045"/>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110"/>
    </row>
    <row r="20" spans="1:131" s="111" customFormat="1" ht="26.25" customHeight="1">
      <c r="A20" s="117">
        <v>14</v>
      </c>
      <c r="B20" s="1058"/>
      <c r="C20" s="1059"/>
      <c r="D20" s="1059"/>
      <c r="E20" s="1059"/>
      <c r="F20" s="1059"/>
      <c r="G20" s="1059"/>
      <c r="H20" s="1059"/>
      <c r="I20" s="1059"/>
      <c r="J20" s="1059"/>
      <c r="K20" s="1059"/>
      <c r="L20" s="1059"/>
      <c r="M20" s="1059"/>
      <c r="N20" s="1059"/>
      <c r="O20" s="1059"/>
      <c r="P20" s="1060"/>
      <c r="Q20" s="1070"/>
      <c r="R20" s="1071"/>
      <c r="S20" s="1071"/>
      <c r="T20" s="1071"/>
      <c r="U20" s="1071"/>
      <c r="V20" s="1071"/>
      <c r="W20" s="1071"/>
      <c r="X20" s="1071"/>
      <c r="Y20" s="1071"/>
      <c r="Z20" s="1071"/>
      <c r="AA20" s="1071"/>
      <c r="AB20" s="1071"/>
      <c r="AC20" s="1071"/>
      <c r="AD20" s="1071"/>
      <c r="AE20" s="1072"/>
      <c r="AF20" s="1064"/>
      <c r="AG20" s="1065"/>
      <c r="AH20" s="1065"/>
      <c r="AI20" s="1065"/>
      <c r="AJ20" s="1066"/>
      <c r="AK20" s="1113"/>
      <c r="AL20" s="1114"/>
      <c r="AM20" s="1114"/>
      <c r="AN20" s="1114"/>
      <c r="AO20" s="1114"/>
      <c r="AP20" s="1114"/>
      <c r="AQ20" s="1114"/>
      <c r="AR20" s="1114"/>
      <c r="AS20" s="1114"/>
      <c r="AT20" s="1114"/>
      <c r="AU20" s="1111"/>
      <c r="AV20" s="1111"/>
      <c r="AW20" s="1111"/>
      <c r="AX20" s="1111"/>
      <c r="AY20" s="1112"/>
      <c r="AZ20" s="108"/>
      <c r="BA20" s="108"/>
      <c r="BB20" s="108"/>
      <c r="BC20" s="108"/>
      <c r="BD20" s="108"/>
      <c r="BE20" s="109"/>
      <c r="BF20" s="109"/>
      <c r="BG20" s="109"/>
      <c r="BH20" s="109"/>
      <c r="BI20" s="109"/>
      <c r="BJ20" s="109"/>
      <c r="BK20" s="109"/>
      <c r="BL20" s="109"/>
      <c r="BM20" s="109"/>
      <c r="BN20" s="109"/>
      <c r="BO20" s="109"/>
      <c r="BP20" s="109"/>
      <c r="BQ20" s="118">
        <v>14</v>
      </c>
      <c r="BR20" s="119"/>
      <c r="BS20" s="1043"/>
      <c r="BT20" s="1044"/>
      <c r="BU20" s="1044"/>
      <c r="BV20" s="1044"/>
      <c r="BW20" s="1044"/>
      <c r="BX20" s="1044"/>
      <c r="BY20" s="1044"/>
      <c r="BZ20" s="1044"/>
      <c r="CA20" s="1044"/>
      <c r="CB20" s="1044"/>
      <c r="CC20" s="1044"/>
      <c r="CD20" s="1044"/>
      <c r="CE20" s="1044"/>
      <c r="CF20" s="1044"/>
      <c r="CG20" s="1045"/>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110"/>
    </row>
    <row r="21" spans="1:131" s="111" customFormat="1" ht="26.25" customHeight="1" thickBot="1">
      <c r="A21" s="117">
        <v>15</v>
      </c>
      <c r="B21" s="1058"/>
      <c r="C21" s="1059"/>
      <c r="D21" s="1059"/>
      <c r="E21" s="1059"/>
      <c r="F21" s="1059"/>
      <c r="G21" s="1059"/>
      <c r="H21" s="1059"/>
      <c r="I21" s="1059"/>
      <c r="J21" s="1059"/>
      <c r="K21" s="1059"/>
      <c r="L21" s="1059"/>
      <c r="M21" s="1059"/>
      <c r="N21" s="1059"/>
      <c r="O21" s="1059"/>
      <c r="P21" s="1060"/>
      <c r="Q21" s="1070"/>
      <c r="R21" s="1071"/>
      <c r="S21" s="1071"/>
      <c r="T21" s="1071"/>
      <c r="U21" s="1071"/>
      <c r="V21" s="1071"/>
      <c r="W21" s="1071"/>
      <c r="X21" s="1071"/>
      <c r="Y21" s="1071"/>
      <c r="Z21" s="1071"/>
      <c r="AA21" s="1071"/>
      <c r="AB21" s="1071"/>
      <c r="AC21" s="1071"/>
      <c r="AD21" s="1071"/>
      <c r="AE21" s="1072"/>
      <c r="AF21" s="1064"/>
      <c r="AG21" s="1065"/>
      <c r="AH21" s="1065"/>
      <c r="AI21" s="1065"/>
      <c r="AJ21" s="1066"/>
      <c r="AK21" s="1113"/>
      <c r="AL21" s="1114"/>
      <c r="AM21" s="1114"/>
      <c r="AN21" s="1114"/>
      <c r="AO21" s="1114"/>
      <c r="AP21" s="1114"/>
      <c r="AQ21" s="1114"/>
      <c r="AR21" s="1114"/>
      <c r="AS21" s="1114"/>
      <c r="AT21" s="1114"/>
      <c r="AU21" s="1111"/>
      <c r="AV21" s="1111"/>
      <c r="AW21" s="1111"/>
      <c r="AX21" s="1111"/>
      <c r="AY21" s="1112"/>
      <c r="AZ21" s="108"/>
      <c r="BA21" s="108"/>
      <c r="BB21" s="108"/>
      <c r="BC21" s="108"/>
      <c r="BD21" s="108"/>
      <c r="BE21" s="109"/>
      <c r="BF21" s="109"/>
      <c r="BG21" s="109"/>
      <c r="BH21" s="109"/>
      <c r="BI21" s="109"/>
      <c r="BJ21" s="109"/>
      <c r="BK21" s="109"/>
      <c r="BL21" s="109"/>
      <c r="BM21" s="109"/>
      <c r="BN21" s="109"/>
      <c r="BO21" s="109"/>
      <c r="BP21" s="109"/>
      <c r="BQ21" s="118">
        <v>15</v>
      </c>
      <c r="BR21" s="119"/>
      <c r="BS21" s="1043"/>
      <c r="BT21" s="1044"/>
      <c r="BU21" s="1044"/>
      <c r="BV21" s="1044"/>
      <c r="BW21" s="1044"/>
      <c r="BX21" s="1044"/>
      <c r="BY21" s="1044"/>
      <c r="BZ21" s="1044"/>
      <c r="CA21" s="1044"/>
      <c r="CB21" s="1044"/>
      <c r="CC21" s="1044"/>
      <c r="CD21" s="1044"/>
      <c r="CE21" s="1044"/>
      <c r="CF21" s="1044"/>
      <c r="CG21" s="1045"/>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110"/>
    </row>
    <row r="22" spans="1:131" s="111" customFormat="1" ht="26.25" customHeight="1">
      <c r="A22" s="117">
        <v>16</v>
      </c>
      <c r="B22" s="1058"/>
      <c r="C22" s="1059"/>
      <c r="D22" s="1059"/>
      <c r="E22" s="1059"/>
      <c r="F22" s="1059"/>
      <c r="G22" s="1059"/>
      <c r="H22" s="1059"/>
      <c r="I22" s="1059"/>
      <c r="J22" s="1059"/>
      <c r="K22" s="1059"/>
      <c r="L22" s="1059"/>
      <c r="M22" s="1059"/>
      <c r="N22" s="1059"/>
      <c r="O22" s="1059"/>
      <c r="P22" s="1060"/>
      <c r="Q22" s="1108"/>
      <c r="R22" s="1109"/>
      <c r="S22" s="1109"/>
      <c r="T22" s="1109"/>
      <c r="U22" s="1109"/>
      <c r="V22" s="1109"/>
      <c r="W22" s="1109"/>
      <c r="X22" s="1109"/>
      <c r="Y22" s="1109"/>
      <c r="Z22" s="1109"/>
      <c r="AA22" s="1109"/>
      <c r="AB22" s="1109"/>
      <c r="AC22" s="1109"/>
      <c r="AD22" s="1109"/>
      <c r="AE22" s="1110"/>
      <c r="AF22" s="1064"/>
      <c r="AG22" s="1065"/>
      <c r="AH22" s="1065"/>
      <c r="AI22" s="1065"/>
      <c r="AJ22" s="1066"/>
      <c r="AK22" s="1104"/>
      <c r="AL22" s="1105"/>
      <c r="AM22" s="1105"/>
      <c r="AN22" s="1105"/>
      <c r="AO22" s="1105"/>
      <c r="AP22" s="1105"/>
      <c r="AQ22" s="1105"/>
      <c r="AR22" s="1105"/>
      <c r="AS22" s="1105"/>
      <c r="AT22" s="1105"/>
      <c r="AU22" s="1106"/>
      <c r="AV22" s="1106"/>
      <c r="AW22" s="1106"/>
      <c r="AX22" s="1106"/>
      <c r="AY22" s="1107"/>
      <c r="AZ22" s="1056" t="s">
        <v>328</v>
      </c>
      <c r="BA22" s="1056"/>
      <c r="BB22" s="1056"/>
      <c r="BC22" s="1056"/>
      <c r="BD22" s="1057"/>
      <c r="BE22" s="109"/>
      <c r="BF22" s="109"/>
      <c r="BG22" s="109"/>
      <c r="BH22" s="109"/>
      <c r="BI22" s="109"/>
      <c r="BJ22" s="109"/>
      <c r="BK22" s="109"/>
      <c r="BL22" s="109"/>
      <c r="BM22" s="109"/>
      <c r="BN22" s="109"/>
      <c r="BO22" s="109"/>
      <c r="BP22" s="109"/>
      <c r="BQ22" s="118">
        <v>16</v>
      </c>
      <c r="BR22" s="119"/>
      <c r="BS22" s="1043"/>
      <c r="BT22" s="1044"/>
      <c r="BU22" s="1044"/>
      <c r="BV22" s="1044"/>
      <c r="BW22" s="1044"/>
      <c r="BX22" s="1044"/>
      <c r="BY22" s="1044"/>
      <c r="BZ22" s="1044"/>
      <c r="CA22" s="1044"/>
      <c r="CB22" s="1044"/>
      <c r="CC22" s="1044"/>
      <c r="CD22" s="1044"/>
      <c r="CE22" s="1044"/>
      <c r="CF22" s="1044"/>
      <c r="CG22" s="1045"/>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110"/>
    </row>
    <row r="23" spans="1:131" s="111" customFormat="1" ht="26.25" customHeight="1" thickBot="1">
      <c r="A23" s="120" t="s">
        <v>329</v>
      </c>
      <c r="B23" s="971" t="s">
        <v>330</v>
      </c>
      <c r="C23" s="972"/>
      <c r="D23" s="972"/>
      <c r="E23" s="972"/>
      <c r="F23" s="972"/>
      <c r="G23" s="972"/>
      <c r="H23" s="972"/>
      <c r="I23" s="972"/>
      <c r="J23" s="972"/>
      <c r="K23" s="972"/>
      <c r="L23" s="972"/>
      <c r="M23" s="972"/>
      <c r="N23" s="972"/>
      <c r="O23" s="972"/>
      <c r="P23" s="973"/>
      <c r="Q23" s="1095">
        <v>4440</v>
      </c>
      <c r="R23" s="1096"/>
      <c r="S23" s="1096"/>
      <c r="T23" s="1096"/>
      <c r="U23" s="1096"/>
      <c r="V23" s="1096">
        <v>4191</v>
      </c>
      <c r="W23" s="1096"/>
      <c r="X23" s="1096"/>
      <c r="Y23" s="1096"/>
      <c r="Z23" s="1096"/>
      <c r="AA23" s="1096">
        <v>249</v>
      </c>
      <c r="AB23" s="1096"/>
      <c r="AC23" s="1096"/>
      <c r="AD23" s="1096"/>
      <c r="AE23" s="1097"/>
      <c r="AF23" s="1098">
        <v>242</v>
      </c>
      <c r="AG23" s="1096"/>
      <c r="AH23" s="1096"/>
      <c r="AI23" s="1096"/>
      <c r="AJ23" s="1099"/>
      <c r="AK23" s="1100"/>
      <c r="AL23" s="1101"/>
      <c r="AM23" s="1101"/>
      <c r="AN23" s="1101"/>
      <c r="AO23" s="1101"/>
      <c r="AP23" s="1096">
        <v>5257</v>
      </c>
      <c r="AQ23" s="1096"/>
      <c r="AR23" s="1096"/>
      <c r="AS23" s="1096"/>
      <c r="AT23" s="1096"/>
      <c r="AU23" s="1102"/>
      <c r="AV23" s="1102"/>
      <c r="AW23" s="1102"/>
      <c r="AX23" s="1102"/>
      <c r="AY23" s="1103"/>
      <c r="AZ23" s="1092" t="s">
        <v>331</v>
      </c>
      <c r="BA23" s="1093"/>
      <c r="BB23" s="1093"/>
      <c r="BC23" s="1093"/>
      <c r="BD23" s="1094"/>
      <c r="BE23" s="109"/>
      <c r="BF23" s="109"/>
      <c r="BG23" s="109"/>
      <c r="BH23" s="109"/>
      <c r="BI23" s="109"/>
      <c r="BJ23" s="109"/>
      <c r="BK23" s="109"/>
      <c r="BL23" s="109"/>
      <c r="BM23" s="109"/>
      <c r="BN23" s="109"/>
      <c r="BO23" s="109"/>
      <c r="BP23" s="109"/>
      <c r="BQ23" s="118">
        <v>17</v>
      </c>
      <c r="BR23" s="119"/>
      <c r="BS23" s="1043"/>
      <c r="BT23" s="1044"/>
      <c r="BU23" s="1044"/>
      <c r="BV23" s="1044"/>
      <c r="BW23" s="1044"/>
      <c r="BX23" s="1044"/>
      <c r="BY23" s="1044"/>
      <c r="BZ23" s="1044"/>
      <c r="CA23" s="1044"/>
      <c r="CB23" s="1044"/>
      <c r="CC23" s="1044"/>
      <c r="CD23" s="1044"/>
      <c r="CE23" s="1044"/>
      <c r="CF23" s="1044"/>
      <c r="CG23" s="1045"/>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110"/>
    </row>
    <row r="24" spans="1:131" s="111" customFormat="1" ht="26.25" customHeight="1">
      <c r="A24" s="1091" t="s">
        <v>332</v>
      </c>
      <c r="B24" s="1091"/>
      <c r="C24" s="1091"/>
      <c r="D24" s="1091"/>
      <c r="E24" s="1091"/>
      <c r="F24" s="1091"/>
      <c r="G24" s="1091"/>
      <c r="H24" s="1091"/>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8"/>
      <c r="BA24" s="108"/>
      <c r="BB24" s="108"/>
      <c r="BC24" s="108"/>
      <c r="BD24" s="108"/>
      <c r="BE24" s="109"/>
      <c r="BF24" s="109"/>
      <c r="BG24" s="109"/>
      <c r="BH24" s="109"/>
      <c r="BI24" s="109"/>
      <c r="BJ24" s="109"/>
      <c r="BK24" s="109"/>
      <c r="BL24" s="109"/>
      <c r="BM24" s="109"/>
      <c r="BN24" s="109"/>
      <c r="BO24" s="109"/>
      <c r="BP24" s="109"/>
      <c r="BQ24" s="118">
        <v>18</v>
      </c>
      <c r="BR24" s="119"/>
      <c r="BS24" s="1043"/>
      <c r="BT24" s="1044"/>
      <c r="BU24" s="1044"/>
      <c r="BV24" s="1044"/>
      <c r="BW24" s="1044"/>
      <c r="BX24" s="1044"/>
      <c r="BY24" s="1044"/>
      <c r="BZ24" s="1044"/>
      <c r="CA24" s="1044"/>
      <c r="CB24" s="1044"/>
      <c r="CC24" s="1044"/>
      <c r="CD24" s="1044"/>
      <c r="CE24" s="1044"/>
      <c r="CF24" s="1044"/>
      <c r="CG24" s="1045"/>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110"/>
    </row>
    <row r="25" spans="1:131" s="103" customFormat="1" ht="26.25" customHeight="1" thickBot="1">
      <c r="A25" s="1090" t="s">
        <v>333</v>
      </c>
      <c r="B25" s="1090"/>
      <c r="C25" s="1090"/>
      <c r="D25" s="1090"/>
      <c r="E25" s="1090"/>
      <c r="F25" s="1090"/>
      <c r="G25" s="1090"/>
      <c r="H25" s="1090"/>
      <c r="I25" s="1090"/>
      <c r="J25" s="1090"/>
      <c r="K25" s="1090"/>
      <c r="L25" s="1090"/>
      <c r="M25" s="1090"/>
      <c r="N25" s="1090"/>
      <c r="O25" s="1090"/>
      <c r="P25" s="1090"/>
      <c r="Q25" s="1090"/>
      <c r="R25" s="1090"/>
      <c r="S25" s="1090"/>
      <c r="T25" s="1090"/>
      <c r="U25" s="1090"/>
      <c r="V25" s="1090"/>
      <c r="W25" s="1090"/>
      <c r="X25" s="1090"/>
      <c r="Y25" s="1090"/>
      <c r="Z25" s="1090"/>
      <c r="AA25" s="1090"/>
      <c r="AB25" s="1090"/>
      <c r="AC25" s="1090"/>
      <c r="AD25" s="1090"/>
      <c r="AE25" s="1090"/>
      <c r="AF25" s="1090"/>
      <c r="AG25" s="1090"/>
      <c r="AH25" s="1090"/>
      <c r="AI25" s="1090"/>
      <c r="AJ25" s="1090"/>
      <c r="AK25" s="1090"/>
      <c r="AL25" s="1090"/>
      <c r="AM25" s="1090"/>
      <c r="AN25" s="1090"/>
      <c r="AO25" s="1090"/>
      <c r="AP25" s="1090"/>
      <c r="AQ25" s="1090"/>
      <c r="AR25" s="1090"/>
      <c r="AS25" s="1090"/>
      <c r="AT25" s="1090"/>
      <c r="AU25" s="1090"/>
      <c r="AV25" s="1090"/>
      <c r="AW25" s="1090"/>
      <c r="AX25" s="1090"/>
      <c r="AY25" s="1090"/>
      <c r="AZ25" s="1090"/>
      <c r="BA25" s="1090"/>
      <c r="BB25" s="1090"/>
      <c r="BC25" s="1090"/>
      <c r="BD25" s="1090"/>
      <c r="BE25" s="1090"/>
      <c r="BF25" s="1090"/>
      <c r="BG25" s="1090"/>
      <c r="BH25" s="1090"/>
      <c r="BI25" s="1090"/>
      <c r="BJ25" s="108"/>
      <c r="BK25" s="108"/>
      <c r="BL25" s="108"/>
      <c r="BM25" s="108"/>
      <c r="BN25" s="108"/>
      <c r="BO25" s="121"/>
      <c r="BP25" s="121"/>
      <c r="BQ25" s="118">
        <v>19</v>
      </c>
      <c r="BR25" s="119"/>
      <c r="BS25" s="1043"/>
      <c r="BT25" s="1044"/>
      <c r="BU25" s="1044"/>
      <c r="BV25" s="1044"/>
      <c r="BW25" s="1044"/>
      <c r="BX25" s="1044"/>
      <c r="BY25" s="1044"/>
      <c r="BZ25" s="1044"/>
      <c r="CA25" s="1044"/>
      <c r="CB25" s="1044"/>
      <c r="CC25" s="1044"/>
      <c r="CD25" s="1044"/>
      <c r="CE25" s="1044"/>
      <c r="CF25" s="1044"/>
      <c r="CG25" s="1045"/>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102"/>
    </row>
    <row r="26" spans="1:131" s="103" customFormat="1" ht="26.25" customHeight="1">
      <c r="A26" s="1030" t="s">
        <v>308</v>
      </c>
      <c r="B26" s="1031"/>
      <c r="C26" s="1031"/>
      <c r="D26" s="1031"/>
      <c r="E26" s="1031"/>
      <c r="F26" s="1031"/>
      <c r="G26" s="1031"/>
      <c r="H26" s="1031"/>
      <c r="I26" s="1031"/>
      <c r="J26" s="1031"/>
      <c r="K26" s="1031"/>
      <c r="L26" s="1031"/>
      <c r="M26" s="1031"/>
      <c r="N26" s="1031"/>
      <c r="O26" s="1031"/>
      <c r="P26" s="1032"/>
      <c r="Q26" s="1016" t="s">
        <v>334</v>
      </c>
      <c r="R26" s="1017"/>
      <c r="S26" s="1017"/>
      <c r="T26" s="1017"/>
      <c r="U26" s="1018"/>
      <c r="V26" s="1016" t="s">
        <v>335</v>
      </c>
      <c r="W26" s="1017"/>
      <c r="X26" s="1017"/>
      <c r="Y26" s="1017"/>
      <c r="Z26" s="1018"/>
      <c r="AA26" s="1016" t="s">
        <v>336</v>
      </c>
      <c r="AB26" s="1017"/>
      <c r="AC26" s="1017"/>
      <c r="AD26" s="1017"/>
      <c r="AE26" s="1017"/>
      <c r="AF26" s="1086" t="s">
        <v>337</v>
      </c>
      <c r="AG26" s="1037"/>
      <c r="AH26" s="1037"/>
      <c r="AI26" s="1037"/>
      <c r="AJ26" s="1087"/>
      <c r="AK26" s="1017" t="s">
        <v>338</v>
      </c>
      <c r="AL26" s="1017"/>
      <c r="AM26" s="1017"/>
      <c r="AN26" s="1017"/>
      <c r="AO26" s="1018"/>
      <c r="AP26" s="1016" t="s">
        <v>339</v>
      </c>
      <c r="AQ26" s="1017"/>
      <c r="AR26" s="1017"/>
      <c r="AS26" s="1017"/>
      <c r="AT26" s="1018"/>
      <c r="AU26" s="1016" t="s">
        <v>340</v>
      </c>
      <c r="AV26" s="1017"/>
      <c r="AW26" s="1017"/>
      <c r="AX26" s="1017"/>
      <c r="AY26" s="1018"/>
      <c r="AZ26" s="1016" t="s">
        <v>341</v>
      </c>
      <c r="BA26" s="1017"/>
      <c r="BB26" s="1017"/>
      <c r="BC26" s="1017"/>
      <c r="BD26" s="1018"/>
      <c r="BE26" s="1016" t="s">
        <v>315</v>
      </c>
      <c r="BF26" s="1017"/>
      <c r="BG26" s="1017"/>
      <c r="BH26" s="1017"/>
      <c r="BI26" s="1022"/>
      <c r="BJ26" s="108"/>
      <c r="BK26" s="108"/>
      <c r="BL26" s="108"/>
      <c r="BM26" s="108"/>
      <c r="BN26" s="108"/>
      <c r="BO26" s="121"/>
      <c r="BP26" s="121"/>
      <c r="BQ26" s="118">
        <v>20</v>
      </c>
      <c r="BR26" s="119"/>
      <c r="BS26" s="1043"/>
      <c r="BT26" s="1044"/>
      <c r="BU26" s="1044"/>
      <c r="BV26" s="1044"/>
      <c r="BW26" s="1044"/>
      <c r="BX26" s="1044"/>
      <c r="BY26" s="1044"/>
      <c r="BZ26" s="1044"/>
      <c r="CA26" s="1044"/>
      <c r="CB26" s="1044"/>
      <c r="CC26" s="1044"/>
      <c r="CD26" s="1044"/>
      <c r="CE26" s="1044"/>
      <c r="CF26" s="1044"/>
      <c r="CG26" s="1045"/>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102"/>
    </row>
    <row r="27" spans="1:131" s="103" customFormat="1" ht="26.25" customHeight="1" thickBot="1">
      <c r="A27" s="1033"/>
      <c r="B27" s="1034"/>
      <c r="C27" s="1034"/>
      <c r="D27" s="1034"/>
      <c r="E27" s="1034"/>
      <c r="F27" s="1034"/>
      <c r="G27" s="1034"/>
      <c r="H27" s="1034"/>
      <c r="I27" s="1034"/>
      <c r="J27" s="1034"/>
      <c r="K27" s="1034"/>
      <c r="L27" s="1034"/>
      <c r="M27" s="1034"/>
      <c r="N27" s="1034"/>
      <c r="O27" s="1034"/>
      <c r="P27" s="1035"/>
      <c r="Q27" s="1019"/>
      <c r="R27" s="1020"/>
      <c r="S27" s="1020"/>
      <c r="T27" s="1020"/>
      <c r="U27" s="1021"/>
      <c r="V27" s="1019"/>
      <c r="W27" s="1020"/>
      <c r="X27" s="1020"/>
      <c r="Y27" s="1020"/>
      <c r="Z27" s="1021"/>
      <c r="AA27" s="1019"/>
      <c r="AB27" s="1020"/>
      <c r="AC27" s="1020"/>
      <c r="AD27" s="1020"/>
      <c r="AE27" s="1020"/>
      <c r="AF27" s="1088"/>
      <c r="AG27" s="1040"/>
      <c r="AH27" s="1040"/>
      <c r="AI27" s="1040"/>
      <c r="AJ27" s="1089"/>
      <c r="AK27" s="1020"/>
      <c r="AL27" s="1020"/>
      <c r="AM27" s="1020"/>
      <c r="AN27" s="1020"/>
      <c r="AO27" s="1021"/>
      <c r="AP27" s="1019"/>
      <c r="AQ27" s="1020"/>
      <c r="AR27" s="1020"/>
      <c r="AS27" s="1020"/>
      <c r="AT27" s="1021"/>
      <c r="AU27" s="1019"/>
      <c r="AV27" s="1020"/>
      <c r="AW27" s="1020"/>
      <c r="AX27" s="1020"/>
      <c r="AY27" s="1021"/>
      <c r="AZ27" s="1019"/>
      <c r="BA27" s="1020"/>
      <c r="BB27" s="1020"/>
      <c r="BC27" s="1020"/>
      <c r="BD27" s="1021"/>
      <c r="BE27" s="1019"/>
      <c r="BF27" s="1020"/>
      <c r="BG27" s="1020"/>
      <c r="BH27" s="1020"/>
      <c r="BI27" s="1023"/>
      <c r="BJ27" s="108"/>
      <c r="BK27" s="108"/>
      <c r="BL27" s="108"/>
      <c r="BM27" s="108"/>
      <c r="BN27" s="108"/>
      <c r="BO27" s="121"/>
      <c r="BP27" s="121"/>
      <c r="BQ27" s="118">
        <v>21</v>
      </c>
      <c r="BR27" s="119"/>
      <c r="BS27" s="1043"/>
      <c r="BT27" s="1044"/>
      <c r="BU27" s="1044"/>
      <c r="BV27" s="1044"/>
      <c r="BW27" s="1044"/>
      <c r="BX27" s="1044"/>
      <c r="BY27" s="1044"/>
      <c r="BZ27" s="1044"/>
      <c r="CA27" s="1044"/>
      <c r="CB27" s="1044"/>
      <c r="CC27" s="1044"/>
      <c r="CD27" s="1044"/>
      <c r="CE27" s="1044"/>
      <c r="CF27" s="1044"/>
      <c r="CG27" s="1045"/>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102"/>
    </row>
    <row r="28" spans="1:131" s="103" customFormat="1" ht="26.25" customHeight="1" thickTop="1">
      <c r="A28" s="122">
        <v>1</v>
      </c>
      <c r="B28" s="1077" t="s">
        <v>342</v>
      </c>
      <c r="C28" s="1078"/>
      <c r="D28" s="1078"/>
      <c r="E28" s="1078"/>
      <c r="F28" s="1078"/>
      <c r="G28" s="1078"/>
      <c r="H28" s="1078"/>
      <c r="I28" s="1078"/>
      <c r="J28" s="1078"/>
      <c r="K28" s="1078"/>
      <c r="L28" s="1078"/>
      <c r="M28" s="1078"/>
      <c r="N28" s="1078"/>
      <c r="O28" s="1078"/>
      <c r="P28" s="1079"/>
      <c r="Q28" s="1080">
        <v>12</v>
      </c>
      <c r="R28" s="1081"/>
      <c r="S28" s="1081"/>
      <c r="T28" s="1081"/>
      <c r="U28" s="1081"/>
      <c r="V28" s="1081">
        <v>10</v>
      </c>
      <c r="W28" s="1081"/>
      <c r="X28" s="1081"/>
      <c r="Y28" s="1081"/>
      <c r="Z28" s="1081"/>
      <c r="AA28" s="1081">
        <v>2</v>
      </c>
      <c r="AB28" s="1081"/>
      <c r="AC28" s="1081"/>
      <c r="AD28" s="1081"/>
      <c r="AE28" s="1082"/>
      <c r="AF28" s="1083">
        <v>2</v>
      </c>
      <c r="AG28" s="1081"/>
      <c r="AH28" s="1081"/>
      <c r="AI28" s="1081"/>
      <c r="AJ28" s="1084"/>
      <c r="AK28" s="1085">
        <v>10</v>
      </c>
      <c r="AL28" s="1073"/>
      <c r="AM28" s="1073"/>
      <c r="AN28" s="1073"/>
      <c r="AO28" s="1073"/>
      <c r="AP28" s="1073" t="s">
        <v>343</v>
      </c>
      <c r="AQ28" s="1073"/>
      <c r="AR28" s="1073"/>
      <c r="AS28" s="1073"/>
      <c r="AT28" s="1073"/>
      <c r="AU28" s="1073" t="s">
        <v>343</v>
      </c>
      <c r="AV28" s="1073"/>
      <c r="AW28" s="1073"/>
      <c r="AX28" s="1073"/>
      <c r="AY28" s="1073"/>
      <c r="AZ28" s="1074" t="s">
        <v>343</v>
      </c>
      <c r="BA28" s="1074"/>
      <c r="BB28" s="1074"/>
      <c r="BC28" s="1074"/>
      <c r="BD28" s="1074"/>
      <c r="BE28" s="1075"/>
      <c r="BF28" s="1075"/>
      <c r="BG28" s="1075"/>
      <c r="BH28" s="1075"/>
      <c r="BI28" s="1076"/>
      <c r="BJ28" s="108"/>
      <c r="BK28" s="108"/>
      <c r="BL28" s="108"/>
      <c r="BM28" s="108"/>
      <c r="BN28" s="108"/>
      <c r="BO28" s="121"/>
      <c r="BP28" s="121"/>
      <c r="BQ28" s="118">
        <v>22</v>
      </c>
      <c r="BR28" s="119"/>
      <c r="BS28" s="1043"/>
      <c r="BT28" s="1044"/>
      <c r="BU28" s="1044"/>
      <c r="BV28" s="1044"/>
      <c r="BW28" s="1044"/>
      <c r="BX28" s="1044"/>
      <c r="BY28" s="1044"/>
      <c r="BZ28" s="1044"/>
      <c r="CA28" s="1044"/>
      <c r="CB28" s="1044"/>
      <c r="CC28" s="1044"/>
      <c r="CD28" s="1044"/>
      <c r="CE28" s="1044"/>
      <c r="CF28" s="1044"/>
      <c r="CG28" s="1045"/>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102"/>
    </row>
    <row r="29" spans="1:131" s="103" customFormat="1" ht="26.25" customHeight="1">
      <c r="A29" s="122">
        <v>2</v>
      </c>
      <c r="B29" s="1058" t="s">
        <v>344</v>
      </c>
      <c r="C29" s="1059"/>
      <c r="D29" s="1059"/>
      <c r="E29" s="1059"/>
      <c r="F29" s="1059"/>
      <c r="G29" s="1059"/>
      <c r="H29" s="1059"/>
      <c r="I29" s="1059"/>
      <c r="J29" s="1059"/>
      <c r="K29" s="1059"/>
      <c r="L29" s="1059"/>
      <c r="M29" s="1059"/>
      <c r="N29" s="1059"/>
      <c r="O29" s="1059"/>
      <c r="P29" s="1060"/>
      <c r="Q29" s="1070">
        <v>685</v>
      </c>
      <c r="R29" s="1071"/>
      <c r="S29" s="1071"/>
      <c r="T29" s="1071"/>
      <c r="U29" s="1071"/>
      <c r="V29" s="1071">
        <v>676</v>
      </c>
      <c r="W29" s="1071"/>
      <c r="X29" s="1071"/>
      <c r="Y29" s="1071"/>
      <c r="Z29" s="1071"/>
      <c r="AA29" s="1071">
        <v>10</v>
      </c>
      <c r="AB29" s="1071"/>
      <c r="AC29" s="1071"/>
      <c r="AD29" s="1071"/>
      <c r="AE29" s="1072"/>
      <c r="AF29" s="1064">
        <v>10</v>
      </c>
      <c r="AG29" s="1065"/>
      <c r="AH29" s="1065"/>
      <c r="AI29" s="1065"/>
      <c r="AJ29" s="1066"/>
      <c r="AK29" s="1007">
        <v>115</v>
      </c>
      <c r="AL29" s="998"/>
      <c r="AM29" s="998"/>
      <c r="AN29" s="998"/>
      <c r="AO29" s="998"/>
      <c r="AP29" s="998" t="s">
        <v>343</v>
      </c>
      <c r="AQ29" s="998"/>
      <c r="AR29" s="998"/>
      <c r="AS29" s="998"/>
      <c r="AT29" s="998"/>
      <c r="AU29" s="998" t="s">
        <v>343</v>
      </c>
      <c r="AV29" s="998"/>
      <c r="AW29" s="998"/>
      <c r="AX29" s="998"/>
      <c r="AY29" s="998"/>
      <c r="AZ29" s="1069" t="s">
        <v>343</v>
      </c>
      <c r="BA29" s="1069"/>
      <c r="BB29" s="1069"/>
      <c r="BC29" s="1069"/>
      <c r="BD29" s="1069"/>
      <c r="BE29" s="1053"/>
      <c r="BF29" s="1053"/>
      <c r="BG29" s="1053"/>
      <c r="BH29" s="1053"/>
      <c r="BI29" s="1054"/>
      <c r="BJ29" s="108"/>
      <c r="BK29" s="108"/>
      <c r="BL29" s="108"/>
      <c r="BM29" s="108"/>
      <c r="BN29" s="108"/>
      <c r="BO29" s="121"/>
      <c r="BP29" s="121"/>
      <c r="BQ29" s="118">
        <v>23</v>
      </c>
      <c r="BR29" s="119"/>
      <c r="BS29" s="1043"/>
      <c r="BT29" s="1044"/>
      <c r="BU29" s="1044"/>
      <c r="BV29" s="1044"/>
      <c r="BW29" s="1044"/>
      <c r="BX29" s="1044"/>
      <c r="BY29" s="1044"/>
      <c r="BZ29" s="1044"/>
      <c r="CA29" s="1044"/>
      <c r="CB29" s="1044"/>
      <c r="CC29" s="1044"/>
      <c r="CD29" s="1044"/>
      <c r="CE29" s="1044"/>
      <c r="CF29" s="1044"/>
      <c r="CG29" s="1045"/>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102"/>
    </row>
    <row r="30" spans="1:131" s="103" customFormat="1" ht="26.25" customHeight="1">
      <c r="A30" s="122">
        <v>3</v>
      </c>
      <c r="B30" s="1058" t="s">
        <v>345</v>
      </c>
      <c r="C30" s="1059"/>
      <c r="D30" s="1059"/>
      <c r="E30" s="1059"/>
      <c r="F30" s="1059"/>
      <c r="G30" s="1059"/>
      <c r="H30" s="1059"/>
      <c r="I30" s="1059"/>
      <c r="J30" s="1059"/>
      <c r="K30" s="1059"/>
      <c r="L30" s="1059"/>
      <c r="M30" s="1059"/>
      <c r="N30" s="1059"/>
      <c r="O30" s="1059"/>
      <c r="P30" s="1060"/>
      <c r="Q30" s="1070">
        <v>50</v>
      </c>
      <c r="R30" s="1071"/>
      <c r="S30" s="1071"/>
      <c r="T30" s="1071"/>
      <c r="U30" s="1071"/>
      <c r="V30" s="1071">
        <v>48</v>
      </c>
      <c r="W30" s="1071"/>
      <c r="X30" s="1071"/>
      <c r="Y30" s="1071"/>
      <c r="Z30" s="1071"/>
      <c r="AA30" s="1071">
        <v>2</v>
      </c>
      <c r="AB30" s="1071"/>
      <c r="AC30" s="1071"/>
      <c r="AD30" s="1071"/>
      <c r="AE30" s="1072"/>
      <c r="AF30" s="1064">
        <v>2</v>
      </c>
      <c r="AG30" s="1065"/>
      <c r="AH30" s="1065"/>
      <c r="AI30" s="1065"/>
      <c r="AJ30" s="1066"/>
      <c r="AK30" s="1007">
        <v>26</v>
      </c>
      <c r="AL30" s="998"/>
      <c r="AM30" s="998"/>
      <c r="AN30" s="998"/>
      <c r="AO30" s="998"/>
      <c r="AP30" s="998" t="s">
        <v>343</v>
      </c>
      <c r="AQ30" s="998"/>
      <c r="AR30" s="998"/>
      <c r="AS30" s="998"/>
      <c r="AT30" s="998"/>
      <c r="AU30" s="998" t="s">
        <v>343</v>
      </c>
      <c r="AV30" s="998"/>
      <c r="AW30" s="998"/>
      <c r="AX30" s="998"/>
      <c r="AY30" s="998"/>
      <c r="AZ30" s="1069" t="s">
        <v>343</v>
      </c>
      <c r="BA30" s="1069"/>
      <c r="BB30" s="1069"/>
      <c r="BC30" s="1069"/>
      <c r="BD30" s="1069"/>
      <c r="BE30" s="1053"/>
      <c r="BF30" s="1053"/>
      <c r="BG30" s="1053"/>
      <c r="BH30" s="1053"/>
      <c r="BI30" s="1054"/>
      <c r="BJ30" s="108"/>
      <c r="BK30" s="108"/>
      <c r="BL30" s="108"/>
      <c r="BM30" s="108"/>
      <c r="BN30" s="108"/>
      <c r="BO30" s="121"/>
      <c r="BP30" s="121"/>
      <c r="BQ30" s="118">
        <v>24</v>
      </c>
      <c r="BR30" s="119"/>
      <c r="BS30" s="1043"/>
      <c r="BT30" s="1044"/>
      <c r="BU30" s="1044"/>
      <c r="BV30" s="1044"/>
      <c r="BW30" s="1044"/>
      <c r="BX30" s="1044"/>
      <c r="BY30" s="1044"/>
      <c r="BZ30" s="1044"/>
      <c r="CA30" s="1044"/>
      <c r="CB30" s="1044"/>
      <c r="CC30" s="1044"/>
      <c r="CD30" s="1044"/>
      <c r="CE30" s="1044"/>
      <c r="CF30" s="1044"/>
      <c r="CG30" s="1045"/>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102"/>
    </row>
    <row r="31" spans="1:131" s="103" customFormat="1" ht="26.25" customHeight="1">
      <c r="A31" s="122">
        <v>4</v>
      </c>
      <c r="B31" s="1058" t="s">
        <v>346</v>
      </c>
      <c r="C31" s="1059"/>
      <c r="D31" s="1059"/>
      <c r="E31" s="1059"/>
      <c r="F31" s="1059"/>
      <c r="G31" s="1059"/>
      <c r="H31" s="1059"/>
      <c r="I31" s="1059"/>
      <c r="J31" s="1059"/>
      <c r="K31" s="1059"/>
      <c r="L31" s="1059"/>
      <c r="M31" s="1059"/>
      <c r="N31" s="1059"/>
      <c r="O31" s="1059"/>
      <c r="P31" s="1060"/>
      <c r="Q31" s="1070">
        <v>235</v>
      </c>
      <c r="R31" s="1071"/>
      <c r="S31" s="1071"/>
      <c r="T31" s="1071"/>
      <c r="U31" s="1071"/>
      <c r="V31" s="1071">
        <v>227</v>
      </c>
      <c r="W31" s="1071"/>
      <c r="X31" s="1071"/>
      <c r="Y31" s="1071"/>
      <c r="Z31" s="1071"/>
      <c r="AA31" s="1071">
        <v>8</v>
      </c>
      <c r="AB31" s="1071"/>
      <c r="AC31" s="1071"/>
      <c r="AD31" s="1071"/>
      <c r="AE31" s="1072"/>
      <c r="AF31" s="1064">
        <v>8</v>
      </c>
      <c r="AG31" s="1065"/>
      <c r="AH31" s="1065"/>
      <c r="AI31" s="1065"/>
      <c r="AJ31" s="1066"/>
      <c r="AK31" s="1007">
        <v>99</v>
      </c>
      <c r="AL31" s="998"/>
      <c r="AM31" s="998"/>
      <c r="AN31" s="998"/>
      <c r="AO31" s="998"/>
      <c r="AP31" s="998">
        <v>1266</v>
      </c>
      <c r="AQ31" s="998"/>
      <c r="AR31" s="998"/>
      <c r="AS31" s="998"/>
      <c r="AT31" s="998"/>
      <c r="AU31" s="998">
        <v>856</v>
      </c>
      <c r="AV31" s="998"/>
      <c r="AW31" s="998"/>
      <c r="AX31" s="998"/>
      <c r="AY31" s="998"/>
      <c r="AZ31" s="1069" t="s">
        <v>343</v>
      </c>
      <c r="BA31" s="1069"/>
      <c r="BB31" s="1069"/>
      <c r="BC31" s="1069"/>
      <c r="BD31" s="1069"/>
      <c r="BE31" s="1053" t="s">
        <v>347</v>
      </c>
      <c r="BF31" s="1053"/>
      <c r="BG31" s="1053"/>
      <c r="BH31" s="1053"/>
      <c r="BI31" s="1054"/>
      <c r="BJ31" s="108"/>
      <c r="BK31" s="108"/>
      <c r="BL31" s="108"/>
      <c r="BM31" s="108"/>
      <c r="BN31" s="108"/>
      <c r="BO31" s="121"/>
      <c r="BP31" s="121"/>
      <c r="BQ31" s="118">
        <v>25</v>
      </c>
      <c r="BR31" s="119"/>
      <c r="BS31" s="1043"/>
      <c r="BT31" s="1044"/>
      <c r="BU31" s="1044"/>
      <c r="BV31" s="1044"/>
      <c r="BW31" s="1044"/>
      <c r="BX31" s="1044"/>
      <c r="BY31" s="1044"/>
      <c r="BZ31" s="1044"/>
      <c r="CA31" s="1044"/>
      <c r="CB31" s="1044"/>
      <c r="CC31" s="1044"/>
      <c r="CD31" s="1044"/>
      <c r="CE31" s="1044"/>
      <c r="CF31" s="1044"/>
      <c r="CG31" s="1045"/>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102"/>
    </row>
    <row r="32" spans="1:131" s="103" customFormat="1" ht="26.25" customHeight="1">
      <c r="A32" s="122">
        <v>5</v>
      </c>
      <c r="B32" s="1058" t="s">
        <v>348</v>
      </c>
      <c r="C32" s="1059"/>
      <c r="D32" s="1059"/>
      <c r="E32" s="1059"/>
      <c r="F32" s="1059"/>
      <c r="G32" s="1059"/>
      <c r="H32" s="1059"/>
      <c r="I32" s="1059"/>
      <c r="J32" s="1059"/>
      <c r="K32" s="1059"/>
      <c r="L32" s="1059"/>
      <c r="M32" s="1059"/>
      <c r="N32" s="1059"/>
      <c r="O32" s="1059"/>
      <c r="P32" s="1060"/>
      <c r="Q32" s="1070">
        <v>96</v>
      </c>
      <c r="R32" s="1071"/>
      <c r="S32" s="1071"/>
      <c r="T32" s="1071"/>
      <c r="U32" s="1071"/>
      <c r="V32" s="1071">
        <v>92</v>
      </c>
      <c r="W32" s="1071"/>
      <c r="X32" s="1071"/>
      <c r="Y32" s="1071"/>
      <c r="Z32" s="1071"/>
      <c r="AA32" s="1071">
        <v>4</v>
      </c>
      <c r="AB32" s="1071"/>
      <c r="AC32" s="1071"/>
      <c r="AD32" s="1071"/>
      <c r="AE32" s="1072"/>
      <c r="AF32" s="1064">
        <v>4</v>
      </c>
      <c r="AG32" s="1065"/>
      <c r="AH32" s="1065"/>
      <c r="AI32" s="1065"/>
      <c r="AJ32" s="1066"/>
      <c r="AK32" s="1007">
        <v>68</v>
      </c>
      <c r="AL32" s="998"/>
      <c r="AM32" s="998"/>
      <c r="AN32" s="998"/>
      <c r="AO32" s="998"/>
      <c r="AP32" s="998">
        <v>629</v>
      </c>
      <c r="AQ32" s="998"/>
      <c r="AR32" s="998"/>
      <c r="AS32" s="998"/>
      <c r="AT32" s="998"/>
      <c r="AU32" s="998">
        <v>629</v>
      </c>
      <c r="AV32" s="998"/>
      <c r="AW32" s="998"/>
      <c r="AX32" s="998"/>
      <c r="AY32" s="998"/>
      <c r="AZ32" s="1069" t="s">
        <v>343</v>
      </c>
      <c r="BA32" s="1069"/>
      <c r="BB32" s="1069"/>
      <c r="BC32" s="1069"/>
      <c r="BD32" s="1069"/>
      <c r="BE32" s="1053" t="s">
        <v>347</v>
      </c>
      <c r="BF32" s="1053"/>
      <c r="BG32" s="1053"/>
      <c r="BH32" s="1053"/>
      <c r="BI32" s="1054"/>
      <c r="BJ32" s="108"/>
      <c r="BK32" s="108"/>
      <c r="BL32" s="108"/>
      <c r="BM32" s="108"/>
      <c r="BN32" s="108"/>
      <c r="BO32" s="121"/>
      <c r="BP32" s="121"/>
      <c r="BQ32" s="118">
        <v>26</v>
      </c>
      <c r="BR32" s="119"/>
      <c r="BS32" s="1043"/>
      <c r="BT32" s="1044"/>
      <c r="BU32" s="1044"/>
      <c r="BV32" s="1044"/>
      <c r="BW32" s="1044"/>
      <c r="BX32" s="1044"/>
      <c r="BY32" s="1044"/>
      <c r="BZ32" s="1044"/>
      <c r="CA32" s="1044"/>
      <c r="CB32" s="1044"/>
      <c r="CC32" s="1044"/>
      <c r="CD32" s="1044"/>
      <c r="CE32" s="1044"/>
      <c r="CF32" s="1044"/>
      <c r="CG32" s="1045"/>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102"/>
    </row>
    <row r="33" spans="1:131" s="103" customFormat="1" ht="26.25" customHeight="1">
      <c r="A33" s="122">
        <v>6</v>
      </c>
      <c r="B33" s="1058" t="s">
        <v>349</v>
      </c>
      <c r="C33" s="1059"/>
      <c r="D33" s="1059"/>
      <c r="E33" s="1059"/>
      <c r="F33" s="1059"/>
      <c r="G33" s="1059"/>
      <c r="H33" s="1059"/>
      <c r="I33" s="1059"/>
      <c r="J33" s="1059"/>
      <c r="K33" s="1059"/>
      <c r="L33" s="1059"/>
      <c r="M33" s="1059"/>
      <c r="N33" s="1059"/>
      <c r="O33" s="1059"/>
      <c r="P33" s="1060"/>
      <c r="Q33" s="1070">
        <v>129</v>
      </c>
      <c r="R33" s="1071"/>
      <c r="S33" s="1071"/>
      <c r="T33" s="1071"/>
      <c r="U33" s="1071"/>
      <c r="V33" s="1071">
        <v>125</v>
      </c>
      <c r="W33" s="1071"/>
      <c r="X33" s="1071"/>
      <c r="Y33" s="1071"/>
      <c r="Z33" s="1071"/>
      <c r="AA33" s="1071">
        <v>4</v>
      </c>
      <c r="AB33" s="1071"/>
      <c r="AC33" s="1071"/>
      <c r="AD33" s="1071"/>
      <c r="AE33" s="1072"/>
      <c r="AF33" s="1064">
        <v>4</v>
      </c>
      <c r="AG33" s="1065"/>
      <c r="AH33" s="1065"/>
      <c r="AI33" s="1065"/>
      <c r="AJ33" s="1066"/>
      <c r="AK33" s="1007">
        <v>71</v>
      </c>
      <c r="AL33" s="998"/>
      <c r="AM33" s="998"/>
      <c r="AN33" s="998"/>
      <c r="AO33" s="998"/>
      <c r="AP33" s="998">
        <v>1093</v>
      </c>
      <c r="AQ33" s="998"/>
      <c r="AR33" s="998"/>
      <c r="AS33" s="998"/>
      <c r="AT33" s="998"/>
      <c r="AU33" s="998">
        <v>935</v>
      </c>
      <c r="AV33" s="998"/>
      <c r="AW33" s="998"/>
      <c r="AX33" s="998"/>
      <c r="AY33" s="998"/>
      <c r="AZ33" s="1069" t="s">
        <v>343</v>
      </c>
      <c r="BA33" s="1069"/>
      <c r="BB33" s="1069"/>
      <c r="BC33" s="1069"/>
      <c r="BD33" s="1069"/>
      <c r="BE33" s="1053" t="s">
        <v>347</v>
      </c>
      <c r="BF33" s="1053"/>
      <c r="BG33" s="1053"/>
      <c r="BH33" s="1053"/>
      <c r="BI33" s="1054"/>
      <c r="BJ33" s="108"/>
      <c r="BK33" s="108"/>
      <c r="BL33" s="108"/>
      <c r="BM33" s="108"/>
      <c r="BN33" s="108"/>
      <c r="BO33" s="121"/>
      <c r="BP33" s="121"/>
      <c r="BQ33" s="118">
        <v>27</v>
      </c>
      <c r="BR33" s="119"/>
      <c r="BS33" s="1043"/>
      <c r="BT33" s="1044"/>
      <c r="BU33" s="1044"/>
      <c r="BV33" s="1044"/>
      <c r="BW33" s="1044"/>
      <c r="BX33" s="1044"/>
      <c r="BY33" s="1044"/>
      <c r="BZ33" s="1044"/>
      <c r="CA33" s="1044"/>
      <c r="CB33" s="1044"/>
      <c r="CC33" s="1044"/>
      <c r="CD33" s="1044"/>
      <c r="CE33" s="1044"/>
      <c r="CF33" s="1044"/>
      <c r="CG33" s="1045"/>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102"/>
    </row>
    <row r="34" spans="1:131" s="103" customFormat="1" ht="26.25" customHeight="1">
      <c r="A34" s="122">
        <v>7</v>
      </c>
      <c r="B34" s="1058"/>
      <c r="C34" s="1059"/>
      <c r="D34" s="1059"/>
      <c r="E34" s="1059"/>
      <c r="F34" s="1059"/>
      <c r="G34" s="1059"/>
      <c r="H34" s="1059"/>
      <c r="I34" s="1059"/>
      <c r="J34" s="1059"/>
      <c r="K34" s="1059"/>
      <c r="L34" s="1059"/>
      <c r="M34" s="1059"/>
      <c r="N34" s="1059"/>
      <c r="O34" s="1059"/>
      <c r="P34" s="1060"/>
      <c r="Q34" s="1070"/>
      <c r="R34" s="1071"/>
      <c r="S34" s="1071"/>
      <c r="T34" s="1071"/>
      <c r="U34" s="1071"/>
      <c r="V34" s="1071"/>
      <c r="W34" s="1071"/>
      <c r="X34" s="1071"/>
      <c r="Y34" s="1071"/>
      <c r="Z34" s="1071"/>
      <c r="AA34" s="1071"/>
      <c r="AB34" s="1071"/>
      <c r="AC34" s="1071"/>
      <c r="AD34" s="1071"/>
      <c r="AE34" s="1072"/>
      <c r="AF34" s="1064"/>
      <c r="AG34" s="1065"/>
      <c r="AH34" s="1065"/>
      <c r="AI34" s="1065"/>
      <c r="AJ34" s="1066"/>
      <c r="AK34" s="1007"/>
      <c r="AL34" s="998"/>
      <c r="AM34" s="998"/>
      <c r="AN34" s="998"/>
      <c r="AO34" s="998"/>
      <c r="AP34" s="998"/>
      <c r="AQ34" s="998"/>
      <c r="AR34" s="998"/>
      <c r="AS34" s="998"/>
      <c r="AT34" s="998"/>
      <c r="AU34" s="998"/>
      <c r="AV34" s="998"/>
      <c r="AW34" s="998"/>
      <c r="AX34" s="998"/>
      <c r="AY34" s="998"/>
      <c r="AZ34" s="1069"/>
      <c r="BA34" s="1069"/>
      <c r="BB34" s="1069"/>
      <c r="BC34" s="1069"/>
      <c r="BD34" s="1069"/>
      <c r="BE34" s="1053"/>
      <c r="BF34" s="1053"/>
      <c r="BG34" s="1053"/>
      <c r="BH34" s="1053"/>
      <c r="BI34" s="1054"/>
      <c r="BJ34" s="108"/>
      <c r="BK34" s="108"/>
      <c r="BL34" s="108"/>
      <c r="BM34" s="108"/>
      <c r="BN34" s="108"/>
      <c r="BO34" s="121"/>
      <c r="BP34" s="121"/>
      <c r="BQ34" s="118">
        <v>28</v>
      </c>
      <c r="BR34" s="119"/>
      <c r="BS34" s="1043"/>
      <c r="BT34" s="1044"/>
      <c r="BU34" s="1044"/>
      <c r="BV34" s="1044"/>
      <c r="BW34" s="1044"/>
      <c r="BX34" s="1044"/>
      <c r="BY34" s="1044"/>
      <c r="BZ34" s="1044"/>
      <c r="CA34" s="1044"/>
      <c r="CB34" s="1044"/>
      <c r="CC34" s="1044"/>
      <c r="CD34" s="1044"/>
      <c r="CE34" s="1044"/>
      <c r="CF34" s="1044"/>
      <c r="CG34" s="1045"/>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102"/>
    </row>
    <row r="35" spans="1:131" s="103" customFormat="1" ht="26.25" customHeight="1">
      <c r="A35" s="122">
        <v>8</v>
      </c>
      <c r="B35" s="1058"/>
      <c r="C35" s="1059"/>
      <c r="D35" s="1059"/>
      <c r="E35" s="1059"/>
      <c r="F35" s="1059"/>
      <c r="G35" s="1059"/>
      <c r="H35" s="1059"/>
      <c r="I35" s="1059"/>
      <c r="J35" s="1059"/>
      <c r="K35" s="1059"/>
      <c r="L35" s="1059"/>
      <c r="M35" s="1059"/>
      <c r="N35" s="1059"/>
      <c r="O35" s="1059"/>
      <c r="P35" s="1060"/>
      <c r="Q35" s="1070"/>
      <c r="R35" s="1071"/>
      <c r="S35" s="1071"/>
      <c r="T35" s="1071"/>
      <c r="U35" s="1071"/>
      <c r="V35" s="1071"/>
      <c r="W35" s="1071"/>
      <c r="X35" s="1071"/>
      <c r="Y35" s="1071"/>
      <c r="Z35" s="1071"/>
      <c r="AA35" s="1071"/>
      <c r="AB35" s="1071"/>
      <c r="AC35" s="1071"/>
      <c r="AD35" s="1071"/>
      <c r="AE35" s="1072"/>
      <c r="AF35" s="1064"/>
      <c r="AG35" s="1065"/>
      <c r="AH35" s="1065"/>
      <c r="AI35" s="1065"/>
      <c r="AJ35" s="1066"/>
      <c r="AK35" s="1007"/>
      <c r="AL35" s="998"/>
      <c r="AM35" s="998"/>
      <c r="AN35" s="998"/>
      <c r="AO35" s="998"/>
      <c r="AP35" s="998"/>
      <c r="AQ35" s="998"/>
      <c r="AR35" s="998"/>
      <c r="AS35" s="998"/>
      <c r="AT35" s="998"/>
      <c r="AU35" s="998"/>
      <c r="AV35" s="998"/>
      <c r="AW35" s="998"/>
      <c r="AX35" s="998"/>
      <c r="AY35" s="998"/>
      <c r="AZ35" s="1069"/>
      <c r="BA35" s="1069"/>
      <c r="BB35" s="1069"/>
      <c r="BC35" s="1069"/>
      <c r="BD35" s="1069"/>
      <c r="BE35" s="1053"/>
      <c r="BF35" s="1053"/>
      <c r="BG35" s="1053"/>
      <c r="BH35" s="1053"/>
      <c r="BI35" s="1054"/>
      <c r="BJ35" s="108"/>
      <c r="BK35" s="108"/>
      <c r="BL35" s="108"/>
      <c r="BM35" s="108"/>
      <c r="BN35" s="108"/>
      <c r="BO35" s="121"/>
      <c r="BP35" s="121"/>
      <c r="BQ35" s="118">
        <v>29</v>
      </c>
      <c r="BR35" s="119"/>
      <c r="BS35" s="1043"/>
      <c r="BT35" s="1044"/>
      <c r="BU35" s="1044"/>
      <c r="BV35" s="1044"/>
      <c r="BW35" s="1044"/>
      <c r="BX35" s="1044"/>
      <c r="BY35" s="1044"/>
      <c r="BZ35" s="1044"/>
      <c r="CA35" s="1044"/>
      <c r="CB35" s="1044"/>
      <c r="CC35" s="1044"/>
      <c r="CD35" s="1044"/>
      <c r="CE35" s="1044"/>
      <c r="CF35" s="1044"/>
      <c r="CG35" s="1045"/>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102"/>
    </row>
    <row r="36" spans="1:131" s="103" customFormat="1" ht="26.25" customHeight="1">
      <c r="A36" s="122">
        <v>9</v>
      </c>
      <c r="B36" s="1058"/>
      <c r="C36" s="1059"/>
      <c r="D36" s="1059"/>
      <c r="E36" s="1059"/>
      <c r="F36" s="1059"/>
      <c r="G36" s="1059"/>
      <c r="H36" s="1059"/>
      <c r="I36" s="1059"/>
      <c r="J36" s="1059"/>
      <c r="K36" s="1059"/>
      <c r="L36" s="1059"/>
      <c r="M36" s="1059"/>
      <c r="N36" s="1059"/>
      <c r="O36" s="1059"/>
      <c r="P36" s="1060"/>
      <c r="Q36" s="1070"/>
      <c r="R36" s="1071"/>
      <c r="S36" s="1071"/>
      <c r="T36" s="1071"/>
      <c r="U36" s="1071"/>
      <c r="V36" s="1071"/>
      <c r="W36" s="1071"/>
      <c r="X36" s="1071"/>
      <c r="Y36" s="1071"/>
      <c r="Z36" s="1071"/>
      <c r="AA36" s="1071"/>
      <c r="AB36" s="1071"/>
      <c r="AC36" s="1071"/>
      <c r="AD36" s="1071"/>
      <c r="AE36" s="1072"/>
      <c r="AF36" s="1064"/>
      <c r="AG36" s="1065"/>
      <c r="AH36" s="1065"/>
      <c r="AI36" s="1065"/>
      <c r="AJ36" s="1066"/>
      <c r="AK36" s="1007"/>
      <c r="AL36" s="998"/>
      <c r="AM36" s="998"/>
      <c r="AN36" s="998"/>
      <c r="AO36" s="998"/>
      <c r="AP36" s="998"/>
      <c r="AQ36" s="998"/>
      <c r="AR36" s="998"/>
      <c r="AS36" s="998"/>
      <c r="AT36" s="998"/>
      <c r="AU36" s="998"/>
      <c r="AV36" s="998"/>
      <c r="AW36" s="998"/>
      <c r="AX36" s="998"/>
      <c r="AY36" s="998"/>
      <c r="AZ36" s="1069"/>
      <c r="BA36" s="1069"/>
      <c r="BB36" s="1069"/>
      <c r="BC36" s="1069"/>
      <c r="BD36" s="1069"/>
      <c r="BE36" s="1053"/>
      <c r="BF36" s="1053"/>
      <c r="BG36" s="1053"/>
      <c r="BH36" s="1053"/>
      <c r="BI36" s="1054"/>
      <c r="BJ36" s="108"/>
      <c r="BK36" s="108"/>
      <c r="BL36" s="108"/>
      <c r="BM36" s="108"/>
      <c r="BN36" s="108"/>
      <c r="BO36" s="121"/>
      <c r="BP36" s="121"/>
      <c r="BQ36" s="118">
        <v>30</v>
      </c>
      <c r="BR36" s="119"/>
      <c r="BS36" s="1043"/>
      <c r="BT36" s="1044"/>
      <c r="BU36" s="1044"/>
      <c r="BV36" s="1044"/>
      <c r="BW36" s="1044"/>
      <c r="BX36" s="1044"/>
      <c r="BY36" s="1044"/>
      <c r="BZ36" s="1044"/>
      <c r="CA36" s="1044"/>
      <c r="CB36" s="1044"/>
      <c r="CC36" s="1044"/>
      <c r="CD36" s="1044"/>
      <c r="CE36" s="1044"/>
      <c r="CF36" s="1044"/>
      <c r="CG36" s="1045"/>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102"/>
    </row>
    <row r="37" spans="1:131" s="103" customFormat="1" ht="26.25" customHeight="1">
      <c r="A37" s="122">
        <v>10</v>
      </c>
      <c r="B37" s="1058"/>
      <c r="C37" s="1059"/>
      <c r="D37" s="1059"/>
      <c r="E37" s="1059"/>
      <c r="F37" s="1059"/>
      <c r="G37" s="1059"/>
      <c r="H37" s="1059"/>
      <c r="I37" s="1059"/>
      <c r="J37" s="1059"/>
      <c r="K37" s="1059"/>
      <c r="L37" s="1059"/>
      <c r="M37" s="1059"/>
      <c r="N37" s="1059"/>
      <c r="O37" s="1059"/>
      <c r="P37" s="1060"/>
      <c r="Q37" s="1070"/>
      <c r="R37" s="1071"/>
      <c r="S37" s="1071"/>
      <c r="T37" s="1071"/>
      <c r="U37" s="1071"/>
      <c r="V37" s="1071"/>
      <c r="W37" s="1071"/>
      <c r="X37" s="1071"/>
      <c r="Y37" s="1071"/>
      <c r="Z37" s="1071"/>
      <c r="AA37" s="1071"/>
      <c r="AB37" s="1071"/>
      <c r="AC37" s="1071"/>
      <c r="AD37" s="1071"/>
      <c r="AE37" s="1072"/>
      <c r="AF37" s="1064"/>
      <c r="AG37" s="1065"/>
      <c r="AH37" s="1065"/>
      <c r="AI37" s="1065"/>
      <c r="AJ37" s="1066"/>
      <c r="AK37" s="1007"/>
      <c r="AL37" s="998"/>
      <c r="AM37" s="998"/>
      <c r="AN37" s="998"/>
      <c r="AO37" s="998"/>
      <c r="AP37" s="998"/>
      <c r="AQ37" s="998"/>
      <c r="AR37" s="998"/>
      <c r="AS37" s="998"/>
      <c r="AT37" s="998"/>
      <c r="AU37" s="998"/>
      <c r="AV37" s="998"/>
      <c r="AW37" s="998"/>
      <c r="AX37" s="998"/>
      <c r="AY37" s="998"/>
      <c r="AZ37" s="1069"/>
      <c r="BA37" s="1069"/>
      <c r="BB37" s="1069"/>
      <c r="BC37" s="1069"/>
      <c r="BD37" s="1069"/>
      <c r="BE37" s="1053"/>
      <c r="BF37" s="1053"/>
      <c r="BG37" s="1053"/>
      <c r="BH37" s="1053"/>
      <c r="BI37" s="1054"/>
      <c r="BJ37" s="108"/>
      <c r="BK37" s="108"/>
      <c r="BL37" s="108"/>
      <c r="BM37" s="108"/>
      <c r="BN37" s="108"/>
      <c r="BO37" s="121"/>
      <c r="BP37" s="121"/>
      <c r="BQ37" s="118">
        <v>31</v>
      </c>
      <c r="BR37" s="119"/>
      <c r="BS37" s="1043"/>
      <c r="BT37" s="1044"/>
      <c r="BU37" s="1044"/>
      <c r="BV37" s="1044"/>
      <c r="BW37" s="1044"/>
      <c r="BX37" s="1044"/>
      <c r="BY37" s="1044"/>
      <c r="BZ37" s="1044"/>
      <c r="CA37" s="1044"/>
      <c r="CB37" s="1044"/>
      <c r="CC37" s="1044"/>
      <c r="CD37" s="1044"/>
      <c r="CE37" s="1044"/>
      <c r="CF37" s="1044"/>
      <c r="CG37" s="1045"/>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102"/>
    </row>
    <row r="38" spans="1:131" s="103" customFormat="1" ht="26.25" customHeight="1">
      <c r="A38" s="122">
        <v>11</v>
      </c>
      <c r="B38" s="1058"/>
      <c r="C38" s="1059"/>
      <c r="D38" s="1059"/>
      <c r="E38" s="1059"/>
      <c r="F38" s="1059"/>
      <c r="G38" s="1059"/>
      <c r="H38" s="1059"/>
      <c r="I38" s="1059"/>
      <c r="J38" s="1059"/>
      <c r="K38" s="1059"/>
      <c r="L38" s="1059"/>
      <c r="M38" s="1059"/>
      <c r="N38" s="1059"/>
      <c r="O38" s="1059"/>
      <c r="P38" s="1060"/>
      <c r="Q38" s="1070"/>
      <c r="R38" s="1071"/>
      <c r="S38" s="1071"/>
      <c r="T38" s="1071"/>
      <c r="U38" s="1071"/>
      <c r="V38" s="1071"/>
      <c r="W38" s="1071"/>
      <c r="X38" s="1071"/>
      <c r="Y38" s="1071"/>
      <c r="Z38" s="1071"/>
      <c r="AA38" s="1071"/>
      <c r="AB38" s="1071"/>
      <c r="AC38" s="1071"/>
      <c r="AD38" s="1071"/>
      <c r="AE38" s="1072"/>
      <c r="AF38" s="1064"/>
      <c r="AG38" s="1065"/>
      <c r="AH38" s="1065"/>
      <c r="AI38" s="1065"/>
      <c r="AJ38" s="1066"/>
      <c r="AK38" s="1007"/>
      <c r="AL38" s="998"/>
      <c r="AM38" s="998"/>
      <c r="AN38" s="998"/>
      <c r="AO38" s="998"/>
      <c r="AP38" s="998"/>
      <c r="AQ38" s="998"/>
      <c r="AR38" s="998"/>
      <c r="AS38" s="998"/>
      <c r="AT38" s="998"/>
      <c r="AU38" s="998"/>
      <c r="AV38" s="998"/>
      <c r="AW38" s="998"/>
      <c r="AX38" s="998"/>
      <c r="AY38" s="998"/>
      <c r="AZ38" s="1069"/>
      <c r="BA38" s="1069"/>
      <c r="BB38" s="1069"/>
      <c r="BC38" s="1069"/>
      <c r="BD38" s="1069"/>
      <c r="BE38" s="1053"/>
      <c r="BF38" s="1053"/>
      <c r="BG38" s="1053"/>
      <c r="BH38" s="1053"/>
      <c r="BI38" s="1054"/>
      <c r="BJ38" s="108"/>
      <c r="BK38" s="108"/>
      <c r="BL38" s="108"/>
      <c r="BM38" s="108"/>
      <c r="BN38" s="108"/>
      <c r="BO38" s="121"/>
      <c r="BP38" s="121"/>
      <c r="BQ38" s="118">
        <v>32</v>
      </c>
      <c r="BR38" s="119"/>
      <c r="BS38" s="1043"/>
      <c r="BT38" s="1044"/>
      <c r="BU38" s="1044"/>
      <c r="BV38" s="1044"/>
      <c r="BW38" s="1044"/>
      <c r="BX38" s="1044"/>
      <c r="BY38" s="1044"/>
      <c r="BZ38" s="1044"/>
      <c r="CA38" s="1044"/>
      <c r="CB38" s="1044"/>
      <c r="CC38" s="1044"/>
      <c r="CD38" s="1044"/>
      <c r="CE38" s="1044"/>
      <c r="CF38" s="1044"/>
      <c r="CG38" s="1045"/>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102"/>
    </row>
    <row r="39" spans="1:131" s="103" customFormat="1" ht="26.25" customHeight="1">
      <c r="A39" s="122">
        <v>12</v>
      </c>
      <c r="B39" s="1058"/>
      <c r="C39" s="1059"/>
      <c r="D39" s="1059"/>
      <c r="E39" s="1059"/>
      <c r="F39" s="1059"/>
      <c r="G39" s="1059"/>
      <c r="H39" s="1059"/>
      <c r="I39" s="1059"/>
      <c r="J39" s="1059"/>
      <c r="K39" s="1059"/>
      <c r="L39" s="1059"/>
      <c r="M39" s="1059"/>
      <c r="N39" s="1059"/>
      <c r="O39" s="1059"/>
      <c r="P39" s="1060"/>
      <c r="Q39" s="1070"/>
      <c r="R39" s="1071"/>
      <c r="S39" s="1071"/>
      <c r="T39" s="1071"/>
      <c r="U39" s="1071"/>
      <c r="V39" s="1071"/>
      <c r="W39" s="1071"/>
      <c r="X39" s="1071"/>
      <c r="Y39" s="1071"/>
      <c r="Z39" s="1071"/>
      <c r="AA39" s="1071"/>
      <c r="AB39" s="1071"/>
      <c r="AC39" s="1071"/>
      <c r="AD39" s="1071"/>
      <c r="AE39" s="1072"/>
      <c r="AF39" s="1064"/>
      <c r="AG39" s="1065"/>
      <c r="AH39" s="1065"/>
      <c r="AI39" s="1065"/>
      <c r="AJ39" s="1066"/>
      <c r="AK39" s="1007"/>
      <c r="AL39" s="998"/>
      <c r="AM39" s="998"/>
      <c r="AN39" s="998"/>
      <c r="AO39" s="998"/>
      <c r="AP39" s="998"/>
      <c r="AQ39" s="998"/>
      <c r="AR39" s="998"/>
      <c r="AS39" s="998"/>
      <c r="AT39" s="998"/>
      <c r="AU39" s="998"/>
      <c r="AV39" s="998"/>
      <c r="AW39" s="998"/>
      <c r="AX39" s="998"/>
      <c r="AY39" s="998"/>
      <c r="AZ39" s="1069"/>
      <c r="BA39" s="1069"/>
      <c r="BB39" s="1069"/>
      <c r="BC39" s="1069"/>
      <c r="BD39" s="1069"/>
      <c r="BE39" s="1053"/>
      <c r="BF39" s="1053"/>
      <c r="BG39" s="1053"/>
      <c r="BH39" s="1053"/>
      <c r="BI39" s="1054"/>
      <c r="BJ39" s="108"/>
      <c r="BK39" s="108"/>
      <c r="BL39" s="108"/>
      <c r="BM39" s="108"/>
      <c r="BN39" s="108"/>
      <c r="BO39" s="121"/>
      <c r="BP39" s="121"/>
      <c r="BQ39" s="118">
        <v>33</v>
      </c>
      <c r="BR39" s="119"/>
      <c r="BS39" s="1043"/>
      <c r="BT39" s="1044"/>
      <c r="BU39" s="1044"/>
      <c r="BV39" s="1044"/>
      <c r="BW39" s="1044"/>
      <c r="BX39" s="1044"/>
      <c r="BY39" s="1044"/>
      <c r="BZ39" s="1044"/>
      <c r="CA39" s="1044"/>
      <c r="CB39" s="1044"/>
      <c r="CC39" s="1044"/>
      <c r="CD39" s="1044"/>
      <c r="CE39" s="1044"/>
      <c r="CF39" s="1044"/>
      <c r="CG39" s="1045"/>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102"/>
    </row>
    <row r="40" spans="1:131" s="103" customFormat="1" ht="26.25" customHeight="1">
      <c r="A40" s="117">
        <v>13</v>
      </c>
      <c r="B40" s="1058"/>
      <c r="C40" s="1059"/>
      <c r="D40" s="1059"/>
      <c r="E40" s="1059"/>
      <c r="F40" s="1059"/>
      <c r="G40" s="1059"/>
      <c r="H40" s="1059"/>
      <c r="I40" s="1059"/>
      <c r="J40" s="1059"/>
      <c r="K40" s="1059"/>
      <c r="L40" s="1059"/>
      <c r="M40" s="1059"/>
      <c r="N40" s="1059"/>
      <c r="O40" s="1059"/>
      <c r="P40" s="1060"/>
      <c r="Q40" s="1070"/>
      <c r="R40" s="1071"/>
      <c r="S40" s="1071"/>
      <c r="T40" s="1071"/>
      <c r="U40" s="1071"/>
      <c r="V40" s="1071"/>
      <c r="W40" s="1071"/>
      <c r="X40" s="1071"/>
      <c r="Y40" s="1071"/>
      <c r="Z40" s="1071"/>
      <c r="AA40" s="1071"/>
      <c r="AB40" s="1071"/>
      <c r="AC40" s="1071"/>
      <c r="AD40" s="1071"/>
      <c r="AE40" s="1072"/>
      <c r="AF40" s="1064"/>
      <c r="AG40" s="1065"/>
      <c r="AH40" s="1065"/>
      <c r="AI40" s="1065"/>
      <c r="AJ40" s="1066"/>
      <c r="AK40" s="1007"/>
      <c r="AL40" s="998"/>
      <c r="AM40" s="998"/>
      <c r="AN40" s="998"/>
      <c r="AO40" s="998"/>
      <c r="AP40" s="998"/>
      <c r="AQ40" s="998"/>
      <c r="AR40" s="998"/>
      <c r="AS40" s="998"/>
      <c r="AT40" s="998"/>
      <c r="AU40" s="998"/>
      <c r="AV40" s="998"/>
      <c r="AW40" s="998"/>
      <c r="AX40" s="998"/>
      <c r="AY40" s="998"/>
      <c r="AZ40" s="1069"/>
      <c r="BA40" s="1069"/>
      <c r="BB40" s="1069"/>
      <c r="BC40" s="1069"/>
      <c r="BD40" s="1069"/>
      <c r="BE40" s="1053"/>
      <c r="BF40" s="1053"/>
      <c r="BG40" s="1053"/>
      <c r="BH40" s="1053"/>
      <c r="BI40" s="1054"/>
      <c r="BJ40" s="108"/>
      <c r="BK40" s="108"/>
      <c r="BL40" s="108"/>
      <c r="BM40" s="108"/>
      <c r="BN40" s="108"/>
      <c r="BO40" s="121"/>
      <c r="BP40" s="121"/>
      <c r="BQ40" s="118">
        <v>34</v>
      </c>
      <c r="BR40" s="119"/>
      <c r="BS40" s="1043"/>
      <c r="BT40" s="1044"/>
      <c r="BU40" s="1044"/>
      <c r="BV40" s="1044"/>
      <c r="BW40" s="1044"/>
      <c r="BX40" s="1044"/>
      <c r="BY40" s="1044"/>
      <c r="BZ40" s="1044"/>
      <c r="CA40" s="1044"/>
      <c r="CB40" s="1044"/>
      <c r="CC40" s="1044"/>
      <c r="CD40" s="1044"/>
      <c r="CE40" s="1044"/>
      <c r="CF40" s="1044"/>
      <c r="CG40" s="1045"/>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102"/>
    </row>
    <row r="41" spans="1:131" s="103" customFormat="1" ht="26.25" customHeight="1">
      <c r="A41" s="117">
        <v>14</v>
      </c>
      <c r="B41" s="1058"/>
      <c r="C41" s="1059"/>
      <c r="D41" s="1059"/>
      <c r="E41" s="1059"/>
      <c r="F41" s="1059"/>
      <c r="G41" s="1059"/>
      <c r="H41" s="1059"/>
      <c r="I41" s="1059"/>
      <c r="J41" s="1059"/>
      <c r="K41" s="1059"/>
      <c r="L41" s="1059"/>
      <c r="M41" s="1059"/>
      <c r="N41" s="1059"/>
      <c r="O41" s="1059"/>
      <c r="P41" s="1060"/>
      <c r="Q41" s="1070"/>
      <c r="R41" s="1071"/>
      <c r="S41" s="1071"/>
      <c r="T41" s="1071"/>
      <c r="U41" s="1071"/>
      <c r="V41" s="1071"/>
      <c r="W41" s="1071"/>
      <c r="X41" s="1071"/>
      <c r="Y41" s="1071"/>
      <c r="Z41" s="1071"/>
      <c r="AA41" s="1071"/>
      <c r="AB41" s="1071"/>
      <c r="AC41" s="1071"/>
      <c r="AD41" s="1071"/>
      <c r="AE41" s="1072"/>
      <c r="AF41" s="1064"/>
      <c r="AG41" s="1065"/>
      <c r="AH41" s="1065"/>
      <c r="AI41" s="1065"/>
      <c r="AJ41" s="1066"/>
      <c r="AK41" s="1007"/>
      <c r="AL41" s="998"/>
      <c r="AM41" s="998"/>
      <c r="AN41" s="998"/>
      <c r="AO41" s="998"/>
      <c r="AP41" s="998"/>
      <c r="AQ41" s="998"/>
      <c r="AR41" s="998"/>
      <c r="AS41" s="998"/>
      <c r="AT41" s="998"/>
      <c r="AU41" s="998"/>
      <c r="AV41" s="998"/>
      <c r="AW41" s="998"/>
      <c r="AX41" s="998"/>
      <c r="AY41" s="998"/>
      <c r="AZ41" s="1069"/>
      <c r="BA41" s="1069"/>
      <c r="BB41" s="1069"/>
      <c r="BC41" s="1069"/>
      <c r="BD41" s="1069"/>
      <c r="BE41" s="1053"/>
      <c r="BF41" s="1053"/>
      <c r="BG41" s="1053"/>
      <c r="BH41" s="1053"/>
      <c r="BI41" s="1054"/>
      <c r="BJ41" s="108"/>
      <c r="BK41" s="108"/>
      <c r="BL41" s="108"/>
      <c r="BM41" s="108"/>
      <c r="BN41" s="108"/>
      <c r="BO41" s="121"/>
      <c r="BP41" s="121"/>
      <c r="BQ41" s="118">
        <v>35</v>
      </c>
      <c r="BR41" s="119"/>
      <c r="BS41" s="1043"/>
      <c r="BT41" s="1044"/>
      <c r="BU41" s="1044"/>
      <c r="BV41" s="1044"/>
      <c r="BW41" s="1044"/>
      <c r="BX41" s="1044"/>
      <c r="BY41" s="1044"/>
      <c r="BZ41" s="1044"/>
      <c r="CA41" s="1044"/>
      <c r="CB41" s="1044"/>
      <c r="CC41" s="1044"/>
      <c r="CD41" s="1044"/>
      <c r="CE41" s="1044"/>
      <c r="CF41" s="1044"/>
      <c r="CG41" s="1045"/>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102"/>
    </row>
    <row r="42" spans="1:131" s="103" customFormat="1" ht="26.25" customHeight="1">
      <c r="A42" s="117">
        <v>15</v>
      </c>
      <c r="B42" s="1058"/>
      <c r="C42" s="1059"/>
      <c r="D42" s="1059"/>
      <c r="E42" s="1059"/>
      <c r="F42" s="1059"/>
      <c r="G42" s="1059"/>
      <c r="H42" s="1059"/>
      <c r="I42" s="1059"/>
      <c r="J42" s="1059"/>
      <c r="K42" s="1059"/>
      <c r="L42" s="1059"/>
      <c r="M42" s="1059"/>
      <c r="N42" s="1059"/>
      <c r="O42" s="1059"/>
      <c r="P42" s="1060"/>
      <c r="Q42" s="1070"/>
      <c r="R42" s="1071"/>
      <c r="S42" s="1071"/>
      <c r="T42" s="1071"/>
      <c r="U42" s="1071"/>
      <c r="V42" s="1071"/>
      <c r="W42" s="1071"/>
      <c r="X42" s="1071"/>
      <c r="Y42" s="1071"/>
      <c r="Z42" s="1071"/>
      <c r="AA42" s="1071"/>
      <c r="AB42" s="1071"/>
      <c r="AC42" s="1071"/>
      <c r="AD42" s="1071"/>
      <c r="AE42" s="1072"/>
      <c r="AF42" s="1064"/>
      <c r="AG42" s="1065"/>
      <c r="AH42" s="1065"/>
      <c r="AI42" s="1065"/>
      <c r="AJ42" s="1066"/>
      <c r="AK42" s="1007"/>
      <c r="AL42" s="998"/>
      <c r="AM42" s="998"/>
      <c r="AN42" s="998"/>
      <c r="AO42" s="998"/>
      <c r="AP42" s="998"/>
      <c r="AQ42" s="998"/>
      <c r="AR42" s="998"/>
      <c r="AS42" s="998"/>
      <c r="AT42" s="998"/>
      <c r="AU42" s="998"/>
      <c r="AV42" s="998"/>
      <c r="AW42" s="998"/>
      <c r="AX42" s="998"/>
      <c r="AY42" s="998"/>
      <c r="AZ42" s="1069"/>
      <c r="BA42" s="1069"/>
      <c r="BB42" s="1069"/>
      <c r="BC42" s="1069"/>
      <c r="BD42" s="1069"/>
      <c r="BE42" s="1053"/>
      <c r="BF42" s="1053"/>
      <c r="BG42" s="1053"/>
      <c r="BH42" s="1053"/>
      <c r="BI42" s="1054"/>
      <c r="BJ42" s="108"/>
      <c r="BK42" s="108"/>
      <c r="BL42" s="108"/>
      <c r="BM42" s="108"/>
      <c r="BN42" s="108"/>
      <c r="BO42" s="121"/>
      <c r="BP42" s="121"/>
      <c r="BQ42" s="118">
        <v>36</v>
      </c>
      <c r="BR42" s="119"/>
      <c r="BS42" s="1043"/>
      <c r="BT42" s="1044"/>
      <c r="BU42" s="1044"/>
      <c r="BV42" s="1044"/>
      <c r="BW42" s="1044"/>
      <c r="BX42" s="1044"/>
      <c r="BY42" s="1044"/>
      <c r="BZ42" s="1044"/>
      <c r="CA42" s="1044"/>
      <c r="CB42" s="1044"/>
      <c r="CC42" s="1044"/>
      <c r="CD42" s="1044"/>
      <c r="CE42" s="1044"/>
      <c r="CF42" s="1044"/>
      <c r="CG42" s="1045"/>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102"/>
    </row>
    <row r="43" spans="1:131" s="103" customFormat="1" ht="26.25" customHeight="1">
      <c r="A43" s="117">
        <v>16</v>
      </c>
      <c r="B43" s="1058"/>
      <c r="C43" s="1059"/>
      <c r="D43" s="1059"/>
      <c r="E43" s="1059"/>
      <c r="F43" s="1059"/>
      <c r="G43" s="1059"/>
      <c r="H43" s="1059"/>
      <c r="I43" s="1059"/>
      <c r="J43" s="1059"/>
      <c r="K43" s="1059"/>
      <c r="L43" s="1059"/>
      <c r="M43" s="1059"/>
      <c r="N43" s="1059"/>
      <c r="O43" s="1059"/>
      <c r="P43" s="1060"/>
      <c r="Q43" s="1070"/>
      <c r="R43" s="1071"/>
      <c r="S43" s="1071"/>
      <c r="T43" s="1071"/>
      <c r="U43" s="1071"/>
      <c r="V43" s="1071"/>
      <c r="W43" s="1071"/>
      <c r="X43" s="1071"/>
      <c r="Y43" s="1071"/>
      <c r="Z43" s="1071"/>
      <c r="AA43" s="1071"/>
      <c r="AB43" s="1071"/>
      <c r="AC43" s="1071"/>
      <c r="AD43" s="1071"/>
      <c r="AE43" s="1072"/>
      <c r="AF43" s="1064"/>
      <c r="AG43" s="1065"/>
      <c r="AH43" s="1065"/>
      <c r="AI43" s="1065"/>
      <c r="AJ43" s="1066"/>
      <c r="AK43" s="1007"/>
      <c r="AL43" s="998"/>
      <c r="AM43" s="998"/>
      <c r="AN43" s="998"/>
      <c r="AO43" s="998"/>
      <c r="AP43" s="998"/>
      <c r="AQ43" s="998"/>
      <c r="AR43" s="998"/>
      <c r="AS43" s="998"/>
      <c r="AT43" s="998"/>
      <c r="AU43" s="998"/>
      <c r="AV43" s="998"/>
      <c r="AW43" s="998"/>
      <c r="AX43" s="998"/>
      <c r="AY43" s="998"/>
      <c r="AZ43" s="1069"/>
      <c r="BA43" s="1069"/>
      <c r="BB43" s="1069"/>
      <c r="BC43" s="1069"/>
      <c r="BD43" s="1069"/>
      <c r="BE43" s="1053"/>
      <c r="BF43" s="1053"/>
      <c r="BG43" s="1053"/>
      <c r="BH43" s="1053"/>
      <c r="BI43" s="1054"/>
      <c r="BJ43" s="108"/>
      <c r="BK43" s="108"/>
      <c r="BL43" s="108"/>
      <c r="BM43" s="108"/>
      <c r="BN43" s="108"/>
      <c r="BO43" s="121"/>
      <c r="BP43" s="121"/>
      <c r="BQ43" s="118">
        <v>37</v>
      </c>
      <c r="BR43" s="119"/>
      <c r="BS43" s="1043"/>
      <c r="BT43" s="1044"/>
      <c r="BU43" s="1044"/>
      <c r="BV43" s="1044"/>
      <c r="BW43" s="1044"/>
      <c r="BX43" s="1044"/>
      <c r="BY43" s="1044"/>
      <c r="BZ43" s="1044"/>
      <c r="CA43" s="1044"/>
      <c r="CB43" s="1044"/>
      <c r="CC43" s="1044"/>
      <c r="CD43" s="1044"/>
      <c r="CE43" s="1044"/>
      <c r="CF43" s="1044"/>
      <c r="CG43" s="1045"/>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102"/>
    </row>
    <row r="44" spans="1:131" s="103" customFormat="1" ht="26.25" customHeight="1">
      <c r="A44" s="117">
        <v>17</v>
      </c>
      <c r="B44" s="1058"/>
      <c r="C44" s="1059"/>
      <c r="D44" s="1059"/>
      <c r="E44" s="1059"/>
      <c r="F44" s="1059"/>
      <c r="G44" s="1059"/>
      <c r="H44" s="1059"/>
      <c r="I44" s="1059"/>
      <c r="J44" s="1059"/>
      <c r="K44" s="1059"/>
      <c r="L44" s="1059"/>
      <c r="M44" s="1059"/>
      <c r="N44" s="1059"/>
      <c r="O44" s="1059"/>
      <c r="P44" s="1060"/>
      <c r="Q44" s="1070"/>
      <c r="R44" s="1071"/>
      <c r="S44" s="1071"/>
      <c r="T44" s="1071"/>
      <c r="U44" s="1071"/>
      <c r="V44" s="1071"/>
      <c r="W44" s="1071"/>
      <c r="X44" s="1071"/>
      <c r="Y44" s="1071"/>
      <c r="Z44" s="1071"/>
      <c r="AA44" s="1071"/>
      <c r="AB44" s="1071"/>
      <c r="AC44" s="1071"/>
      <c r="AD44" s="1071"/>
      <c r="AE44" s="1072"/>
      <c r="AF44" s="1064"/>
      <c r="AG44" s="1065"/>
      <c r="AH44" s="1065"/>
      <c r="AI44" s="1065"/>
      <c r="AJ44" s="1066"/>
      <c r="AK44" s="1007"/>
      <c r="AL44" s="998"/>
      <c r="AM44" s="998"/>
      <c r="AN44" s="998"/>
      <c r="AO44" s="998"/>
      <c r="AP44" s="998"/>
      <c r="AQ44" s="998"/>
      <c r="AR44" s="998"/>
      <c r="AS44" s="998"/>
      <c r="AT44" s="998"/>
      <c r="AU44" s="998"/>
      <c r="AV44" s="998"/>
      <c r="AW44" s="998"/>
      <c r="AX44" s="998"/>
      <c r="AY44" s="998"/>
      <c r="AZ44" s="1069"/>
      <c r="BA44" s="1069"/>
      <c r="BB44" s="1069"/>
      <c r="BC44" s="1069"/>
      <c r="BD44" s="1069"/>
      <c r="BE44" s="1053"/>
      <c r="BF44" s="1053"/>
      <c r="BG44" s="1053"/>
      <c r="BH44" s="1053"/>
      <c r="BI44" s="1054"/>
      <c r="BJ44" s="108"/>
      <c r="BK44" s="108"/>
      <c r="BL44" s="108"/>
      <c r="BM44" s="108"/>
      <c r="BN44" s="108"/>
      <c r="BO44" s="121"/>
      <c r="BP44" s="121"/>
      <c r="BQ44" s="118">
        <v>38</v>
      </c>
      <c r="BR44" s="119"/>
      <c r="BS44" s="1043"/>
      <c r="BT44" s="1044"/>
      <c r="BU44" s="1044"/>
      <c r="BV44" s="1044"/>
      <c r="BW44" s="1044"/>
      <c r="BX44" s="1044"/>
      <c r="BY44" s="1044"/>
      <c r="BZ44" s="1044"/>
      <c r="CA44" s="1044"/>
      <c r="CB44" s="1044"/>
      <c r="CC44" s="1044"/>
      <c r="CD44" s="1044"/>
      <c r="CE44" s="1044"/>
      <c r="CF44" s="1044"/>
      <c r="CG44" s="1045"/>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102"/>
    </row>
    <row r="45" spans="1:131" s="103" customFormat="1" ht="26.25" customHeight="1">
      <c r="A45" s="117">
        <v>18</v>
      </c>
      <c r="B45" s="1058"/>
      <c r="C45" s="1059"/>
      <c r="D45" s="1059"/>
      <c r="E45" s="1059"/>
      <c r="F45" s="1059"/>
      <c r="G45" s="1059"/>
      <c r="H45" s="1059"/>
      <c r="I45" s="1059"/>
      <c r="J45" s="1059"/>
      <c r="K45" s="1059"/>
      <c r="L45" s="1059"/>
      <c r="M45" s="1059"/>
      <c r="N45" s="1059"/>
      <c r="O45" s="1059"/>
      <c r="P45" s="1060"/>
      <c r="Q45" s="1070"/>
      <c r="R45" s="1071"/>
      <c r="S45" s="1071"/>
      <c r="T45" s="1071"/>
      <c r="U45" s="1071"/>
      <c r="V45" s="1071"/>
      <c r="W45" s="1071"/>
      <c r="X45" s="1071"/>
      <c r="Y45" s="1071"/>
      <c r="Z45" s="1071"/>
      <c r="AA45" s="1071"/>
      <c r="AB45" s="1071"/>
      <c r="AC45" s="1071"/>
      <c r="AD45" s="1071"/>
      <c r="AE45" s="1072"/>
      <c r="AF45" s="1064"/>
      <c r="AG45" s="1065"/>
      <c r="AH45" s="1065"/>
      <c r="AI45" s="1065"/>
      <c r="AJ45" s="1066"/>
      <c r="AK45" s="1007"/>
      <c r="AL45" s="998"/>
      <c r="AM45" s="998"/>
      <c r="AN45" s="998"/>
      <c r="AO45" s="998"/>
      <c r="AP45" s="998"/>
      <c r="AQ45" s="998"/>
      <c r="AR45" s="998"/>
      <c r="AS45" s="998"/>
      <c r="AT45" s="998"/>
      <c r="AU45" s="998"/>
      <c r="AV45" s="998"/>
      <c r="AW45" s="998"/>
      <c r="AX45" s="998"/>
      <c r="AY45" s="998"/>
      <c r="AZ45" s="1069"/>
      <c r="BA45" s="1069"/>
      <c r="BB45" s="1069"/>
      <c r="BC45" s="1069"/>
      <c r="BD45" s="1069"/>
      <c r="BE45" s="1053"/>
      <c r="BF45" s="1053"/>
      <c r="BG45" s="1053"/>
      <c r="BH45" s="1053"/>
      <c r="BI45" s="1054"/>
      <c r="BJ45" s="108"/>
      <c r="BK45" s="108"/>
      <c r="BL45" s="108"/>
      <c r="BM45" s="108"/>
      <c r="BN45" s="108"/>
      <c r="BO45" s="121"/>
      <c r="BP45" s="121"/>
      <c r="BQ45" s="118">
        <v>39</v>
      </c>
      <c r="BR45" s="119"/>
      <c r="BS45" s="1043"/>
      <c r="BT45" s="1044"/>
      <c r="BU45" s="1044"/>
      <c r="BV45" s="1044"/>
      <c r="BW45" s="1044"/>
      <c r="BX45" s="1044"/>
      <c r="BY45" s="1044"/>
      <c r="BZ45" s="1044"/>
      <c r="CA45" s="1044"/>
      <c r="CB45" s="1044"/>
      <c r="CC45" s="1044"/>
      <c r="CD45" s="1044"/>
      <c r="CE45" s="1044"/>
      <c r="CF45" s="1044"/>
      <c r="CG45" s="1045"/>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102"/>
    </row>
    <row r="46" spans="1:131" s="103" customFormat="1" ht="26.25" customHeight="1">
      <c r="A46" s="117">
        <v>19</v>
      </c>
      <c r="B46" s="1058"/>
      <c r="C46" s="1059"/>
      <c r="D46" s="1059"/>
      <c r="E46" s="1059"/>
      <c r="F46" s="1059"/>
      <c r="G46" s="1059"/>
      <c r="H46" s="1059"/>
      <c r="I46" s="1059"/>
      <c r="J46" s="1059"/>
      <c r="K46" s="1059"/>
      <c r="L46" s="1059"/>
      <c r="M46" s="1059"/>
      <c r="N46" s="1059"/>
      <c r="O46" s="1059"/>
      <c r="P46" s="1060"/>
      <c r="Q46" s="1070"/>
      <c r="R46" s="1071"/>
      <c r="S46" s="1071"/>
      <c r="T46" s="1071"/>
      <c r="U46" s="1071"/>
      <c r="V46" s="1071"/>
      <c r="W46" s="1071"/>
      <c r="X46" s="1071"/>
      <c r="Y46" s="1071"/>
      <c r="Z46" s="1071"/>
      <c r="AA46" s="1071"/>
      <c r="AB46" s="1071"/>
      <c r="AC46" s="1071"/>
      <c r="AD46" s="1071"/>
      <c r="AE46" s="1072"/>
      <c r="AF46" s="1064"/>
      <c r="AG46" s="1065"/>
      <c r="AH46" s="1065"/>
      <c r="AI46" s="1065"/>
      <c r="AJ46" s="1066"/>
      <c r="AK46" s="1007"/>
      <c r="AL46" s="998"/>
      <c r="AM46" s="998"/>
      <c r="AN46" s="998"/>
      <c r="AO46" s="998"/>
      <c r="AP46" s="998"/>
      <c r="AQ46" s="998"/>
      <c r="AR46" s="998"/>
      <c r="AS46" s="998"/>
      <c r="AT46" s="998"/>
      <c r="AU46" s="998"/>
      <c r="AV46" s="998"/>
      <c r="AW46" s="998"/>
      <c r="AX46" s="998"/>
      <c r="AY46" s="998"/>
      <c r="AZ46" s="1069"/>
      <c r="BA46" s="1069"/>
      <c r="BB46" s="1069"/>
      <c r="BC46" s="1069"/>
      <c r="BD46" s="1069"/>
      <c r="BE46" s="1053"/>
      <c r="BF46" s="1053"/>
      <c r="BG46" s="1053"/>
      <c r="BH46" s="1053"/>
      <c r="BI46" s="1054"/>
      <c r="BJ46" s="108"/>
      <c r="BK46" s="108"/>
      <c r="BL46" s="108"/>
      <c r="BM46" s="108"/>
      <c r="BN46" s="108"/>
      <c r="BO46" s="121"/>
      <c r="BP46" s="121"/>
      <c r="BQ46" s="118">
        <v>40</v>
      </c>
      <c r="BR46" s="119"/>
      <c r="BS46" s="1043"/>
      <c r="BT46" s="1044"/>
      <c r="BU46" s="1044"/>
      <c r="BV46" s="1044"/>
      <c r="BW46" s="1044"/>
      <c r="BX46" s="1044"/>
      <c r="BY46" s="1044"/>
      <c r="BZ46" s="1044"/>
      <c r="CA46" s="1044"/>
      <c r="CB46" s="1044"/>
      <c r="CC46" s="1044"/>
      <c r="CD46" s="1044"/>
      <c r="CE46" s="1044"/>
      <c r="CF46" s="1044"/>
      <c r="CG46" s="1045"/>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102"/>
    </row>
    <row r="47" spans="1:131" s="103" customFormat="1" ht="26.25" customHeight="1">
      <c r="A47" s="117">
        <v>20</v>
      </c>
      <c r="B47" s="1058"/>
      <c r="C47" s="1059"/>
      <c r="D47" s="1059"/>
      <c r="E47" s="1059"/>
      <c r="F47" s="1059"/>
      <c r="G47" s="1059"/>
      <c r="H47" s="1059"/>
      <c r="I47" s="1059"/>
      <c r="J47" s="1059"/>
      <c r="K47" s="1059"/>
      <c r="L47" s="1059"/>
      <c r="M47" s="1059"/>
      <c r="N47" s="1059"/>
      <c r="O47" s="1059"/>
      <c r="P47" s="1060"/>
      <c r="Q47" s="1070"/>
      <c r="R47" s="1071"/>
      <c r="S47" s="1071"/>
      <c r="T47" s="1071"/>
      <c r="U47" s="1071"/>
      <c r="V47" s="1071"/>
      <c r="W47" s="1071"/>
      <c r="X47" s="1071"/>
      <c r="Y47" s="1071"/>
      <c r="Z47" s="1071"/>
      <c r="AA47" s="1071"/>
      <c r="AB47" s="1071"/>
      <c r="AC47" s="1071"/>
      <c r="AD47" s="1071"/>
      <c r="AE47" s="1072"/>
      <c r="AF47" s="1064"/>
      <c r="AG47" s="1065"/>
      <c r="AH47" s="1065"/>
      <c r="AI47" s="1065"/>
      <c r="AJ47" s="1066"/>
      <c r="AK47" s="1007"/>
      <c r="AL47" s="998"/>
      <c r="AM47" s="998"/>
      <c r="AN47" s="998"/>
      <c r="AO47" s="998"/>
      <c r="AP47" s="998"/>
      <c r="AQ47" s="998"/>
      <c r="AR47" s="998"/>
      <c r="AS47" s="998"/>
      <c r="AT47" s="998"/>
      <c r="AU47" s="998"/>
      <c r="AV47" s="998"/>
      <c r="AW47" s="998"/>
      <c r="AX47" s="998"/>
      <c r="AY47" s="998"/>
      <c r="AZ47" s="1069"/>
      <c r="BA47" s="1069"/>
      <c r="BB47" s="1069"/>
      <c r="BC47" s="1069"/>
      <c r="BD47" s="1069"/>
      <c r="BE47" s="1053"/>
      <c r="BF47" s="1053"/>
      <c r="BG47" s="1053"/>
      <c r="BH47" s="1053"/>
      <c r="BI47" s="1054"/>
      <c r="BJ47" s="108"/>
      <c r="BK47" s="108"/>
      <c r="BL47" s="108"/>
      <c r="BM47" s="108"/>
      <c r="BN47" s="108"/>
      <c r="BO47" s="121"/>
      <c r="BP47" s="121"/>
      <c r="BQ47" s="118">
        <v>41</v>
      </c>
      <c r="BR47" s="119"/>
      <c r="BS47" s="1043"/>
      <c r="BT47" s="1044"/>
      <c r="BU47" s="1044"/>
      <c r="BV47" s="1044"/>
      <c r="BW47" s="1044"/>
      <c r="BX47" s="1044"/>
      <c r="BY47" s="1044"/>
      <c r="BZ47" s="1044"/>
      <c r="CA47" s="1044"/>
      <c r="CB47" s="1044"/>
      <c r="CC47" s="1044"/>
      <c r="CD47" s="1044"/>
      <c r="CE47" s="1044"/>
      <c r="CF47" s="1044"/>
      <c r="CG47" s="1045"/>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102"/>
    </row>
    <row r="48" spans="1:131" s="103" customFormat="1" ht="26.25" customHeight="1">
      <c r="A48" s="117">
        <v>21</v>
      </c>
      <c r="B48" s="1058"/>
      <c r="C48" s="1059"/>
      <c r="D48" s="1059"/>
      <c r="E48" s="1059"/>
      <c r="F48" s="1059"/>
      <c r="G48" s="1059"/>
      <c r="H48" s="1059"/>
      <c r="I48" s="1059"/>
      <c r="J48" s="1059"/>
      <c r="K48" s="1059"/>
      <c r="L48" s="1059"/>
      <c r="M48" s="1059"/>
      <c r="N48" s="1059"/>
      <c r="O48" s="1059"/>
      <c r="P48" s="1060"/>
      <c r="Q48" s="1070"/>
      <c r="R48" s="1071"/>
      <c r="S48" s="1071"/>
      <c r="T48" s="1071"/>
      <c r="U48" s="1071"/>
      <c r="V48" s="1071"/>
      <c r="W48" s="1071"/>
      <c r="X48" s="1071"/>
      <c r="Y48" s="1071"/>
      <c r="Z48" s="1071"/>
      <c r="AA48" s="1071"/>
      <c r="AB48" s="1071"/>
      <c r="AC48" s="1071"/>
      <c r="AD48" s="1071"/>
      <c r="AE48" s="1072"/>
      <c r="AF48" s="1064"/>
      <c r="AG48" s="1065"/>
      <c r="AH48" s="1065"/>
      <c r="AI48" s="1065"/>
      <c r="AJ48" s="1066"/>
      <c r="AK48" s="1007"/>
      <c r="AL48" s="998"/>
      <c r="AM48" s="998"/>
      <c r="AN48" s="998"/>
      <c r="AO48" s="998"/>
      <c r="AP48" s="998"/>
      <c r="AQ48" s="998"/>
      <c r="AR48" s="998"/>
      <c r="AS48" s="998"/>
      <c r="AT48" s="998"/>
      <c r="AU48" s="998"/>
      <c r="AV48" s="998"/>
      <c r="AW48" s="998"/>
      <c r="AX48" s="998"/>
      <c r="AY48" s="998"/>
      <c r="AZ48" s="1069"/>
      <c r="BA48" s="1069"/>
      <c r="BB48" s="1069"/>
      <c r="BC48" s="1069"/>
      <c r="BD48" s="1069"/>
      <c r="BE48" s="1053"/>
      <c r="BF48" s="1053"/>
      <c r="BG48" s="1053"/>
      <c r="BH48" s="1053"/>
      <c r="BI48" s="1054"/>
      <c r="BJ48" s="108"/>
      <c r="BK48" s="108"/>
      <c r="BL48" s="108"/>
      <c r="BM48" s="108"/>
      <c r="BN48" s="108"/>
      <c r="BO48" s="121"/>
      <c r="BP48" s="121"/>
      <c r="BQ48" s="118">
        <v>42</v>
      </c>
      <c r="BR48" s="119"/>
      <c r="BS48" s="1043"/>
      <c r="BT48" s="1044"/>
      <c r="BU48" s="1044"/>
      <c r="BV48" s="1044"/>
      <c r="BW48" s="1044"/>
      <c r="BX48" s="1044"/>
      <c r="BY48" s="1044"/>
      <c r="BZ48" s="1044"/>
      <c r="CA48" s="1044"/>
      <c r="CB48" s="1044"/>
      <c r="CC48" s="1044"/>
      <c r="CD48" s="1044"/>
      <c r="CE48" s="1044"/>
      <c r="CF48" s="1044"/>
      <c r="CG48" s="1045"/>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102"/>
    </row>
    <row r="49" spans="1:131" s="103" customFormat="1" ht="26.25" customHeight="1">
      <c r="A49" s="117">
        <v>22</v>
      </c>
      <c r="B49" s="1058"/>
      <c r="C49" s="1059"/>
      <c r="D49" s="1059"/>
      <c r="E49" s="1059"/>
      <c r="F49" s="1059"/>
      <c r="G49" s="1059"/>
      <c r="H49" s="1059"/>
      <c r="I49" s="1059"/>
      <c r="J49" s="1059"/>
      <c r="K49" s="1059"/>
      <c r="L49" s="1059"/>
      <c r="M49" s="1059"/>
      <c r="N49" s="1059"/>
      <c r="O49" s="1059"/>
      <c r="P49" s="1060"/>
      <c r="Q49" s="1070"/>
      <c r="R49" s="1071"/>
      <c r="S49" s="1071"/>
      <c r="T49" s="1071"/>
      <c r="U49" s="1071"/>
      <c r="V49" s="1071"/>
      <c r="W49" s="1071"/>
      <c r="X49" s="1071"/>
      <c r="Y49" s="1071"/>
      <c r="Z49" s="1071"/>
      <c r="AA49" s="1071"/>
      <c r="AB49" s="1071"/>
      <c r="AC49" s="1071"/>
      <c r="AD49" s="1071"/>
      <c r="AE49" s="1072"/>
      <c r="AF49" s="1064"/>
      <c r="AG49" s="1065"/>
      <c r="AH49" s="1065"/>
      <c r="AI49" s="1065"/>
      <c r="AJ49" s="1066"/>
      <c r="AK49" s="1007"/>
      <c r="AL49" s="998"/>
      <c r="AM49" s="998"/>
      <c r="AN49" s="998"/>
      <c r="AO49" s="998"/>
      <c r="AP49" s="998"/>
      <c r="AQ49" s="998"/>
      <c r="AR49" s="998"/>
      <c r="AS49" s="998"/>
      <c r="AT49" s="998"/>
      <c r="AU49" s="998"/>
      <c r="AV49" s="998"/>
      <c r="AW49" s="998"/>
      <c r="AX49" s="998"/>
      <c r="AY49" s="998"/>
      <c r="AZ49" s="1069"/>
      <c r="BA49" s="1069"/>
      <c r="BB49" s="1069"/>
      <c r="BC49" s="1069"/>
      <c r="BD49" s="1069"/>
      <c r="BE49" s="1053"/>
      <c r="BF49" s="1053"/>
      <c r="BG49" s="1053"/>
      <c r="BH49" s="1053"/>
      <c r="BI49" s="1054"/>
      <c r="BJ49" s="108"/>
      <c r="BK49" s="108"/>
      <c r="BL49" s="108"/>
      <c r="BM49" s="108"/>
      <c r="BN49" s="108"/>
      <c r="BO49" s="121"/>
      <c r="BP49" s="121"/>
      <c r="BQ49" s="118">
        <v>43</v>
      </c>
      <c r="BR49" s="119"/>
      <c r="BS49" s="1043"/>
      <c r="BT49" s="1044"/>
      <c r="BU49" s="1044"/>
      <c r="BV49" s="1044"/>
      <c r="BW49" s="1044"/>
      <c r="BX49" s="1044"/>
      <c r="BY49" s="1044"/>
      <c r="BZ49" s="1044"/>
      <c r="CA49" s="1044"/>
      <c r="CB49" s="1044"/>
      <c r="CC49" s="1044"/>
      <c r="CD49" s="1044"/>
      <c r="CE49" s="1044"/>
      <c r="CF49" s="1044"/>
      <c r="CG49" s="1045"/>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102"/>
    </row>
    <row r="50" spans="1:131" s="103" customFormat="1" ht="26.25" customHeight="1">
      <c r="A50" s="117">
        <v>23</v>
      </c>
      <c r="B50" s="1058"/>
      <c r="C50" s="1059"/>
      <c r="D50" s="1059"/>
      <c r="E50" s="1059"/>
      <c r="F50" s="1059"/>
      <c r="G50" s="1059"/>
      <c r="H50" s="1059"/>
      <c r="I50" s="1059"/>
      <c r="J50" s="1059"/>
      <c r="K50" s="1059"/>
      <c r="L50" s="1059"/>
      <c r="M50" s="1059"/>
      <c r="N50" s="1059"/>
      <c r="O50" s="1059"/>
      <c r="P50" s="1060"/>
      <c r="Q50" s="1061"/>
      <c r="R50" s="1062"/>
      <c r="S50" s="1062"/>
      <c r="T50" s="1062"/>
      <c r="U50" s="1062"/>
      <c r="V50" s="1062"/>
      <c r="W50" s="1062"/>
      <c r="X50" s="1062"/>
      <c r="Y50" s="1062"/>
      <c r="Z50" s="1062"/>
      <c r="AA50" s="1062"/>
      <c r="AB50" s="1062"/>
      <c r="AC50" s="1062"/>
      <c r="AD50" s="1062"/>
      <c r="AE50" s="1063"/>
      <c r="AF50" s="1064"/>
      <c r="AG50" s="1065"/>
      <c r="AH50" s="1065"/>
      <c r="AI50" s="1065"/>
      <c r="AJ50" s="1066"/>
      <c r="AK50" s="1067"/>
      <c r="AL50" s="1062"/>
      <c r="AM50" s="1062"/>
      <c r="AN50" s="1062"/>
      <c r="AO50" s="1062"/>
      <c r="AP50" s="1062"/>
      <c r="AQ50" s="1062"/>
      <c r="AR50" s="1062"/>
      <c r="AS50" s="1062"/>
      <c r="AT50" s="1062"/>
      <c r="AU50" s="1062"/>
      <c r="AV50" s="1062"/>
      <c r="AW50" s="1062"/>
      <c r="AX50" s="1062"/>
      <c r="AY50" s="1062"/>
      <c r="AZ50" s="1068"/>
      <c r="BA50" s="1068"/>
      <c r="BB50" s="1068"/>
      <c r="BC50" s="1068"/>
      <c r="BD50" s="1068"/>
      <c r="BE50" s="1053"/>
      <c r="BF50" s="1053"/>
      <c r="BG50" s="1053"/>
      <c r="BH50" s="1053"/>
      <c r="BI50" s="1054"/>
      <c r="BJ50" s="108"/>
      <c r="BK50" s="108"/>
      <c r="BL50" s="108"/>
      <c r="BM50" s="108"/>
      <c r="BN50" s="108"/>
      <c r="BO50" s="121"/>
      <c r="BP50" s="121"/>
      <c r="BQ50" s="118">
        <v>44</v>
      </c>
      <c r="BR50" s="119"/>
      <c r="BS50" s="1043"/>
      <c r="BT50" s="1044"/>
      <c r="BU50" s="1044"/>
      <c r="BV50" s="1044"/>
      <c r="BW50" s="1044"/>
      <c r="BX50" s="1044"/>
      <c r="BY50" s="1044"/>
      <c r="BZ50" s="1044"/>
      <c r="CA50" s="1044"/>
      <c r="CB50" s="1044"/>
      <c r="CC50" s="1044"/>
      <c r="CD50" s="1044"/>
      <c r="CE50" s="1044"/>
      <c r="CF50" s="1044"/>
      <c r="CG50" s="1045"/>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102"/>
    </row>
    <row r="51" spans="1:131" s="103" customFormat="1" ht="26.25" customHeight="1">
      <c r="A51" s="117">
        <v>24</v>
      </c>
      <c r="B51" s="1058"/>
      <c r="C51" s="1059"/>
      <c r="D51" s="1059"/>
      <c r="E51" s="1059"/>
      <c r="F51" s="1059"/>
      <c r="G51" s="1059"/>
      <c r="H51" s="1059"/>
      <c r="I51" s="1059"/>
      <c r="J51" s="1059"/>
      <c r="K51" s="1059"/>
      <c r="L51" s="1059"/>
      <c r="M51" s="1059"/>
      <c r="N51" s="1059"/>
      <c r="O51" s="1059"/>
      <c r="P51" s="1060"/>
      <c r="Q51" s="1061"/>
      <c r="R51" s="1062"/>
      <c r="S51" s="1062"/>
      <c r="T51" s="1062"/>
      <c r="U51" s="1062"/>
      <c r="V51" s="1062"/>
      <c r="W51" s="1062"/>
      <c r="X51" s="1062"/>
      <c r="Y51" s="1062"/>
      <c r="Z51" s="1062"/>
      <c r="AA51" s="1062"/>
      <c r="AB51" s="1062"/>
      <c r="AC51" s="1062"/>
      <c r="AD51" s="1062"/>
      <c r="AE51" s="1063"/>
      <c r="AF51" s="1064"/>
      <c r="AG51" s="1065"/>
      <c r="AH51" s="1065"/>
      <c r="AI51" s="1065"/>
      <c r="AJ51" s="1066"/>
      <c r="AK51" s="1067"/>
      <c r="AL51" s="1062"/>
      <c r="AM51" s="1062"/>
      <c r="AN51" s="1062"/>
      <c r="AO51" s="1062"/>
      <c r="AP51" s="1062"/>
      <c r="AQ51" s="1062"/>
      <c r="AR51" s="1062"/>
      <c r="AS51" s="1062"/>
      <c r="AT51" s="1062"/>
      <c r="AU51" s="1062"/>
      <c r="AV51" s="1062"/>
      <c r="AW51" s="1062"/>
      <c r="AX51" s="1062"/>
      <c r="AY51" s="1062"/>
      <c r="AZ51" s="1068"/>
      <c r="BA51" s="1068"/>
      <c r="BB51" s="1068"/>
      <c r="BC51" s="1068"/>
      <c r="BD51" s="1068"/>
      <c r="BE51" s="1053"/>
      <c r="BF51" s="1053"/>
      <c r="BG51" s="1053"/>
      <c r="BH51" s="1053"/>
      <c r="BI51" s="1054"/>
      <c r="BJ51" s="108"/>
      <c r="BK51" s="108"/>
      <c r="BL51" s="108"/>
      <c r="BM51" s="108"/>
      <c r="BN51" s="108"/>
      <c r="BO51" s="121"/>
      <c r="BP51" s="121"/>
      <c r="BQ51" s="118">
        <v>45</v>
      </c>
      <c r="BR51" s="119"/>
      <c r="BS51" s="1043"/>
      <c r="BT51" s="1044"/>
      <c r="BU51" s="1044"/>
      <c r="BV51" s="1044"/>
      <c r="BW51" s="1044"/>
      <c r="BX51" s="1044"/>
      <c r="BY51" s="1044"/>
      <c r="BZ51" s="1044"/>
      <c r="CA51" s="1044"/>
      <c r="CB51" s="1044"/>
      <c r="CC51" s="1044"/>
      <c r="CD51" s="1044"/>
      <c r="CE51" s="1044"/>
      <c r="CF51" s="1044"/>
      <c r="CG51" s="1045"/>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102"/>
    </row>
    <row r="52" spans="1:131" s="103" customFormat="1" ht="26.25" customHeight="1">
      <c r="A52" s="117">
        <v>25</v>
      </c>
      <c r="B52" s="1058"/>
      <c r="C52" s="1059"/>
      <c r="D52" s="1059"/>
      <c r="E52" s="1059"/>
      <c r="F52" s="1059"/>
      <c r="G52" s="1059"/>
      <c r="H52" s="1059"/>
      <c r="I52" s="1059"/>
      <c r="J52" s="1059"/>
      <c r="K52" s="1059"/>
      <c r="L52" s="1059"/>
      <c r="M52" s="1059"/>
      <c r="N52" s="1059"/>
      <c r="O52" s="1059"/>
      <c r="P52" s="1060"/>
      <c r="Q52" s="1061"/>
      <c r="R52" s="1062"/>
      <c r="S52" s="1062"/>
      <c r="T52" s="1062"/>
      <c r="U52" s="1062"/>
      <c r="V52" s="1062"/>
      <c r="W52" s="1062"/>
      <c r="X52" s="1062"/>
      <c r="Y52" s="1062"/>
      <c r="Z52" s="1062"/>
      <c r="AA52" s="1062"/>
      <c r="AB52" s="1062"/>
      <c r="AC52" s="1062"/>
      <c r="AD52" s="1062"/>
      <c r="AE52" s="1063"/>
      <c r="AF52" s="1064"/>
      <c r="AG52" s="1065"/>
      <c r="AH52" s="1065"/>
      <c r="AI52" s="1065"/>
      <c r="AJ52" s="1066"/>
      <c r="AK52" s="1067"/>
      <c r="AL52" s="1062"/>
      <c r="AM52" s="1062"/>
      <c r="AN52" s="1062"/>
      <c r="AO52" s="1062"/>
      <c r="AP52" s="1062"/>
      <c r="AQ52" s="1062"/>
      <c r="AR52" s="1062"/>
      <c r="AS52" s="1062"/>
      <c r="AT52" s="1062"/>
      <c r="AU52" s="1062"/>
      <c r="AV52" s="1062"/>
      <c r="AW52" s="1062"/>
      <c r="AX52" s="1062"/>
      <c r="AY52" s="1062"/>
      <c r="AZ52" s="1068"/>
      <c r="BA52" s="1068"/>
      <c r="BB52" s="1068"/>
      <c r="BC52" s="1068"/>
      <c r="BD52" s="1068"/>
      <c r="BE52" s="1053"/>
      <c r="BF52" s="1053"/>
      <c r="BG52" s="1053"/>
      <c r="BH52" s="1053"/>
      <c r="BI52" s="1054"/>
      <c r="BJ52" s="108"/>
      <c r="BK52" s="108"/>
      <c r="BL52" s="108"/>
      <c r="BM52" s="108"/>
      <c r="BN52" s="108"/>
      <c r="BO52" s="121"/>
      <c r="BP52" s="121"/>
      <c r="BQ52" s="118">
        <v>46</v>
      </c>
      <c r="BR52" s="119"/>
      <c r="BS52" s="1043"/>
      <c r="BT52" s="1044"/>
      <c r="BU52" s="1044"/>
      <c r="BV52" s="1044"/>
      <c r="BW52" s="1044"/>
      <c r="BX52" s="1044"/>
      <c r="BY52" s="1044"/>
      <c r="BZ52" s="1044"/>
      <c r="CA52" s="1044"/>
      <c r="CB52" s="1044"/>
      <c r="CC52" s="1044"/>
      <c r="CD52" s="1044"/>
      <c r="CE52" s="1044"/>
      <c r="CF52" s="1044"/>
      <c r="CG52" s="1045"/>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102"/>
    </row>
    <row r="53" spans="1:131" s="103" customFormat="1" ht="26.25" customHeight="1">
      <c r="A53" s="117">
        <v>26</v>
      </c>
      <c r="B53" s="1058"/>
      <c r="C53" s="1059"/>
      <c r="D53" s="1059"/>
      <c r="E53" s="1059"/>
      <c r="F53" s="1059"/>
      <c r="G53" s="1059"/>
      <c r="H53" s="1059"/>
      <c r="I53" s="1059"/>
      <c r="J53" s="1059"/>
      <c r="K53" s="1059"/>
      <c r="L53" s="1059"/>
      <c r="M53" s="1059"/>
      <c r="N53" s="1059"/>
      <c r="O53" s="1059"/>
      <c r="P53" s="1060"/>
      <c r="Q53" s="1061"/>
      <c r="R53" s="1062"/>
      <c r="S53" s="1062"/>
      <c r="T53" s="1062"/>
      <c r="U53" s="1062"/>
      <c r="V53" s="1062"/>
      <c r="W53" s="1062"/>
      <c r="X53" s="1062"/>
      <c r="Y53" s="1062"/>
      <c r="Z53" s="1062"/>
      <c r="AA53" s="1062"/>
      <c r="AB53" s="1062"/>
      <c r="AC53" s="1062"/>
      <c r="AD53" s="1062"/>
      <c r="AE53" s="1063"/>
      <c r="AF53" s="1064"/>
      <c r="AG53" s="1065"/>
      <c r="AH53" s="1065"/>
      <c r="AI53" s="1065"/>
      <c r="AJ53" s="1066"/>
      <c r="AK53" s="1067"/>
      <c r="AL53" s="1062"/>
      <c r="AM53" s="1062"/>
      <c r="AN53" s="1062"/>
      <c r="AO53" s="1062"/>
      <c r="AP53" s="1062"/>
      <c r="AQ53" s="1062"/>
      <c r="AR53" s="1062"/>
      <c r="AS53" s="1062"/>
      <c r="AT53" s="1062"/>
      <c r="AU53" s="1062"/>
      <c r="AV53" s="1062"/>
      <c r="AW53" s="1062"/>
      <c r="AX53" s="1062"/>
      <c r="AY53" s="1062"/>
      <c r="AZ53" s="1068"/>
      <c r="BA53" s="1068"/>
      <c r="BB53" s="1068"/>
      <c r="BC53" s="1068"/>
      <c r="BD53" s="1068"/>
      <c r="BE53" s="1053"/>
      <c r="BF53" s="1053"/>
      <c r="BG53" s="1053"/>
      <c r="BH53" s="1053"/>
      <c r="BI53" s="1054"/>
      <c r="BJ53" s="108"/>
      <c r="BK53" s="108"/>
      <c r="BL53" s="108"/>
      <c r="BM53" s="108"/>
      <c r="BN53" s="108"/>
      <c r="BO53" s="121"/>
      <c r="BP53" s="121"/>
      <c r="BQ53" s="118">
        <v>47</v>
      </c>
      <c r="BR53" s="119"/>
      <c r="BS53" s="1043"/>
      <c r="BT53" s="1044"/>
      <c r="BU53" s="1044"/>
      <c r="BV53" s="1044"/>
      <c r="BW53" s="1044"/>
      <c r="BX53" s="1044"/>
      <c r="BY53" s="1044"/>
      <c r="BZ53" s="1044"/>
      <c r="CA53" s="1044"/>
      <c r="CB53" s="1044"/>
      <c r="CC53" s="1044"/>
      <c r="CD53" s="1044"/>
      <c r="CE53" s="1044"/>
      <c r="CF53" s="1044"/>
      <c r="CG53" s="1045"/>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102"/>
    </row>
    <row r="54" spans="1:131" s="103" customFormat="1" ht="26.25" customHeight="1">
      <c r="A54" s="117">
        <v>27</v>
      </c>
      <c r="B54" s="1058"/>
      <c r="C54" s="1059"/>
      <c r="D54" s="1059"/>
      <c r="E54" s="1059"/>
      <c r="F54" s="1059"/>
      <c r="G54" s="1059"/>
      <c r="H54" s="1059"/>
      <c r="I54" s="1059"/>
      <c r="J54" s="1059"/>
      <c r="K54" s="1059"/>
      <c r="L54" s="1059"/>
      <c r="M54" s="1059"/>
      <c r="N54" s="1059"/>
      <c r="O54" s="1059"/>
      <c r="P54" s="1060"/>
      <c r="Q54" s="1061"/>
      <c r="R54" s="1062"/>
      <c r="S54" s="1062"/>
      <c r="T54" s="1062"/>
      <c r="U54" s="1062"/>
      <c r="V54" s="1062"/>
      <c r="W54" s="1062"/>
      <c r="X54" s="1062"/>
      <c r="Y54" s="1062"/>
      <c r="Z54" s="1062"/>
      <c r="AA54" s="1062"/>
      <c r="AB54" s="1062"/>
      <c r="AC54" s="1062"/>
      <c r="AD54" s="1062"/>
      <c r="AE54" s="1063"/>
      <c r="AF54" s="1064"/>
      <c r="AG54" s="1065"/>
      <c r="AH54" s="1065"/>
      <c r="AI54" s="1065"/>
      <c r="AJ54" s="1066"/>
      <c r="AK54" s="1067"/>
      <c r="AL54" s="1062"/>
      <c r="AM54" s="1062"/>
      <c r="AN54" s="1062"/>
      <c r="AO54" s="1062"/>
      <c r="AP54" s="1062"/>
      <c r="AQ54" s="1062"/>
      <c r="AR54" s="1062"/>
      <c r="AS54" s="1062"/>
      <c r="AT54" s="1062"/>
      <c r="AU54" s="1062"/>
      <c r="AV54" s="1062"/>
      <c r="AW54" s="1062"/>
      <c r="AX54" s="1062"/>
      <c r="AY54" s="1062"/>
      <c r="AZ54" s="1068"/>
      <c r="BA54" s="1068"/>
      <c r="BB54" s="1068"/>
      <c r="BC54" s="1068"/>
      <c r="BD54" s="1068"/>
      <c r="BE54" s="1053"/>
      <c r="BF54" s="1053"/>
      <c r="BG54" s="1053"/>
      <c r="BH54" s="1053"/>
      <c r="BI54" s="1054"/>
      <c r="BJ54" s="108"/>
      <c r="BK54" s="108"/>
      <c r="BL54" s="108"/>
      <c r="BM54" s="108"/>
      <c r="BN54" s="108"/>
      <c r="BO54" s="121"/>
      <c r="BP54" s="121"/>
      <c r="BQ54" s="118">
        <v>48</v>
      </c>
      <c r="BR54" s="119"/>
      <c r="BS54" s="1043"/>
      <c r="BT54" s="1044"/>
      <c r="BU54" s="1044"/>
      <c r="BV54" s="1044"/>
      <c r="BW54" s="1044"/>
      <c r="BX54" s="1044"/>
      <c r="BY54" s="1044"/>
      <c r="BZ54" s="1044"/>
      <c r="CA54" s="1044"/>
      <c r="CB54" s="1044"/>
      <c r="CC54" s="1044"/>
      <c r="CD54" s="1044"/>
      <c r="CE54" s="1044"/>
      <c r="CF54" s="1044"/>
      <c r="CG54" s="1045"/>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102"/>
    </row>
    <row r="55" spans="1:131" s="103" customFormat="1" ht="26.25" customHeight="1">
      <c r="A55" s="117">
        <v>28</v>
      </c>
      <c r="B55" s="1058"/>
      <c r="C55" s="1059"/>
      <c r="D55" s="1059"/>
      <c r="E55" s="1059"/>
      <c r="F55" s="1059"/>
      <c r="G55" s="1059"/>
      <c r="H55" s="1059"/>
      <c r="I55" s="1059"/>
      <c r="J55" s="1059"/>
      <c r="K55" s="1059"/>
      <c r="L55" s="1059"/>
      <c r="M55" s="1059"/>
      <c r="N55" s="1059"/>
      <c r="O55" s="1059"/>
      <c r="P55" s="1060"/>
      <c r="Q55" s="1061"/>
      <c r="R55" s="1062"/>
      <c r="S55" s="1062"/>
      <c r="T55" s="1062"/>
      <c r="U55" s="1062"/>
      <c r="V55" s="1062"/>
      <c r="W55" s="1062"/>
      <c r="X55" s="1062"/>
      <c r="Y55" s="1062"/>
      <c r="Z55" s="1062"/>
      <c r="AA55" s="1062"/>
      <c r="AB55" s="1062"/>
      <c r="AC55" s="1062"/>
      <c r="AD55" s="1062"/>
      <c r="AE55" s="1063"/>
      <c r="AF55" s="1064"/>
      <c r="AG55" s="1065"/>
      <c r="AH55" s="1065"/>
      <c r="AI55" s="1065"/>
      <c r="AJ55" s="1066"/>
      <c r="AK55" s="1067"/>
      <c r="AL55" s="1062"/>
      <c r="AM55" s="1062"/>
      <c r="AN55" s="1062"/>
      <c r="AO55" s="1062"/>
      <c r="AP55" s="1062"/>
      <c r="AQ55" s="1062"/>
      <c r="AR55" s="1062"/>
      <c r="AS55" s="1062"/>
      <c r="AT55" s="1062"/>
      <c r="AU55" s="1062"/>
      <c r="AV55" s="1062"/>
      <c r="AW55" s="1062"/>
      <c r="AX55" s="1062"/>
      <c r="AY55" s="1062"/>
      <c r="AZ55" s="1068"/>
      <c r="BA55" s="1068"/>
      <c r="BB55" s="1068"/>
      <c r="BC55" s="1068"/>
      <c r="BD55" s="1068"/>
      <c r="BE55" s="1053"/>
      <c r="BF55" s="1053"/>
      <c r="BG55" s="1053"/>
      <c r="BH55" s="1053"/>
      <c r="BI55" s="1054"/>
      <c r="BJ55" s="108"/>
      <c r="BK55" s="108"/>
      <c r="BL55" s="108"/>
      <c r="BM55" s="108"/>
      <c r="BN55" s="108"/>
      <c r="BO55" s="121"/>
      <c r="BP55" s="121"/>
      <c r="BQ55" s="118">
        <v>49</v>
      </c>
      <c r="BR55" s="119"/>
      <c r="BS55" s="1043"/>
      <c r="BT55" s="1044"/>
      <c r="BU55" s="1044"/>
      <c r="BV55" s="1044"/>
      <c r="BW55" s="1044"/>
      <c r="BX55" s="1044"/>
      <c r="BY55" s="1044"/>
      <c r="BZ55" s="1044"/>
      <c r="CA55" s="1044"/>
      <c r="CB55" s="1044"/>
      <c r="CC55" s="1044"/>
      <c r="CD55" s="1044"/>
      <c r="CE55" s="1044"/>
      <c r="CF55" s="1044"/>
      <c r="CG55" s="1045"/>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102"/>
    </row>
    <row r="56" spans="1:131" s="103" customFormat="1" ht="26.25" customHeight="1">
      <c r="A56" s="117">
        <v>29</v>
      </c>
      <c r="B56" s="1058"/>
      <c r="C56" s="1059"/>
      <c r="D56" s="1059"/>
      <c r="E56" s="1059"/>
      <c r="F56" s="1059"/>
      <c r="G56" s="1059"/>
      <c r="H56" s="1059"/>
      <c r="I56" s="1059"/>
      <c r="J56" s="1059"/>
      <c r="K56" s="1059"/>
      <c r="L56" s="1059"/>
      <c r="M56" s="1059"/>
      <c r="N56" s="1059"/>
      <c r="O56" s="1059"/>
      <c r="P56" s="1060"/>
      <c r="Q56" s="1061"/>
      <c r="R56" s="1062"/>
      <c r="S56" s="1062"/>
      <c r="T56" s="1062"/>
      <c r="U56" s="1062"/>
      <c r="V56" s="1062"/>
      <c r="W56" s="1062"/>
      <c r="X56" s="1062"/>
      <c r="Y56" s="1062"/>
      <c r="Z56" s="1062"/>
      <c r="AA56" s="1062"/>
      <c r="AB56" s="1062"/>
      <c r="AC56" s="1062"/>
      <c r="AD56" s="1062"/>
      <c r="AE56" s="1063"/>
      <c r="AF56" s="1064"/>
      <c r="AG56" s="1065"/>
      <c r="AH56" s="1065"/>
      <c r="AI56" s="1065"/>
      <c r="AJ56" s="1066"/>
      <c r="AK56" s="1067"/>
      <c r="AL56" s="1062"/>
      <c r="AM56" s="1062"/>
      <c r="AN56" s="1062"/>
      <c r="AO56" s="1062"/>
      <c r="AP56" s="1062"/>
      <c r="AQ56" s="1062"/>
      <c r="AR56" s="1062"/>
      <c r="AS56" s="1062"/>
      <c r="AT56" s="1062"/>
      <c r="AU56" s="1062"/>
      <c r="AV56" s="1062"/>
      <c r="AW56" s="1062"/>
      <c r="AX56" s="1062"/>
      <c r="AY56" s="1062"/>
      <c r="AZ56" s="1068"/>
      <c r="BA56" s="1068"/>
      <c r="BB56" s="1068"/>
      <c r="BC56" s="1068"/>
      <c r="BD56" s="1068"/>
      <c r="BE56" s="1053"/>
      <c r="BF56" s="1053"/>
      <c r="BG56" s="1053"/>
      <c r="BH56" s="1053"/>
      <c r="BI56" s="1054"/>
      <c r="BJ56" s="108"/>
      <c r="BK56" s="108"/>
      <c r="BL56" s="108"/>
      <c r="BM56" s="108"/>
      <c r="BN56" s="108"/>
      <c r="BO56" s="121"/>
      <c r="BP56" s="121"/>
      <c r="BQ56" s="118">
        <v>50</v>
      </c>
      <c r="BR56" s="119"/>
      <c r="BS56" s="1043"/>
      <c r="BT56" s="1044"/>
      <c r="BU56" s="1044"/>
      <c r="BV56" s="1044"/>
      <c r="BW56" s="1044"/>
      <c r="BX56" s="1044"/>
      <c r="BY56" s="1044"/>
      <c r="BZ56" s="1044"/>
      <c r="CA56" s="1044"/>
      <c r="CB56" s="1044"/>
      <c r="CC56" s="1044"/>
      <c r="CD56" s="1044"/>
      <c r="CE56" s="1044"/>
      <c r="CF56" s="1044"/>
      <c r="CG56" s="1045"/>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102"/>
    </row>
    <row r="57" spans="1:131" s="103" customFormat="1" ht="26.25" customHeight="1">
      <c r="A57" s="117">
        <v>30</v>
      </c>
      <c r="B57" s="1058"/>
      <c r="C57" s="1059"/>
      <c r="D57" s="1059"/>
      <c r="E57" s="1059"/>
      <c r="F57" s="1059"/>
      <c r="G57" s="1059"/>
      <c r="H57" s="1059"/>
      <c r="I57" s="1059"/>
      <c r="J57" s="1059"/>
      <c r="K57" s="1059"/>
      <c r="L57" s="1059"/>
      <c r="M57" s="1059"/>
      <c r="N57" s="1059"/>
      <c r="O57" s="1059"/>
      <c r="P57" s="1060"/>
      <c r="Q57" s="1061"/>
      <c r="R57" s="1062"/>
      <c r="S57" s="1062"/>
      <c r="T57" s="1062"/>
      <c r="U57" s="1062"/>
      <c r="V57" s="1062"/>
      <c r="W57" s="1062"/>
      <c r="X57" s="1062"/>
      <c r="Y57" s="1062"/>
      <c r="Z57" s="1062"/>
      <c r="AA57" s="1062"/>
      <c r="AB57" s="1062"/>
      <c r="AC57" s="1062"/>
      <c r="AD57" s="1062"/>
      <c r="AE57" s="1063"/>
      <c r="AF57" s="1064"/>
      <c r="AG57" s="1065"/>
      <c r="AH57" s="1065"/>
      <c r="AI57" s="1065"/>
      <c r="AJ57" s="1066"/>
      <c r="AK57" s="1067"/>
      <c r="AL57" s="1062"/>
      <c r="AM57" s="1062"/>
      <c r="AN57" s="1062"/>
      <c r="AO57" s="1062"/>
      <c r="AP57" s="1062"/>
      <c r="AQ57" s="1062"/>
      <c r="AR57" s="1062"/>
      <c r="AS57" s="1062"/>
      <c r="AT57" s="1062"/>
      <c r="AU57" s="1062"/>
      <c r="AV57" s="1062"/>
      <c r="AW57" s="1062"/>
      <c r="AX57" s="1062"/>
      <c r="AY57" s="1062"/>
      <c r="AZ57" s="1068"/>
      <c r="BA57" s="1068"/>
      <c r="BB57" s="1068"/>
      <c r="BC57" s="1068"/>
      <c r="BD57" s="1068"/>
      <c r="BE57" s="1053"/>
      <c r="BF57" s="1053"/>
      <c r="BG57" s="1053"/>
      <c r="BH57" s="1053"/>
      <c r="BI57" s="1054"/>
      <c r="BJ57" s="108"/>
      <c r="BK57" s="108"/>
      <c r="BL57" s="108"/>
      <c r="BM57" s="108"/>
      <c r="BN57" s="108"/>
      <c r="BO57" s="121"/>
      <c r="BP57" s="121"/>
      <c r="BQ57" s="118">
        <v>51</v>
      </c>
      <c r="BR57" s="119"/>
      <c r="BS57" s="1043"/>
      <c r="BT57" s="1044"/>
      <c r="BU57" s="1044"/>
      <c r="BV57" s="1044"/>
      <c r="BW57" s="1044"/>
      <c r="BX57" s="1044"/>
      <c r="BY57" s="1044"/>
      <c r="BZ57" s="1044"/>
      <c r="CA57" s="1044"/>
      <c r="CB57" s="1044"/>
      <c r="CC57" s="1044"/>
      <c r="CD57" s="1044"/>
      <c r="CE57" s="1044"/>
      <c r="CF57" s="1044"/>
      <c r="CG57" s="1045"/>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102"/>
    </row>
    <row r="58" spans="1:131" s="103" customFormat="1" ht="26.25" customHeight="1">
      <c r="A58" s="117">
        <v>31</v>
      </c>
      <c r="B58" s="1058"/>
      <c r="C58" s="1059"/>
      <c r="D58" s="1059"/>
      <c r="E58" s="1059"/>
      <c r="F58" s="1059"/>
      <c r="G58" s="1059"/>
      <c r="H58" s="1059"/>
      <c r="I58" s="1059"/>
      <c r="J58" s="1059"/>
      <c r="K58" s="1059"/>
      <c r="L58" s="1059"/>
      <c r="M58" s="1059"/>
      <c r="N58" s="1059"/>
      <c r="O58" s="1059"/>
      <c r="P58" s="1060"/>
      <c r="Q58" s="1061"/>
      <c r="R58" s="1062"/>
      <c r="S58" s="1062"/>
      <c r="T58" s="1062"/>
      <c r="U58" s="1062"/>
      <c r="V58" s="1062"/>
      <c r="W58" s="1062"/>
      <c r="X58" s="1062"/>
      <c r="Y58" s="1062"/>
      <c r="Z58" s="1062"/>
      <c r="AA58" s="1062"/>
      <c r="AB58" s="1062"/>
      <c r="AC58" s="1062"/>
      <c r="AD58" s="1062"/>
      <c r="AE58" s="1063"/>
      <c r="AF58" s="1064"/>
      <c r="AG58" s="1065"/>
      <c r="AH58" s="1065"/>
      <c r="AI58" s="1065"/>
      <c r="AJ58" s="1066"/>
      <c r="AK58" s="1067"/>
      <c r="AL58" s="1062"/>
      <c r="AM58" s="1062"/>
      <c r="AN58" s="1062"/>
      <c r="AO58" s="1062"/>
      <c r="AP58" s="1062"/>
      <c r="AQ58" s="1062"/>
      <c r="AR58" s="1062"/>
      <c r="AS58" s="1062"/>
      <c r="AT58" s="1062"/>
      <c r="AU58" s="1062"/>
      <c r="AV58" s="1062"/>
      <c r="AW58" s="1062"/>
      <c r="AX58" s="1062"/>
      <c r="AY58" s="1062"/>
      <c r="AZ58" s="1068"/>
      <c r="BA58" s="1068"/>
      <c r="BB58" s="1068"/>
      <c r="BC58" s="1068"/>
      <c r="BD58" s="1068"/>
      <c r="BE58" s="1053"/>
      <c r="BF58" s="1053"/>
      <c r="BG58" s="1053"/>
      <c r="BH58" s="1053"/>
      <c r="BI58" s="1054"/>
      <c r="BJ58" s="108"/>
      <c r="BK58" s="108"/>
      <c r="BL58" s="108"/>
      <c r="BM58" s="108"/>
      <c r="BN58" s="108"/>
      <c r="BO58" s="121"/>
      <c r="BP58" s="121"/>
      <c r="BQ58" s="118">
        <v>52</v>
      </c>
      <c r="BR58" s="119"/>
      <c r="BS58" s="1043"/>
      <c r="BT58" s="1044"/>
      <c r="BU58" s="1044"/>
      <c r="BV58" s="1044"/>
      <c r="BW58" s="1044"/>
      <c r="BX58" s="1044"/>
      <c r="BY58" s="1044"/>
      <c r="BZ58" s="1044"/>
      <c r="CA58" s="1044"/>
      <c r="CB58" s="1044"/>
      <c r="CC58" s="1044"/>
      <c r="CD58" s="1044"/>
      <c r="CE58" s="1044"/>
      <c r="CF58" s="1044"/>
      <c r="CG58" s="1045"/>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102"/>
    </row>
    <row r="59" spans="1:131" s="103" customFormat="1" ht="26.25" customHeight="1">
      <c r="A59" s="117">
        <v>32</v>
      </c>
      <c r="B59" s="1058"/>
      <c r="C59" s="1059"/>
      <c r="D59" s="1059"/>
      <c r="E59" s="1059"/>
      <c r="F59" s="1059"/>
      <c r="G59" s="1059"/>
      <c r="H59" s="1059"/>
      <c r="I59" s="1059"/>
      <c r="J59" s="1059"/>
      <c r="K59" s="1059"/>
      <c r="L59" s="1059"/>
      <c r="M59" s="1059"/>
      <c r="N59" s="1059"/>
      <c r="O59" s="1059"/>
      <c r="P59" s="1060"/>
      <c r="Q59" s="1061"/>
      <c r="R59" s="1062"/>
      <c r="S59" s="1062"/>
      <c r="T59" s="1062"/>
      <c r="U59" s="1062"/>
      <c r="V59" s="1062"/>
      <c r="W59" s="1062"/>
      <c r="X59" s="1062"/>
      <c r="Y59" s="1062"/>
      <c r="Z59" s="1062"/>
      <c r="AA59" s="1062"/>
      <c r="AB59" s="1062"/>
      <c r="AC59" s="1062"/>
      <c r="AD59" s="1062"/>
      <c r="AE59" s="1063"/>
      <c r="AF59" s="1064"/>
      <c r="AG59" s="1065"/>
      <c r="AH59" s="1065"/>
      <c r="AI59" s="1065"/>
      <c r="AJ59" s="1066"/>
      <c r="AK59" s="1067"/>
      <c r="AL59" s="1062"/>
      <c r="AM59" s="1062"/>
      <c r="AN59" s="1062"/>
      <c r="AO59" s="1062"/>
      <c r="AP59" s="1062"/>
      <c r="AQ59" s="1062"/>
      <c r="AR59" s="1062"/>
      <c r="AS59" s="1062"/>
      <c r="AT59" s="1062"/>
      <c r="AU59" s="1062"/>
      <c r="AV59" s="1062"/>
      <c r="AW59" s="1062"/>
      <c r="AX59" s="1062"/>
      <c r="AY59" s="1062"/>
      <c r="AZ59" s="1068"/>
      <c r="BA59" s="1068"/>
      <c r="BB59" s="1068"/>
      <c r="BC59" s="1068"/>
      <c r="BD59" s="1068"/>
      <c r="BE59" s="1053"/>
      <c r="BF59" s="1053"/>
      <c r="BG59" s="1053"/>
      <c r="BH59" s="1053"/>
      <c r="BI59" s="1054"/>
      <c r="BJ59" s="108"/>
      <c r="BK59" s="108"/>
      <c r="BL59" s="108"/>
      <c r="BM59" s="108"/>
      <c r="BN59" s="108"/>
      <c r="BO59" s="121"/>
      <c r="BP59" s="121"/>
      <c r="BQ59" s="118">
        <v>53</v>
      </c>
      <c r="BR59" s="119"/>
      <c r="BS59" s="1043"/>
      <c r="BT59" s="1044"/>
      <c r="BU59" s="1044"/>
      <c r="BV59" s="1044"/>
      <c r="BW59" s="1044"/>
      <c r="BX59" s="1044"/>
      <c r="BY59" s="1044"/>
      <c r="BZ59" s="1044"/>
      <c r="CA59" s="1044"/>
      <c r="CB59" s="1044"/>
      <c r="CC59" s="1044"/>
      <c r="CD59" s="1044"/>
      <c r="CE59" s="1044"/>
      <c r="CF59" s="1044"/>
      <c r="CG59" s="1045"/>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102"/>
    </row>
    <row r="60" spans="1:131" s="103" customFormat="1" ht="26.25" customHeight="1">
      <c r="A60" s="117">
        <v>33</v>
      </c>
      <c r="B60" s="1058"/>
      <c r="C60" s="1059"/>
      <c r="D60" s="1059"/>
      <c r="E60" s="1059"/>
      <c r="F60" s="1059"/>
      <c r="G60" s="1059"/>
      <c r="H60" s="1059"/>
      <c r="I60" s="1059"/>
      <c r="J60" s="1059"/>
      <c r="K60" s="1059"/>
      <c r="L60" s="1059"/>
      <c r="M60" s="1059"/>
      <c r="N60" s="1059"/>
      <c r="O60" s="1059"/>
      <c r="P60" s="1060"/>
      <c r="Q60" s="1061"/>
      <c r="R60" s="1062"/>
      <c r="S60" s="1062"/>
      <c r="T60" s="1062"/>
      <c r="U60" s="1062"/>
      <c r="V60" s="1062"/>
      <c r="W60" s="1062"/>
      <c r="X60" s="1062"/>
      <c r="Y60" s="1062"/>
      <c r="Z60" s="1062"/>
      <c r="AA60" s="1062"/>
      <c r="AB60" s="1062"/>
      <c r="AC60" s="1062"/>
      <c r="AD60" s="1062"/>
      <c r="AE60" s="1063"/>
      <c r="AF60" s="1064"/>
      <c r="AG60" s="1065"/>
      <c r="AH60" s="1065"/>
      <c r="AI60" s="1065"/>
      <c r="AJ60" s="1066"/>
      <c r="AK60" s="1067"/>
      <c r="AL60" s="1062"/>
      <c r="AM60" s="1062"/>
      <c r="AN60" s="1062"/>
      <c r="AO60" s="1062"/>
      <c r="AP60" s="1062"/>
      <c r="AQ60" s="1062"/>
      <c r="AR60" s="1062"/>
      <c r="AS60" s="1062"/>
      <c r="AT60" s="1062"/>
      <c r="AU60" s="1062"/>
      <c r="AV60" s="1062"/>
      <c r="AW60" s="1062"/>
      <c r="AX60" s="1062"/>
      <c r="AY60" s="1062"/>
      <c r="AZ60" s="1068"/>
      <c r="BA60" s="1068"/>
      <c r="BB60" s="1068"/>
      <c r="BC60" s="1068"/>
      <c r="BD60" s="1068"/>
      <c r="BE60" s="1053"/>
      <c r="BF60" s="1053"/>
      <c r="BG60" s="1053"/>
      <c r="BH60" s="1053"/>
      <c r="BI60" s="1054"/>
      <c r="BJ60" s="108"/>
      <c r="BK60" s="108"/>
      <c r="BL60" s="108"/>
      <c r="BM60" s="108"/>
      <c r="BN60" s="108"/>
      <c r="BO60" s="121"/>
      <c r="BP60" s="121"/>
      <c r="BQ60" s="118">
        <v>54</v>
      </c>
      <c r="BR60" s="119"/>
      <c r="BS60" s="1043"/>
      <c r="BT60" s="1044"/>
      <c r="BU60" s="1044"/>
      <c r="BV60" s="1044"/>
      <c r="BW60" s="1044"/>
      <c r="BX60" s="1044"/>
      <c r="BY60" s="1044"/>
      <c r="BZ60" s="1044"/>
      <c r="CA60" s="1044"/>
      <c r="CB60" s="1044"/>
      <c r="CC60" s="1044"/>
      <c r="CD60" s="1044"/>
      <c r="CE60" s="1044"/>
      <c r="CF60" s="1044"/>
      <c r="CG60" s="1045"/>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102"/>
    </row>
    <row r="61" spans="1:131" s="103" customFormat="1" ht="26.25" customHeight="1" thickBot="1">
      <c r="A61" s="117">
        <v>34</v>
      </c>
      <c r="B61" s="1058"/>
      <c r="C61" s="1059"/>
      <c r="D61" s="1059"/>
      <c r="E61" s="1059"/>
      <c r="F61" s="1059"/>
      <c r="G61" s="1059"/>
      <c r="H61" s="1059"/>
      <c r="I61" s="1059"/>
      <c r="J61" s="1059"/>
      <c r="K61" s="1059"/>
      <c r="L61" s="1059"/>
      <c r="M61" s="1059"/>
      <c r="N61" s="1059"/>
      <c r="O61" s="1059"/>
      <c r="P61" s="1060"/>
      <c r="Q61" s="1061"/>
      <c r="R61" s="1062"/>
      <c r="S61" s="1062"/>
      <c r="T61" s="1062"/>
      <c r="U61" s="1062"/>
      <c r="V61" s="1062"/>
      <c r="W61" s="1062"/>
      <c r="X61" s="1062"/>
      <c r="Y61" s="1062"/>
      <c r="Z61" s="1062"/>
      <c r="AA61" s="1062"/>
      <c r="AB61" s="1062"/>
      <c r="AC61" s="1062"/>
      <c r="AD61" s="1062"/>
      <c r="AE61" s="1063"/>
      <c r="AF61" s="1064"/>
      <c r="AG61" s="1065"/>
      <c r="AH61" s="1065"/>
      <c r="AI61" s="1065"/>
      <c r="AJ61" s="1066"/>
      <c r="AK61" s="1067"/>
      <c r="AL61" s="1062"/>
      <c r="AM61" s="1062"/>
      <c r="AN61" s="1062"/>
      <c r="AO61" s="1062"/>
      <c r="AP61" s="1062"/>
      <c r="AQ61" s="1062"/>
      <c r="AR61" s="1062"/>
      <c r="AS61" s="1062"/>
      <c r="AT61" s="1062"/>
      <c r="AU61" s="1062"/>
      <c r="AV61" s="1062"/>
      <c r="AW61" s="1062"/>
      <c r="AX61" s="1062"/>
      <c r="AY61" s="1062"/>
      <c r="AZ61" s="1068"/>
      <c r="BA61" s="1068"/>
      <c r="BB61" s="1068"/>
      <c r="BC61" s="1068"/>
      <c r="BD61" s="1068"/>
      <c r="BE61" s="1053"/>
      <c r="BF61" s="1053"/>
      <c r="BG61" s="1053"/>
      <c r="BH61" s="1053"/>
      <c r="BI61" s="1054"/>
      <c r="BJ61" s="108"/>
      <c r="BK61" s="108"/>
      <c r="BL61" s="108"/>
      <c r="BM61" s="108"/>
      <c r="BN61" s="108"/>
      <c r="BO61" s="121"/>
      <c r="BP61" s="121"/>
      <c r="BQ61" s="118">
        <v>55</v>
      </c>
      <c r="BR61" s="119"/>
      <c r="BS61" s="1043"/>
      <c r="BT61" s="1044"/>
      <c r="BU61" s="1044"/>
      <c r="BV61" s="1044"/>
      <c r="BW61" s="1044"/>
      <c r="BX61" s="1044"/>
      <c r="BY61" s="1044"/>
      <c r="BZ61" s="1044"/>
      <c r="CA61" s="1044"/>
      <c r="CB61" s="1044"/>
      <c r="CC61" s="1044"/>
      <c r="CD61" s="1044"/>
      <c r="CE61" s="1044"/>
      <c r="CF61" s="1044"/>
      <c r="CG61" s="1045"/>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102"/>
    </row>
    <row r="62" spans="1:131" s="103" customFormat="1" ht="26.25" customHeight="1">
      <c r="A62" s="117">
        <v>35</v>
      </c>
      <c r="B62" s="1058"/>
      <c r="C62" s="1059"/>
      <c r="D62" s="1059"/>
      <c r="E62" s="1059"/>
      <c r="F62" s="1059"/>
      <c r="G62" s="1059"/>
      <c r="H62" s="1059"/>
      <c r="I62" s="1059"/>
      <c r="J62" s="1059"/>
      <c r="K62" s="1059"/>
      <c r="L62" s="1059"/>
      <c r="M62" s="1059"/>
      <c r="N62" s="1059"/>
      <c r="O62" s="1059"/>
      <c r="P62" s="1060"/>
      <c r="Q62" s="1061"/>
      <c r="R62" s="1062"/>
      <c r="S62" s="1062"/>
      <c r="T62" s="1062"/>
      <c r="U62" s="1062"/>
      <c r="V62" s="1062"/>
      <c r="W62" s="1062"/>
      <c r="X62" s="1062"/>
      <c r="Y62" s="1062"/>
      <c r="Z62" s="1062"/>
      <c r="AA62" s="1062"/>
      <c r="AB62" s="1062"/>
      <c r="AC62" s="1062"/>
      <c r="AD62" s="1062"/>
      <c r="AE62" s="1063"/>
      <c r="AF62" s="1064"/>
      <c r="AG62" s="1065"/>
      <c r="AH62" s="1065"/>
      <c r="AI62" s="1065"/>
      <c r="AJ62" s="1066"/>
      <c r="AK62" s="1067"/>
      <c r="AL62" s="1062"/>
      <c r="AM62" s="1062"/>
      <c r="AN62" s="1062"/>
      <c r="AO62" s="1062"/>
      <c r="AP62" s="1062"/>
      <c r="AQ62" s="1062"/>
      <c r="AR62" s="1062"/>
      <c r="AS62" s="1062"/>
      <c r="AT62" s="1062"/>
      <c r="AU62" s="1062"/>
      <c r="AV62" s="1062"/>
      <c r="AW62" s="1062"/>
      <c r="AX62" s="1062"/>
      <c r="AY62" s="1062"/>
      <c r="AZ62" s="1068"/>
      <c r="BA62" s="1068"/>
      <c r="BB62" s="1068"/>
      <c r="BC62" s="1068"/>
      <c r="BD62" s="1068"/>
      <c r="BE62" s="1053"/>
      <c r="BF62" s="1053"/>
      <c r="BG62" s="1053"/>
      <c r="BH62" s="1053"/>
      <c r="BI62" s="1054"/>
      <c r="BJ62" s="1055" t="s">
        <v>350</v>
      </c>
      <c r="BK62" s="1056"/>
      <c r="BL62" s="1056"/>
      <c r="BM62" s="1056"/>
      <c r="BN62" s="1057"/>
      <c r="BO62" s="121"/>
      <c r="BP62" s="121"/>
      <c r="BQ62" s="118">
        <v>56</v>
      </c>
      <c r="BR62" s="119"/>
      <c r="BS62" s="1043"/>
      <c r="BT62" s="1044"/>
      <c r="BU62" s="1044"/>
      <c r="BV62" s="1044"/>
      <c r="BW62" s="1044"/>
      <c r="BX62" s="1044"/>
      <c r="BY62" s="1044"/>
      <c r="BZ62" s="1044"/>
      <c r="CA62" s="1044"/>
      <c r="CB62" s="1044"/>
      <c r="CC62" s="1044"/>
      <c r="CD62" s="1044"/>
      <c r="CE62" s="1044"/>
      <c r="CF62" s="1044"/>
      <c r="CG62" s="1045"/>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102"/>
    </row>
    <row r="63" spans="1:131" s="103" customFormat="1" ht="26.25" customHeight="1" thickBot="1">
      <c r="A63" s="120" t="s">
        <v>329</v>
      </c>
      <c r="B63" s="971" t="s">
        <v>351</v>
      </c>
      <c r="C63" s="972"/>
      <c r="D63" s="972"/>
      <c r="E63" s="972"/>
      <c r="F63" s="972"/>
      <c r="G63" s="972"/>
      <c r="H63" s="972"/>
      <c r="I63" s="972"/>
      <c r="J63" s="972"/>
      <c r="K63" s="972"/>
      <c r="L63" s="972"/>
      <c r="M63" s="972"/>
      <c r="N63" s="972"/>
      <c r="O63" s="972"/>
      <c r="P63" s="973"/>
      <c r="Q63" s="989"/>
      <c r="R63" s="990"/>
      <c r="S63" s="990"/>
      <c r="T63" s="990"/>
      <c r="U63" s="990"/>
      <c r="V63" s="990"/>
      <c r="W63" s="990"/>
      <c r="X63" s="990"/>
      <c r="Y63" s="990"/>
      <c r="Z63" s="990"/>
      <c r="AA63" s="990"/>
      <c r="AB63" s="990"/>
      <c r="AC63" s="990"/>
      <c r="AD63" s="990"/>
      <c r="AE63" s="1049"/>
      <c r="AF63" s="1050">
        <v>30</v>
      </c>
      <c r="AG63" s="986"/>
      <c r="AH63" s="986"/>
      <c r="AI63" s="986"/>
      <c r="AJ63" s="1051"/>
      <c r="AK63" s="1052"/>
      <c r="AL63" s="990"/>
      <c r="AM63" s="990"/>
      <c r="AN63" s="990"/>
      <c r="AO63" s="990"/>
      <c r="AP63" s="986">
        <v>2988</v>
      </c>
      <c r="AQ63" s="986"/>
      <c r="AR63" s="986"/>
      <c r="AS63" s="986"/>
      <c r="AT63" s="986"/>
      <c r="AU63" s="986">
        <v>2420</v>
      </c>
      <c r="AV63" s="986"/>
      <c r="AW63" s="986"/>
      <c r="AX63" s="986"/>
      <c r="AY63" s="986"/>
      <c r="AZ63" s="1046"/>
      <c r="BA63" s="1046"/>
      <c r="BB63" s="1046"/>
      <c r="BC63" s="1046"/>
      <c r="BD63" s="1046"/>
      <c r="BE63" s="987"/>
      <c r="BF63" s="987"/>
      <c r="BG63" s="987"/>
      <c r="BH63" s="987"/>
      <c r="BI63" s="988"/>
      <c r="BJ63" s="1047" t="s">
        <v>352</v>
      </c>
      <c r="BK63" s="978"/>
      <c r="BL63" s="978"/>
      <c r="BM63" s="978"/>
      <c r="BN63" s="1048"/>
      <c r="BO63" s="121"/>
      <c r="BP63" s="121"/>
      <c r="BQ63" s="118">
        <v>57</v>
      </c>
      <c r="BR63" s="119"/>
      <c r="BS63" s="1043"/>
      <c r="BT63" s="1044"/>
      <c r="BU63" s="1044"/>
      <c r="BV63" s="1044"/>
      <c r="BW63" s="1044"/>
      <c r="BX63" s="1044"/>
      <c r="BY63" s="1044"/>
      <c r="BZ63" s="1044"/>
      <c r="CA63" s="1044"/>
      <c r="CB63" s="1044"/>
      <c r="CC63" s="1044"/>
      <c r="CD63" s="1044"/>
      <c r="CE63" s="1044"/>
      <c r="CF63" s="1044"/>
      <c r="CG63" s="1045"/>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1043"/>
      <c r="BT64" s="1044"/>
      <c r="BU64" s="1044"/>
      <c r="BV64" s="1044"/>
      <c r="BW64" s="1044"/>
      <c r="BX64" s="1044"/>
      <c r="BY64" s="1044"/>
      <c r="BZ64" s="1044"/>
      <c r="CA64" s="1044"/>
      <c r="CB64" s="1044"/>
      <c r="CC64" s="1044"/>
      <c r="CD64" s="1044"/>
      <c r="CE64" s="1044"/>
      <c r="CF64" s="1044"/>
      <c r="CG64" s="1045"/>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102"/>
    </row>
    <row r="65" spans="1:131" s="103" customFormat="1" ht="26.25" customHeight="1" thickBot="1">
      <c r="A65" s="108" t="s">
        <v>353</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1043"/>
      <c r="BT65" s="1044"/>
      <c r="BU65" s="1044"/>
      <c r="BV65" s="1044"/>
      <c r="BW65" s="1044"/>
      <c r="BX65" s="1044"/>
      <c r="BY65" s="1044"/>
      <c r="BZ65" s="1044"/>
      <c r="CA65" s="1044"/>
      <c r="CB65" s="1044"/>
      <c r="CC65" s="1044"/>
      <c r="CD65" s="1044"/>
      <c r="CE65" s="1044"/>
      <c r="CF65" s="1044"/>
      <c r="CG65" s="1045"/>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102"/>
    </row>
    <row r="66" spans="1:131" s="103" customFormat="1" ht="26.25" customHeight="1">
      <c r="A66" s="1030" t="s">
        <v>354</v>
      </c>
      <c r="B66" s="1031"/>
      <c r="C66" s="1031"/>
      <c r="D66" s="1031"/>
      <c r="E66" s="1031"/>
      <c r="F66" s="1031"/>
      <c r="G66" s="1031"/>
      <c r="H66" s="1031"/>
      <c r="I66" s="1031"/>
      <c r="J66" s="1031"/>
      <c r="K66" s="1031"/>
      <c r="L66" s="1031"/>
      <c r="M66" s="1031"/>
      <c r="N66" s="1031"/>
      <c r="O66" s="1031"/>
      <c r="P66" s="1032"/>
      <c r="Q66" s="1016" t="s">
        <v>355</v>
      </c>
      <c r="R66" s="1017"/>
      <c r="S66" s="1017"/>
      <c r="T66" s="1017"/>
      <c r="U66" s="1018"/>
      <c r="V66" s="1016" t="s">
        <v>356</v>
      </c>
      <c r="W66" s="1017"/>
      <c r="X66" s="1017"/>
      <c r="Y66" s="1017"/>
      <c r="Z66" s="1018"/>
      <c r="AA66" s="1016" t="s">
        <v>357</v>
      </c>
      <c r="AB66" s="1017"/>
      <c r="AC66" s="1017"/>
      <c r="AD66" s="1017"/>
      <c r="AE66" s="1018"/>
      <c r="AF66" s="1036" t="s">
        <v>358</v>
      </c>
      <c r="AG66" s="1037"/>
      <c r="AH66" s="1037"/>
      <c r="AI66" s="1037"/>
      <c r="AJ66" s="1038"/>
      <c r="AK66" s="1016" t="s">
        <v>359</v>
      </c>
      <c r="AL66" s="1031"/>
      <c r="AM66" s="1031"/>
      <c r="AN66" s="1031"/>
      <c r="AO66" s="1032"/>
      <c r="AP66" s="1016" t="s">
        <v>360</v>
      </c>
      <c r="AQ66" s="1017"/>
      <c r="AR66" s="1017"/>
      <c r="AS66" s="1017"/>
      <c r="AT66" s="1018"/>
      <c r="AU66" s="1016" t="s">
        <v>361</v>
      </c>
      <c r="AV66" s="1017"/>
      <c r="AW66" s="1017"/>
      <c r="AX66" s="1017"/>
      <c r="AY66" s="1018"/>
      <c r="AZ66" s="1016" t="s">
        <v>315</v>
      </c>
      <c r="BA66" s="1017"/>
      <c r="BB66" s="1017"/>
      <c r="BC66" s="1017"/>
      <c r="BD66" s="1022"/>
      <c r="BE66" s="121"/>
      <c r="BF66" s="121"/>
      <c r="BG66" s="121"/>
      <c r="BH66" s="121"/>
      <c r="BI66" s="121"/>
      <c r="BJ66" s="121"/>
      <c r="BK66" s="121"/>
      <c r="BL66" s="121"/>
      <c r="BM66" s="121"/>
      <c r="BN66" s="121"/>
      <c r="BO66" s="121"/>
      <c r="BP66" s="121"/>
      <c r="BQ66" s="118">
        <v>60</v>
      </c>
      <c r="BR66" s="123"/>
      <c r="BS66" s="980"/>
      <c r="BT66" s="981"/>
      <c r="BU66" s="981"/>
      <c r="BV66" s="981"/>
      <c r="BW66" s="981"/>
      <c r="BX66" s="981"/>
      <c r="BY66" s="981"/>
      <c r="BZ66" s="981"/>
      <c r="CA66" s="981"/>
      <c r="CB66" s="981"/>
      <c r="CC66" s="981"/>
      <c r="CD66" s="981"/>
      <c r="CE66" s="981"/>
      <c r="CF66" s="981"/>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68"/>
      <c r="DW66" s="969"/>
      <c r="DX66" s="969"/>
      <c r="DY66" s="969"/>
      <c r="DZ66" s="970"/>
      <c r="EA66" s="102"/>
    </row>
    <row r="67" spans="1:131" s="103" customFormat="1" ht="26.25" customHeight="1" thickBot="1">
      <c r="A67" s="1033"/>
      <c r="B67" s="1034"/>
      <c r="C67" s="1034"/>
      <c r="D67" s="1034"/>
      <c r="E67" s="1034"/>
      <c r="F67" s="1034"/>
      <c r="G67" s="1034"/>
      <c r="H67" s="1034"/>
      <c r="I67" s="1034"/>
      <c r="J67" s="1034"/>
      <c r="K67" s="1034"/>
      <c r="L67" s="1034"/>
      <c r="M67" s="1034"/>
      <c r="N67" s="1034"/>
      <c r="O67" s="1034"/>
      <c r="P67" s="1035"/>
      <c r="Q67" s="1019"/>
      <c r="R67" s="1020"/>
      <c r="S67" s="1020"/>
      <c r="T67" s="1020"/>
      <c r="U67" s="1021"/>
      <c r="V67" s="1019"/>
      <c r="W67" s="1020"/>
      <c r="X67" s="1020"/>
      <c r="Y67" s="1020"/>
      <c r="Z67" s="1021"/>
      <c r="AA67" s="1019"/>
      <c r="AB67" s="1020"/>
      <c r="AC67" s="1020"/>
      <c r="AD67" s="1020"/>
      <c r="AE67" s="1021"/>
      <c r="AF67" s="1039"/>
      <c r="AG67" s="1040"/>
      <c r="AH67" s="1040"/>
      <c r="AI67" s="1040"/>
      <c r="AJ67" s="1041"/>
      <c r="AK67" s="1042"/>
      <c r="AL67" s="1034"/>
      <c r="AM67" s="1034"/>
      <c r="AN67" s="1034"/>
      <c r="AO67" s="1035"/>
      <c r="AP67" s="1019"/>
      <c r="AQ67" s="1020"/>
      <c r="AR67" s="1020"/>
      <c r="AS67" s="1020"/>
      <c r="AT67" s="1021"/>
      <c r="AU67" s="1019"/>
      <c r="AV67" s="1020"/>
      <c r="AW67" s="1020"/>
      <c r="AX67" s="1020"/>
      <c r="AY67" s="1021"/>
      <c r="AZ67" s="1019"/>
      <c r="BA67" s="1020"/>
      <c r="BB67" s="1020"/>
      <c r="BC67" s="1020"/>
      <c r="BD67" s="1023"/>
      <c r="BE67" s="121"/>
      <c r="BF67" s="121"/>
      <c r="BG67" s="121"/>
      <c r="BH67" s="121"/>
      <c r="BI67" s="121"/>
      <c r="BJ67" s="121"/>
      <c r="BK67" s="121"/>
      <c r="BL67" s="121"/>
      <c r="BM67" s="121"/>
      <c r="BN67" s="121"/>
      <c r="BO67" s="121"/>
      <c r="BP67" s="121"/>
      <c r="BQ67" s="118">
        <v>61</v>
      </c>
      <c r="BR67" s="123"/>
      <c r="BS67" s="980"/>
      <c r="BT67" s="981"/>
      <c r="BU67" s="981"/>
      <c r="BV67" s="981"/>
      <c r="BW67" s="981"/>
      <c r="BX67" s="981"/>
      <c r="BY67" s="981"/>
      <c r="BZ67" s="981"/>
      <c r="CA67" s="981"/>
      <c r="CB67" s="981"/>
      <c r="CC67" s="981"/>
      <c r="CD67" s="981"/>
      <c r="CE67" s="981"/>
      <c r="CF67" s="981"/>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68"/>
      <c r="DW67" s="969"/>
      <c r="DX67" s="969"/>
      <c r="DY67" s="969"/>
      <c r="DZ67" s="970"/>
      <c r="EA67" s="102"/>
    </row>
    <row r="68" spans="1:131" s="103" customFormat="1" ht="26.25" customHeight="1" thickTop="1">
      <c r="A68" s="114">
        <v>1</v>
      </c>
      <c r="B68" s="1012" t="s">
        <v>362</v>
      </c>
      <c r="C68" s="1013"/>
      <c r="D68" s="1013"/>
      <c r="E68" s="1013"/>
      <c r="F68" s="1013"/>
      <c r="G68" s="1013"/>
      <c r="H68" s="1013"/>
      <c r="I68" s="1013"/>
      <c r="J68" s="1013"/>
      <c r="K68" s="1013"/>
      <c r="L68" s="1013"/>
      <c r="M68" s="1013"/>
      <c r="N68" s="1013"/>
      <c r="O68" s="1013"/>
      <c r="P68" s="1014"/>
      <c r="Q68" s="1015">
        <v>1131</v>
      </c>
      <c r="R68" s="1009"/>
      <c r="S68" s="1009"/>
      <c r="T68" s="1009"/>
      <c r="U68" s="1009"/>
      <c r="V68" s="1009">
        <v>1127</v>
      </c>
      <c r="W68" s="1009"/>
      <c r="X68" s="1009"/>
      <c r="Y68" s="1009"/>
      <c r="Z68" s="1009"/>
      <c r="AA68" s="1009">
        <v>4</v>
      </c>
      <c r="AB68" s="1009"/>
      <c r="AC68" s="1009"/>
      <c r="AD68" s="1009"/>
      <c r="AE68" s="1009"/>
      <c r="AF68" s="1009">
        <v>4</v>
      </c>
      <c r="AG68" s="1009"/>
      <c r="AH68" s="1009"/>
      <c r="AI68" s="1009"/>
      <c r="AJ68" s="1009"/>
      <c r="AK68" s="1009" t="s">
        <v>363</v>
      </c>
      <c r="AL68" s="1009"/>
      <c r="AM68" s="1009"/>
      <c r="AN68" s="1009"/>
      <c r="AO68" s="1009"/>
      <c r="AP68" s="1009" t="s">
        <v>363</v>
      </c>
      <c r="AQ68" s="1009"/>
      <c r="AR68" s="1009"/>
      <c r="AS68" s="1009"/>
      <c r="AT68" s="1009"/>
      <c r="AU68" s="1009" t="s">
        <v>363</v>
      </c>
      <c r="AV68" s="1009"/>
      <c r="AW68" s="1009"/>
      <c r="AX68" s="1009"/>
      <c r="AY68" s="1009"/>
      <c r="AZ68" s="1010"/>
      <c r="BA68" s="1010"/>
      <c r="BB68" s="1010"/>
      <c r="BC68" s="1010"/>
      <c r="BD68" s="1011"/>
      <c r="BE68" s="121"/>
      <c r="BF68" s="121"/>
      <c r="BG68" s="121"/>
      <c r="BH68" s="121"/>
      <c r="BI68" s="121"/>
      <c r="BJ68" s="121"/>
      <c r="BK68" s="121"/>
      <c r="BL68" s="121"/>
      <c r="BM68" s="121"/>
      <c r="BN68" s="121"/>
      <c r="BO68" s="121"/>
      <c r="BP68" s="121"/>
      <c r="BQ68" s="118">
        <v>62</v>
      </c>
      <c r="BR68" s="123"/>
      <c r="BS68" s="980"/>
      <c r="BT68" s="981"/>
      <c r="BU68" s="981"/>
      <c r="BV68" s="981"/>
      <c r="BW68" s="981"/>
      <c r="BX68" s="981"/>
      <c r="BY68" s="981"/>
      <c r="BZ68" s="981"/>
      <c r="CA68" s="981"/>
      <c r="CB68" s="981"/>
      <c r="CC68" s="981"/>
      <c r="CD68" s="981"/>
      <c r="CE68" s="981"/>
      <c r="CF68" s="981"/>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68"/>
      <c r="DW68" s="969"/>
      <c r="DX68" s="969"/>
      <c r="DY68" s="969"/>
      <c r="DZ68" s="970"/>
      <c r="EA68" s="102"/>
    </row>
    <row r="69" spans="1:131" s="103" customFormat="1" ht="26.25" customHeight="1">
      <c r="A69" s="117">
        <v>2</v>
      </c>
      <c r="B69" s="1001" t="s">
        <v>364</v>
      </c>
      <c r="C69" s="1002"/>
      <c r="D69" s="1002"/>
      <c r="E69" s="1002"/>
      <c r="F69" s="1002"/>
      <c r="G69" s="1002"/>
      <c r="H69" s="1002"/>
      <c r="I69" s="1002"/>
      <c r="J69" s="1002"/>
      <c r="K69" s="1002"/>
      <c r="L69" s="1002"/>
      <c r="M69" s="1002"/>
      <c r="N69" s="1002"/>
      <c r="O69" s="1002"/>
      <c r="P69" s="1003"/>
      <c r="Q69" s="1004">
        <v>90</v>
      </c>
      <c r="R69" s="998"/>
      <c r="S69" s="998"/>
      <c r="T69" s="998"/>
      <c r="U69" s="998"/>
      <c r="V69" s="998">
        <v>77</v>
      </c>
      <c r="W69" s="998"/>
      <c r="X69" s="998"/>
      <c r="Y69" s="998"/>
      <c r="Z69" s="998"/>
      <c r="AA69" s="998">
        <v>13</v>
      </c>
      <c r="AB69" s="998"/>
      <c r="AC69" s="998"/>
      <c r="AD69" s="998"/>
      <c r="AE69" s="998"/>
      <c r="AF69" s="998">
        <v>13</v>
      </c>
      <c r="AG69" s="998"/>
      <c r="AH69" s="998"/>
      <c r="AI69" s="998"/>
      <c r="AJ69" s="998"/>
      <c r="AK69" s="998">
        <v>8</v>
      </c>
      <c r="AL69" s="998"/>
      <c r="AM69" s="998"/>
      <c r="AN69" s="998"/>
      <c r="AO69" s="998"/>
      <c r="AP69" s="998" t="s">
        <v>363</v>
      </c>
      <c r="AQ69" s="998"/>
      <c r="AR69" s="998"/>
      <c r="AS69" s="998"/>
      <c r="AT69" s="998"/>
      <c r="AU69" s="998" t="s">
        <v>363</v>
      </c>
      <c r="AV69" s="998"/>
      <c r="AW69" s="998"/>
      <c r="AX69" s="998"/>
      <c r="AY69" s="998"/>
      <c r="AZ69" s="999"/>
      <c r="BA69" s="999"/>
      <c r="BB69" s="999"/>
      <c r="BC69" s="999"/>
      <c r="BD69" s="1000"/>
      <c r="BE69" s="121"/>
      <c r="BF69" s="121"/>
      <c r="BG69" s="121"/>
      <c r="BH69" s="121"/>
      <c r="BI69" s="121"/>
      <c r="BJ69" s="121"/>
      <c r="BK69" s="121"/>
      <c r="BL69" s="121"/>
      <c r="BM69" s="121"/>
      <c r="BN69" s="121"/>
      <c r="BO69" s="121"/>
      <c r="BP69" s="121"/>
      <c r="BQ69" s="118">
        <v>63</v>
      </c>
      <c r="BR69" s="123"/>
      <c r="BS69" s="980"/>
      <c r="BT69" s="981"/>
      <c r="BU69" s="981"/>
      <c r="BV69" s="981"/>
      <c r="BW69" s="981"/>
      <c r="BX69" s="981"/>
      <c r="BY69" s="981"/>
      <c r="BZ69" s="981"/>
      <c r="CA69" s="981"/>
      <c r="CB69" s="981"/>
      <c r="CC69" s="981"/>
      <c r="CD69" s="981"/>
      <c r="CE69" s="981"/>
      <c r="CF69" s="981"/>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68"/>
      <c r="DW69" s="969"/>
      <c r="DX69" s="969"/>
      <c r="DY69" s="969"/>
      <c r="DZ69" s="970"/>
      <c r="EA69" s="102"/>
    </row>
    <row r="70" spans="1:131" s="103" customFormat="1" ht="26.25" customHeight="1">
      <c r="A70" s="117">
        <v>3</v>
      </c>
      <c r="B70" s="1001" t="s">
        <v>365</v>
      </c>
      <c r="C70" s="1002"/>
      <c r="D70" s="1002"/>
      <c r="E70" s="1002"/>
      <c r="F70" s="1002"/>
      <c r="G70" s="1002"/>
      <c r="H70" s="1002"/>
      <c r="I70" s="1002"/>
      <c r="J70" s="1002"/>
      <c r="K70" s="1002"/>
      <c r="L70" s="1002"/>
      <c r="M70" s="1002"/>
      <c r="N70" s="1002"/>
      <c r="O70" s="1002"/>
      <c r="P70" s="1003"/>
      <c r="Q70" s="1004">
        <v>7568</v>
      </c>
      <c r="R70" s="998"/>
      <c r="S70" s="998"/>
      <c r="T70" s="998"/>
      <c r="U70" s="998"/>
      <c r="V70" s="998">
        <v>7340</v>
      </c>
      <c r="W70" s="998"/>
      <c r="X70" s="998"/>
      <c r="Y70" s="998"/>
      <c r="Z70" s="998"/>
      <c r="AA70" s="998">
        <v>228</v>
      </c>
      <c r="AB70" s="998"/>
      <c r="AC70" s="998"/>
      <c r="AD70" s="998"/>
      <c r="AE70" s="998"/>
      <c r="AF70" s="998">
        <v>228</v>
      </c>
      <c r="AG70" s="998"/>
      <c r="AH70" s="998"/>
      <c r="AI70" s="998"/>
      <c r="AJ70" s="998"/>
      <c r="AK70" s="998" t="s">
        <v>363</v>
      </c>
      <c r="AL70" s="998"/>
      <c r="AM70" s="998"/>
      <c r="AN70" s="998"/>
      <c r="AO70" s="998"/>
      <c r="AP70" s="998" t="s">
        <v>363</v>
      </c>
      <c r="AQ70" s="998"/>
      <c r="AR70" s="998"/>
      <c r="AS70" s="998"/>
      <c r="AT70" s="998"/>
      <c r="AU70" s="998" t="s">
        <v>363</v>
      </c>
      <c r="AV70" s="998"/>
      <c r="AW70" s="998"/>
      <c r="AX70" s="998"/>
      <c r="AY70" s="998"/>
      <c r="AZ70" s="999"/>
      <c r="BA70" s="999"/>
      <c r="BB70" s="999"/>
      <c r="BC70" s="999"/>
      <c r="BD70" s="1000"/>
      <c r="BE70" s="121"/>
      <c r="BF70" s="121"/>
      <c r="BG70" s="121"/>
      <c r="BH70" s="121"/>
      <c r="BI70" s="121"/>
      <c r="BJ70" s="121"/>
      <c r="BK70" s="121"/>
      <c r="BL70" s="121"/>
      <c r="BM70" s="121"/>
      <c r="BN70" s="121"/>
      <c r="BO70" s="121"/>
      <c r="BP70" s="121"/>
      <c r="BQ70" s="118">
        <v>64</v>
      </c>
      <c r="BR70" s="123"/>
      <c r="BS70" s="980"/>
      <c r="BT70" s="981"/>
      <c r="BU70" s="981"/>
      <c r="BV70" s="981"/>
      <c r="BW70" s="981"/>
      <c r="BX70" s="981"/>
      <c r="BY70" s="981"/>
      <c r="BZ70" s="981"/>
      <c r="CA70" s="981"/>
      <c r="CB70" s="981"/>
      <c r="CC70" s="981"/>
      <c r="CD70" s="981"/>
      <c r="CE70" s="981"/>
      <c r="CF70" s="981"/>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68"/>
      <c r="DW70" s="969"/>
      <c r="DX70" s="969"/>
      <c r="DY70" s="969"/>
      <c r="DZ70" s="970"/>
      <c r="EA70" s="102"/>
    </row>
    <row r="71" spans="1:131" s="103" customFormat="1" ht="26.25" customHeight="1">
      <c r="A71" s="117">
        <v>4</v>
      </c>
      <c r="B71" s="1001" t="s">
        <v>366</v>
      </c>
      <c r="C71" s="1002"/>
      <c r="D71" s="1002"/>
      <c r="E71" s="1002"/>
      <c r="F71" s="1002"/>
      <c r="G71" s="1002"/>
      <c r="H71" s="1002"/>
      <c r="I71" s="1002"/>
      <c r="J71" s="1002"/>
      <c r="K71" s="1002"/>
      <c r="L71" s="1002"/>
      <c r="M71" s="1002"/>
      <c r="N71" s="1002"/>
      <c r="O71" s="1002"/>
      <c r="P71" s="1003"/>
      <c r="Q71" s="1004">
        <v>37</v>
      </c>
      <c r="R71" s="998"/>
      <c r="S71" s="998"/>
      <c r="T71" s="998"/>
      <c r="U71" s="998"/>
      <c r="V71" s="998">
        <v>33</v>
      </c>
      <c r="W71" s="998"/>
      <c r="X71" s="998"/>
      <c r="Y71" s="998"/>
      <c r="Z71" s="998"/>
      <c r="AA71" s="998">
        <v>4</v>
      </c>
      <c r="AB71" s="998"/>
      <c r="AC71" s="998"/>
      <c r="AD71" s="998"/>
      <c r="AE71" s="998"/>
      <c r="AF71" s="998">
        <v>4</v>
      </c>
      <c r="AG71" s="998"/>
      <c r="AH71" s="998"/>
      <c r="AI71" s="998"/>
      <c r="AJ71" s="998"/>
      <c r="AK71" s="998">
        <v>10</v>
      </c>
      <c r="AL71" s="998"/>
      <c r="AM71" s="998"/>
      <c r="AN71" s="998"/>
      <c r="AO71" s="998"/>
      <c r="AP71" s="998" t="s">
        <v>363</v>
      </c>
      <c r="AQ71" s="998"/>
      <c r="AR71" s="998"/>
      <c r="AS71" s="998"/>
      <c r="AT71" s="998"/>
      <c r="AU71" s="998" t="s">
        <v>363</v>
      </c>
      <c r="AV71" s="998"/>
      <c r="AW71" s="998"/>
      <c r="AX71" s="998"/>
      <c r="AY71" s="998"/>
      <c r="AZ71" s="999"/>
      <c r="BA71" s="999"/>
      <c r="BB71" s="999"/>
      <c r="BC71" s="999"/>
      <c r="BD71" s="1000"/>
      <c r="BE71" s="121"/>
      <c r="BF71" s="121"/>
      <c r="BG71" s="121"/>
      <c r="BH71" s="121"/>
      <c r="BI71" s="121"/>
      <c r="BJ71" s="121"/>
      <c r="BK71" s="121"/>
      <c r="BL71" s="121"/>
      <c r="BM71" s="121"/>
      <c r="BN71" s="121"/>
      <c r="BO71" s="121"/>
      <c r="BP71" s="121"/>
      <c r="BQ71" s="118">
        <v>65</v>
      </c>
      <c r="BR71" s="123"/>
      <c r="BS71" s="980"/>
      <c r="BT71" s="981"/>
      <c r="BU71" s="981"/>
      <c r="BV71" s="981"/>
      <c r="BW71" s="981"/>
      <c r="BX71" s="981"/>
      <c r="BY71" s="981"/>
      <c r="BZ71" s="981"/>
      <c r="CA71" s="981"/>
      <c r="CB71" s="981"/>
      <c r="CC71" s="981"/>
      <c r="CD71" s="981"/>
      <c r="CE71" s="981"/>
      <c r="CF71" s="981"/>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68"/>
      <c r="DW71" s="969"/>
      <c r="DX71" s="969"/>
      <c r="DY71" s="969"/>
      <c r="DZ71" s="970"/>
      <c r="EA71" s="102"/>
    </row>
    <row r="72" spans="1:131" s="103" customFormat="1" ht="26.25" customHeight="1">
      <c r="A72" s="117">
        <v>5</v>
      </c>
      <c r="B72" s="1001" t="s">
        <v>367</v>
      </c>
      <c r="C72" s="1002"/>
      <c r="D72" s="1002"/>
      <c r="E72" s="1002"/>
      <c r="F72" s="1002"/>
      <c r="G72" s="1002"/>
      <c r="H72" s="1002"/>
      <c r="I72" s="1002"/>
      <c r="J72" s="1002"/>
      <c r="K72" s="1002"/>
      <c r="L72" s="1002"/>
      <c r="M72" s="1002"/>
      <c r="N72" s="1002"/>
      <c r="O72" s="1002"/>
      <c r="P72" s="1003"/>
      <c r="Q72" s="1004">
        <v>3277</v>
      </c>
      <c r="R72" s="998"/>
      <c r="S72" s="998"/>
      <c r="T72" s="998"/>
      <c r="U72" s="998"/>
      <c r="V72" s="998">
        <v>3208</v>
      </c>
      <c r="W72" s="998"/>
      <c r="X72" s="998"/>
      <c r="Y72" s="998"/>
      <c r="Z72" s="998"/>
      <c r="AA72" s="998">
        <v>69</v>
      </c>
      <c r="AB72" s="998"/>
      <c r="AC72" s="998"/>
      <c r="AD72" s="998"/>
      <c r="AE72" s="998"/>
      <c r="AF72" s="998">
        <v>69</v>
      </c>
      <c r="AG72" s="998"/>
      <c r="AH72" s="998"/>
      <c r="AI72" s="998"/>
      <c r="AJ72" s="998"/>
      <c r="AK72" s="998">
        <v>8</v>
      </c>
      <c r="AL72" s="998"/>
      <c r="AM72" s="998"/>
      <c r="AN72" s="998"/>
      <c r="AO72" s="998"/>
      <c r="AP72" s="998">
        <v>981</v>
      </c>
      <c r="AQ72" s="998"/>
      <c r="AR72" s="998"/>
      <c r="AS72" s="998"/>
      <c r="AT72" s="998"/>
      <c r="AU72" s="998">
        <v>7</v>
      </c>
      <c r="AV72" s="998"/>
      <c r="AW72" s="998"/>
      <c r="AX72" s="998"/>
      <c r="AY72" s="998"/>
      <c r="AZ72" s="999"/>
      <c r="BA72" s="999"/>
      <c r="BB72" s="999"/>
      <c r="BC72" s="999"/>
      <c r="BD72" s="1000"/>
      <c r="BE72" s="121"/>
      <c r="BF72" s="121"/>
      <c r="BG72" s="121"/>
      <c r="BH72" s="121"/>
      <c r="BI72" s="121"/>
      <c r="BJ72" s="121"/>
      <c r="BK72" s="121"/>
      <c r="BL72" s="121"/>
      <c r="BM72" s="121"/>
      <c r="BN72" s="121"/>
      <c r="BO72" s="121"/>
      <c r="BP72" s="121"/>
      <c r="BQ72" s="118">
        <v>66</v>
      </c>
      <c r="BR72" s="123"/>
      <c r="BS72" s="980"/>
      <c r="BT72" s="981"/>
      <c r="BU72" s="981"/>
      <c r="BV72" s="981"/>
      <c r="BW72" s="981"/>
      <c r="BX72" s="981"/>
      <c r="BY72" s="981"/>
      <c r="BZ72" s="981"/>
      <c r="CA72" s="981"/>
      <c r="CB72" s="981"/>
      <c r="CC72" s="981"/>
      <c r="CD72" s="981"/>
      <c r="CE72" s="981"/>
      <c r="CF72" s="981"/>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68"/>
      <c r="DW72" s="969"/>
      <c r="DX72" s="969"/>
      <c r="DY72" s="969"/>
      <c r="DZ72" s="970"/>
      <c r="EA72" s="102"/>
    </row>
    <row r="73" spans="1:131" s="103" customFormat="1" ht="26.25" customHeight="1">
      <c r="A73" s="117">
        <v>6</v>
      </c>
      <c r="B73" s="1001" t="s">
        <v>368</v>
      </c>
      <c r="C73" s="1002"/>
      <c r="D73" s="1002"/>
      <c r="E73" s="1002"/>
      <c r="F73" s="1002"/>
      <c r="G73" s="1002"/>
      <c r="H73" s="1002"/>
      <c r="I73" s="1002"/>
      <c r="J73" s="1002"/>
      <c r="K73" s="1002"/>
      <c r="L73" s="1002"/>
      <c r="M73" s="1002"/>
      <c r="N73" s="1002"/>
      <c r="O73" s="1002"/>
      <c r="P73" s="1003"/>
      <c r="Q73" s="1004">
        <v>199</v>
      </c>
      <c r="R73" s="998"/>
      <c r="S73" s="998"/>
      <c r="T73" s="998"/>
      <c r="U73" s="998"/>
      <c r="V73" s="998">
        <v>173</v>
      </c>
      <c r="W73" s="998"/>
      <c r="X73" s="998"/>
      <c r="Y73" s="998"/>
      <c r="Z73" s="998"/>
      <c r="AA73" s="998">
        <v>27</v>
      </c>
      <c r="AB73" s="998"/>
      <c r="AC73" s="998"/>
      <c r="AD73" s="998"/>
      <c r="AE73" s="998"/>
      <c r="AF73" s="998">
        <v>27</v>
      </c>
      <c r="AG73" s="998"/>
      <c r="AH73" s="998"/>
      <c r="AI73" s="998"/>
      <c r="AJ73" s="998"/>
      <c r="AK73" s="998">
        <v>9</v>
      </c>
      <c r="AL73" s="998"/>
      <c r="AM73" s="998"/>
      <c r="AN73" s="998"/>
      <c r="AO73" s="998"/>
      <c r="AP73" s="998" t="s">
        <v>363</v>
      </c>
      <c r="AQ73" s="998"/>
      <c r="AR73" s="998"/>
      <c r="AS73" s="998"/>
      <c r="AT73" s="998"/>
      <c r="AU73" s="998" t="s">
        <v>363</v>
      </c>
      <c r="AV73" s="998"/>
      <c r="AW73" s="998"/>
      <c r="AX73" s="998"/>
      <c r="AY73" s="998"/>
      <c r="AZ73" s="999"/>
      <c r="BA73" s="999"/>
      <c r="BB73" s="999"/>
      <c r="BC73" s="999"/>
      <c r="BD73" s="1000"/>
      <c r="BE73" s="121"/>
      <c r="BF73" s="121"/>
      <c r="BG73" s="121"/>
      <c r="BH73" s="121"/>
      <c r="BI73" s="121"/>
      <c r="BJ73" s="121"/>
      <c r="BK73" s="121"/>
      <c r="BL73" s="121"/>
      <c r="BM73" s="121"/>
      <c r="BN73" s="121"/>
      <c r="BO73" s="121"/>
      <c r="BP73" s="121"/>
      <c r="BQ73" s="118">
        <v>67</v>
      </c>
      <c r="BR73" s="123"/>
      <c r="BS73" s="980"/>
      <c r="BT73" s="981"/>
      <c r="BU73" s="981"/>
      <c r="BV73" s="981"/>
      <c r="BW73" s="981"/>
      <c r="BX73" s="981"/>
      <c r="BY73" s="981"/>
      <c r="BZ73" s="981"/>
      <c r="CA73" s="981"/>
      <c r="CB73" s="981"/>
      <c r="CC73" s="981"/>
      <c r="CD73" s="981"/>
      <c r="CE73" s="981"/>
      <c r="CF73" s="981"/>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68"/>
      <c r="DW73" s="969"/>
      <c r="DX73" s="969"/>
      <c r="DY73" s="969"/>
      <c r="DZ73" s="970"/>
      <c r="EA73" s="102"/>
    </row>
    <row r="74" spans="1:131" s="103" customFormat="1" ht="26.25" customHeight="1">
      <c r="A74" s="117">
        <v>7</v>
      </c>
      <c r="B74" s="1001" t="s">
        <v>369</v>
      </c>
      <c r="C74" s="1002"/>
      <c r="D74" s="1002"/>
      <c r="E74" s="1002"/>
      <c r="F74" s="1002"/>
      <c r="G74" s="1002"/>
      <c r="H74" s="1002"/>
      <c r="I74" s="1002"/>
      <c r="J74" s="1002"/>
      <c r="K74" s="1002"/>
      <c r="L74" s="1002"/>
      <c r="M74" s="1002"/>
      <c r="N74" s="1002"/>
      <c r="O74" s="1002"/>
      <c r="P74" s="1003"/>
      <c r="Q74" s="1004">
        <v>3454</v>
      </c>
      <c r="R74" s="998"/>
      <c r="S74" s="998"/>
      <c r="T74" s="998"/>
      <c r="U74" s="998"/>
      <c r="V74" s="998">
        <v>2954</v>
      </c>
      <c r="W74" s="998"/>
      <c r="X74" s="998"/>
      <c r="Y74" s="998"/>
      <c r="Z74" s="998"/>
      <c r="AA74" s="998">
        <v>500</v>
      </c>
      <c r="AB74" s="998"/>
      <c r="AC74" s="998"/>
      <c r="AD74" s="998"/>
      <c r="AE74" s="998"/>
      <c r="AF74" s="998">
        <v>500</v>
      </c>
      <c r="AG74" s="998"/>
      <c r="AH74" s="998"/>
      <c r="AI74" s="998"/>
      <c r="AJ74" s="998"/>
      <c r="AK74" s="998">
        <v>398</v>
      </c>
      <c r="AL74" s="998"/>
      <c r="AM74" s="998"/>
      <c r="AN74" s="998"/>
      <c r="AO74" s="998"/>
      <c r="AP74" s="998" t="s">
        <v>363</v>
      </c>
      <c r="AQ74" s="998"/>
      <c r="AR74" s="998"/>
      <c r="AS74" s="998"/>
      <c r="AT74" s="998"/>
      <c r="AU74" s="998" t="s">
        <v>363</v>
      </c>
      <c r="AV74" s="998"/>
      <c r="AW74" s="998"/>
      <c r="AX74" s="998"/>
      <c r="AY74" s="998"/>
      <c r="AZ74" s="999"/>
      <c r="BA74" s="999"/>
      <c r="BB74" s="999"/>
      <c r="BC74" s="999"/>
      <c r="BD74" s="1000"/>
      <c r="BE74" s="121"/>
      <c r="BF74" s="121"/>
      <c r="BG74" s="121"/>
      <c r="BH74" s="121"/>
      <c r="BI74" s="121"/>
      <c r="BJ74" s="121"/>
      <c r="BK74" s="121"/>
      <c r="BL74" s="121"/>
      <c r="BM74" s="121"/>
      <c r="BN74" s="121"/>
      <c r="BO74" s="121"/>
      <c r="BP74" s="121"/>
      <c r="BQ74" s="118">
        <v>68</v>
      </c>
      <c r="BR74" s="123"/>
      <c r="BS74" s="980"/>
      <c r="BT74" s="981"/>
      <c r="BU74" s="981"/>
      <c r="BV74" s="981"/>
      <c r="BW74" s="981"/>
      <c r="BX74" s="981"/>
      <c r="BY74" s="981"/>
      <c r="BZ74" s="981"/>
      <c r="CA74" s="981"/>
      <c r="CB74" s="981"/>
      <c r="CC74" s="981"/>
      <c r="CD74" s="981"/>
      <c r="CE74" s="981"/>
      <c r="CF74" s="981"/>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68"/>
      <c r="DW74" s="969"/>
      <c r="DX74" s="969"/>
      <c r="DY74" s="969"/>
      <c r="DZ74" s="970"/>
      <c r="EA74" s="102"/>
    </row>
    <row r="75" spans="1:131" s="103" customFormat="1" ht="26.25" customHeight="1">
      <c r="A75" s="117">
        <v>8</v>
      </c>
      <c r="B75" s="1001" t="s">
        <v>370</v>
      </c>
      <c r="C75" s="1002"/>
      <c r="D75" s="1002"/>
      <c r="E75" s="1002"/>
      <c r="F75" s="1002"/>
      <c r="G75" s="1002"/>
      <c r="H75" s="1002"/>
      <c r="I75" s="1002"/>
      <c r="J75" s="1002"/>
      <c r="K75" s="1002"/>
      <c r="L75" s="1002"/>
      <c r="M75" s="1002"/>
      <c r="N75" s="1002"/>
      <c r="O75" s="1002"/>
      <c r="P75" s="1003"/>
      <c r="Q75" s="1005">
        <v>1037</v>
      </c>
      <c r="R75" s="1006"/>
      <c r="S75" s="1006"/>
      <c r="T75" s="1006"/>
      <c r="U75" s="1007"/>
      <c r="V75" s="1008">
        <v>988</v>
      </c>
      <c r="W75" s="1006"/>
      <c r="X75" s="1006"/>
      <c r="Y75" s="1006"/>
      <c r="Z75" s="1007"/>
      <c r="AA75" s="1008">
        <v>49</v>
      </c>
      <c r="AB75" s="1006"/>
      <c r="AC75" s="1006"/>
      <c r="AD75" s="1006"/>
      <c r="AE75" s="1007"/>
      <c r="AF75" s="1008">
        <v>49</v>
      </c>
      <c r="AG75" s="1006"/>
      <c r="AH75" s="1006"/>
      <c r="AI75" s="1006"/>
      <c r="AJ75" s="1007"/>
      <c r="AK75" s="1008" t="s">
        <v>363</v>
      </c>
      <c r="AL75" s="1006"/>
      <c r="AM75" s="1006"/>
      <c r="AN75" s="1006"/>
      <c r="AO75" s="1007"/>
      <c r="AP75" s="1008" t="s">
        <v>363</v>
      </c>
      <c r="AQ75" s="1006"/>
      <c r="AR75" s="1006"/>
      <c r="AS75" s="1006"/>
      <c r="AT75" s="1007"/>
      <c r="AU75" s="1008" t="s">
        <v>363</v>
      </c>
      <c r="AV75" s="1006"/>
      <c r="AW75" s="1006"/>
      <c r="AX75" s="1006"/>
      <c r="AY75" s="1007"/>
      <c r="AZ75" s="999"/>
      <c r="BA75" s="999"/>
      <c r="BB75" s="999"/>
      <c r="BC75" s="999"/>
      <c r="BD75" s="1000"/>
      <c r="BE75" s="121"/>
      <c r="BF75" s="121"/>
      <c r="BG75" s="121"/>
      <c r="BH75" s="121"/>
      <c r="BI75" s="121"/>
      <c r="BJ75" s="121"/>
      <c r="BK75" s="121"/>
      <c r="BL75" s="121"/>
      <c r="BM75" s="121"/>
      <c r="BN75" s="121"/>
      <c r="BO75" s="121"/>
      <c r="BP75" s="121"/>
      <c r="BQ75" s="118">
        <v>69</v>
      </c>
      <c r="BR75" s="123"/>
      <c r="BS75" s="980"/>
      <c r="BT75" s="981"/>
      <c r="BU75" s="981"/>
      <c r="BV75" s="981"/>
      <c r="BW75" s="981"/>
      <c r="BX75" s="981"/>
      <c r="BY75" s="981"/>
      <c r="BZ75" s="981"/>
      <c r="CA75" s="981"/>
      <c r="CB75" s="981"/>
      <c r="CC75" s="981"/>
      <c r="CD75" s="981"/>
      <c r="CE75" s="981"/>
      <c r="CF75" s="981"/>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68"/>
      <c r="DW75" s="969"/>
      <c r="DX75" s="969"/>
      <c r="DY75" s="969"/>
      <c r="DZ75" s="970"/>
      <c r="EA75" s="102"/>
    </row>
    <row r="76" spans="1:131" s="103" customFormat="1" ht="26.25" customHeight="1">
      <c r="A76" s="117">
        <v>9</v>
      </c>
      <c r="B76" s="1001" t="s">
        <v>371</v>
      </c>
      <c r="C76" s="1002"/>
      <c r="D76" s="1002"/>
      <c r="E76" s="1002"/>
      <c r="F76" s="1002"/>
      <c r="G76" s="1002"/>
      <c r="H76" s="1002"/>
      <c r="I76" s="1002"/>
      <c r="J76" s="1002"/>
      <c r="K76" s="1002"/>
      <c r="L76" s="1002"/>
      <c r="M76" s="1002"/>
      <c r="N76" s="1002"/>
      <c r="O76" s="1002"/>
      <c r="P76" s="1003"/>
      <c r="Q76" s="1005">
        <v>159888</v>
      </c>
      <c r="R76" s="1006"/>
      <c r="S76" s="1006"/>
      <c r="T76" s="1006"/>
      <c r="U76" s="1007"/>
      <c r="V76" s="1008">
        <v>153993</v>
      </c>
      <c r="W76" s="1006"/>
      <c r="X76" s="1006"/>
      <c r="Y76" s="1006"/>
      <c r="Z76" s="1007"/>
      <c r="AA76" s="1008">
        <v>5895</v>
      </c>
      <c r="AB76" s="1006"/>
      <c r="AC76" s="1006"/>
      <c r="AD76" s="1006"/>
      <c r="AE76" s="1007"/>
      <c r="AF76" s="1008">
        <v>5895</v>
      </c>
      <c r="AG76" s="1006"/>
      <c r="AH76" s="1006"/>
      <c r="AI76" s="1006"/>
      <c r="AJ76" s="1007"/>
      <c r="AK76" s="1008">
        <v>1635</v>
      </c>
      <c r="AL76" s="1006"/>
      <c r="AM76" s="1006"/>
      <c r="AN76" s="1006"/>
      <c r="AO76" s="1007"/>
      <c r="AP76" s="1008" t="s">
        <v>363</v>
      </c>
      <c r="AQ76" s="1006"/>
      <c r="AR76" s="1006"/>
      <c r="AS76" s="1006"/>
      <c r="AT76" s="1007"/>
      <c r="AU76" s="1008" t="s">
        <v>363</v>
      </c>
      <c r="AV76" s="1006"/>
      <c r="AW76" s="1006"/>
      <c r="AX76" s="1006"/>
      <c r="AY76" s="1007"/>
      <c r="AZ76" s="999"/>
      <c r="BA76" s="999"/>
      <c r="BB76" s="999"/>
      <c r="BC76" s="999"/>
      <c r="BD76" s="1000"/>
      <c r="BE76" s="121"/>
      <c r="BF76" s="121"/>
      <c r="BG76" s="121"/>
      <c r="BH76" s="121"/>
      <c r="BI76" s="121"/>
      <c r="BJ76" s="121"/>
      <c r="BK76" s="121"/>
      <c r="BL76" s="121"/>
      <c r="BM76" s="121"/>
      <c r="BN76" s="121"/>
      <c r="BO76" s="121"/>
      <c r="BP76" s="121"/>
      <c r="BQ76" s="118">
        <v>70</v>
      </c>
      <c r="BR76" s="123"/>
      <c r="BS76" s="980"/>
      <c r="BT76" s="981"/>
      <c r="BU76" s="981"/>
      <c r="BV76" s="981"/>
      <c r="BW76" s="981"/>
      <c r="BX76" s="981"/>
      <c r="BY76" s="981"/>
      <c r="BZ76" s="981"/>
      <c r="CA76" s="981"/>
      <c r="CB76" s="981"/>
      <c r="CC76" s="981"/>
      <c r="CD76" s="981"/>
      <c r="CE76" s="981"/>
      <c r="CF76" s="981"/>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68"/>
      <c r="DW76" s="969"/>
      <c r="DX76" s="969"/>
      <c r="DY76" s="969"/>
      <c r="DZ76" s="970"/>
      <c r="EA76" s="102"/>
    </row>
    <row r="77" spans="1:131" s="103" customFormat="1" ht="26.25" customHeight="1">
      <c r="A77" s="117">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121"/>
      <c r="BF77" s="121"/>
      <c r="BG77" s="121"/>
      <c r="BH77" s="121"/>
      <c r="BI77" s="121"/>
      <c r="BJ77" s="121"/>
      <c r="BK77" s="121"/>
      <c r="BL77" s="121"/>
      <c r="BM77" s="121"/>
      <c r="BN77" s="121"/>
      <c r="BO77" s="121"/>
      <c r="BP77" s="121"/>
      <c r="BQ77" s="118">
        <v>71</v>
      </c>
      <c r="BR77" s="123"/>
      <c r="BS77" s="980"/>
      <c r="BT77" s="981"/>
      <c r="BU77" s="981"/>
      <c r="BV77" s="981"/>
      <c r="BW77" s="981"/>
      <c r="BX77" s="981"/>
      <c r="BY77" s="981"/>
      <c r="BZ77" s="981"/>
      <c r="CA77" s="981"/>
      <c r="CB77" s="981"/>
      <c r="CC77" s="981"/>
      <c r="CD77" s="981"/>
      <c r="CE77" s="981"/>
      <c r="CF77" s="981"/>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68"/>
      <c r="DW77" s="969"/>
      <c r="DX77" s="969"/>
      <c r="DY77" s="969"/>
      <c r="DZ77" s="970"/>
      <c r="EA77" s="102"/>
    </row>
    <row r="78" spans="1:131" s="103" customFormat="1" ht="26.25" customHeight="1">
      <c r="A78" s="117">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121"/>
      <c r="BF78" s="121"/>
      <c r="BG78" s="121"/>
      <c r="BH78" s="121"/>
      <c r="BI78" s="121"/>
      <c r="BJ78" s="124"/>
      <c r="BK78" s="124"/>
      <c r="BL78" s="124"/>
      <c r="BM78" s="124"/>
      <c r="BN78" s="124"/>
      <c r="BO78" s="121"/>
      <c r="BP78" s="121"/>
      <c r="BQ78" s="118">
        <v>72</v>
      </c>
      <c r="BR78" s="123"/>
      <c r="BS78" s="980"/>
      <c r="BT78" s="981"/>
      <c r="BU78" s="981"/>
      <c r="BV78" s="981"/>
      <c r="BW78" s="981"/>
      <c r="BX78" s="981"/>
      <c r="BY78" s="981"/>
      <c r="BZ78" s="981"/>
      <c r="CA78" s="981"/>
      <c r="CB78" s="981"/>
      <c r="CC78" s="981"/>
      <c r="CD78" s="981"/>
      <c r="CE78" s="981"/>
      <c r="CF78" s="981"/>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68"/>
      <c r="DW78" s="969"/>
      <c r="DX78" s="969"/>
      <c r="DY78" s="969"/>
      <c r="DZ78" s="970"/>
      <c r="EA78" s="102"/>
    </row>
    <row r="79" spans="1:131" s="103" customFormat="1" ht="26.25" customHeight="1">
      <c r="A79" s="117">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121"/>
      <c r="BF79" s="121"/>
      <c r="BG79" s="121"/>
      <c r="BH79" s="121"/>
      <c r="BI79" s="121"/>
      <c r="BJ79" s="124"/>
      <c r="BK79" s="124"/>
      <c r="BL79" s="124"/>
      <c r="BM79" s="124"/>
      <c r="BN79" s="124"/>
      <c r="BO79" s="121"/>
      <c r="BP79" s="121"/>
      <c r="BQ79" s="118">
        <v>73</v>
      </c>
      <c r="BR79" s="123"/>
      <c r="BS79" s="980"/>
      <c r="BT79" s="981"/>
      <c r="BU79" s="981"/>
      <c r="BV79" s="981"/>
      <c r="BW79" s="981"/>
      <c r="BX79" s="981"/>
      <c r="BY79" s="981"/>
      <c r="BZ79" s="981"/>
      <c r="CA79" s="981"/>
      <c r="CB79" s="981"/>
      <c r="CC79" s="981"/>
      <c r="CD79" s="981"/>
      <c r="CE79" s="981"/>
      <c r="CF79" s="981"/>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68"/>
      <c r="DW79" s="969"/>
      <c r="DX79" s="969"/>
      <c r="DY79" s="969"/>
      <c r="DZ79" s="970"/>
      <c r="EA79" s="102"/>
    </row>
    <row r="80" spans="1:131" s="103" customFormat="1" ht="26.25" customHeight="1">
      <c r="A80" s="117">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121"/>
      <c r="BF80" s="121"/>
      <c r="BG80" s="121"/>
      <c r="BH80" s="121"/>
      <c r="BI80" s="121"/>
      <c r="BJ80" s="121"/>
      <c r="BK80" s="121"/>
      <c r="BL80" s="121"/>
      <c r="BM80" s="121"/>
      <c r="BN80" s="121"/>
      <c r="BO80" s="121"/>
      <c r="BP80" s="121"/>
      <c r="BQ80" s="118">
        <v>74</v>
      </c>
      <c r="BR80" s="123"/>
      <c r="BS80" s="980"/>
      <c r="BT80" s="981"/>
      <c r="BU80" s="981"/>
      <c r="BV80" s="981"/>
      <c r="BW80" s="981"/>
      <c r="BX80" s="981"/>
      <c r="BY80" s="981"/>
      <c r="BZ80" s="981"/>
      <c r="CA80" s="981"/>
      <c r="CB80" s="981"/>
      <c r="CC80" s="981"/>
      <c r="CD80" s="981"/>
      <c r="CE80" s="981"/>
      <c r="CF80" s="981"/>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68"/>
      <c r="DW80" s="969"/>
      <c r="DX80" s="969"/>
      <c r="DY80" s="969"/>
      <c r="DZ80" s="970"/>
      <c r="EA80" s="102"/>
    </row>
    <row r="81" spans="1:131" s="103" customFormat="1" ht="26.25" customHeight="1">
      <c r="A81" s="117">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121"/>
      <c r="BF81" s="121"/>
      <c r="BG81" s="121"/>
      <c r="BH81" s="121"/>
      <c r="BI81" s="121"/>
      <c r="BJ81" s="121"/>
      <c r="BK81" s="121"/>
      <c r="BL81" s="121"/>
      <c r="BM81" s="121"/>
      <c r="BN81" s="121"/>
      <c r="BO81" s="121"/>
      <c r="BP81" s="121"/>
      <c r="BQ81" s="118">
        <v>75</v>
      </c>
      <c r="BR81" s="123"/>
      <c r="BS81" s="980"/>
      <c r="BT81" s="981"/>
      <c r="BU81" s="981"/>
      <c r="BV81" s="981"/>
      <c r="BW81" s="981"/>
      <c r="BX81" s="981"/>
      <c r="BY81" s="981"/>
      <c r="BZ81" s="981"/>
      <c r="CA81" s="981"/>
      <c r="CB81" s="981"/>
      <c r="CC81" s="981"/>
      <c r="CD81" s="981"/>
      <c r="CE81" s="981"/>
      <c r="CF81" s="981"/>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68"/>
      <c r="DW81" s="969"/>
      <c r="DX81" s="969"/>
      <c r="DY81" s="969"/>
      <c r="DZ81" s="970"/>
      <c r="EA81" s="102"/>
    </row>
    <row r="82" spans="1:131" s="103" customFormat="1" ht="26.25" customHeight="1">
      <c r="A82" s="117">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121"/>
      <c r="BF82" s="121"/>
      <c r="BG82" s="121"/>
      <c r="BH82" s="121"/>
      <c r="BI82" s="121"/>
      <c r="BJ82" s="121"/>
      <c r="BK82" s="121"/>
      <c r="BL82" s="121"/>
      <c r="BM82" s="121"/>
      <c r="BN82" s="121"/>
      <c r="BO82" s="121"/>
      <c r="BP82" s="121"/>
      <c r="BQ82" s="118">
        <v>76</v>
      </c>
      <c r="BR82" s="123"/>
      <c r="BS82" s="980"/>
      <c r="BT82" s="981"/>
      <c r="BU82" s="981"/>
      <c r="BV82" s="981"/>
      <c r="BW82" s="981"/>
      <c r="BX82" s="981"/>
      <c r="BY82" s="981"/>
      <c r="BZ82" s="981"/>
      <c r="CA82" s="981"/>
      <c r="CB82" s="981"/>
      <c r="CC82" s="981"/>
      <c r="CD82" s="981"/>
      <c r="CE82" s="981"/>
      <c r="CF82" s="981"/>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68"/>
      <c r="DW82" s="969"/>
      <c r="DX82" s="969"/>
      <c r="DY82" s="969"/>
      <c r="DZ82" s="970"/>
      <c r="EA82" s="102"/>
    </row>
    <row r="83" spans="1:131" s="103" customFormat="1" ht="26.25" customHeight="1">
      <c r="A83" s="117">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121"/>
      <c r="BF83" s="121"/>
      <c r="BG83" s="121"/>
      <c r="BH83" s="121"/>
      <c r="BI83" s="121"/>
      <c r="BJ83" s="121"/>
      <c r="BK83" s="121"/>
      <c r="BL83" s="121"/>
      <c r="BM83" s="121"/>
      <c r="BN83" s="121"/>
      <c r="BO83" s="121"/>
      <c r="BP83" s="121"/>
      <c r="BQ83" s="118">
        <v>77</v>
      </c>
      <c r="BR83" s="123"/>
      <c r="BS83" s="980"/>
      <c r="BT83" s="981"/>
      <c r="BU83" s="981"/>
      <c r="BV83" s="981"/>
      <c r="BW83" s="981"/>
      <c r="BX83" s="981"/>
      <c r="BY83" s="981"/>
      <c r="BZ83" s="981"/>
      <c r="CA83" s="981"/>
      <c r="CB83" s="981"/>
      <c r="CC83" s="981"/>
      <c r="CD83" s="981"/>
      <c r="CE83" s="981"/>
      <c r="CF83" s="981"/>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68"/>
      <c r="DW83" s="969"/>
      <c r="DX83" s="969"/>
      <c r="DY83" s="969"/>
      <c r="DZ83" s="970"/>
      <c r="EA83" s="102"/>
    </row>
    <row r="84" spans="1:131" s="103" customFormat="1" ht="26.25" customHeight="1">
      <c r="A84" s="117">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121"/>
      <c r="BF84" s="121"/>
      <c r="BG84" s="121"/>
      <c r="BH84" s="121"/>
      <c r="BI84" s="121"/>
      <c r="BJ84" s="121"/>
      <c r="BK84" s="121"/>
      <c r="BL84" s="121"/>
      <c r="BM84" s="121"/>
      <c r="BN84" s="121"/>
      <c r="BO84" s="121"/>
      <c r="BP84" s="121"/>
      <c r="BQ84" s="118">
        <v>78</v>
      </c>
      <c r="BR84" s="123"/>
      <c r="BS84" s="980"/>
      <c r="BT84" s="981"/>
      <c r="BU84" s="981"/>
      <c r="BV84" s="981"/>
      <c r="BW84" s="981"/>
      <c r="BX84" s="981"/>
      <c r="BY84" s="981"/>
      <c r="BZ84" s="981"/>
      <c r="CA84" s="981"/>
      <c r="CB84" s="981"/>
      <c r="CC84" s="981"/>
      <c r="CD84" s="981"/>
      <c r="CE84" s="981"/>
      <c r="CF84" s="981"/>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68"/>
      <c r="DW84" s="969"/>
      <c r="DX84" s="969"/>
      <c r="DY84" s="969"/>
      <c r="DZ84" s="970"/>
      <c r="EA84" s="102"/>
    </row>
    <row r="85" spans="1:131" s="103" customFormat="1" ht="26.25" customHeight="1">
      <c r="A85" s="117">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121"/>
      <c r="BF85" s="121"/>
      <c r="BG85" s="121"/>
      <c r="BH85" s="121"/>
      <c r="BI85" s="121"/>
      <c r="BJ85" s="121"/>
      <c r="BK85" s="121"/>
      <c r="BL85" s="121"/>
      <c r="BM85" s="121"/>
      <c r="BN85" s="121"/>
      <c r="BO85" s="121"/>
      <c r="BP85" s="121"/>
      <c r="BQ85" s="118">
        <v>79</v>
      </c>
      <c r="BR85" s="123"/>
      <c r="BS85" s="980"/>
      <c r="BT85" s="981"/>
      <c r="BU85" s="981"/>
      <c r="BV85" s="981"/>
      <c r="BW85" s="981"/>
      <c r="BX85" s="981"/>
      <c r="BY85" s="981"/>
      <c r="BZ85" s="981"/>
      <c r="CA85" s="981"/>
      <c r="CB85" s="981"/>
      <c r="CC85" s="981"/>
      <c r="CD85" s="981"/>
      <c r="CE85" s="981"/>
      <c r="CF85" s="981"/>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68"/>
      <c r="DW85" s="969"/>
      <c r="DX85" s="969"/>
      <c r="DY85" s="969"/>
      <c r="DZ85" s="970"/>
      <c r="EA85" s="102"/>
    </row>
    <row r="86" spans="1:131" s="103" customFormat="1" ht="26.25" customHeight="1">
      <c r="A86" s="117">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121"/>
      <c r="BF86" s="121"/>
      <c r="BG86" s="121"/>
      <c r="BH86" s="121"/>
      <c r="BI86" s="121"/>
      <c r="BJ86" s="121"/>
      <c r="BK86" s="121"/>
      <c r="BL86" s="121"/>
      <c r="BM86" s="121"/>
      <c r="BN86" s="121"/>
      <c r="BO86" s="121"/>
      <c r="BP86" s="121"/>
      <c r="BQ86" s="118">
        <v>80</v>
      </c>
      <c r="BR86" s="123"/>
      <c r="BS86" s="980"/>
      <c r="BT86" s="981"/>
      <c r="BU86" s="981"/>
      <c r="BV86" s="981"/>
      <c r="BW86" s="981"/>
      <c r="BX86" s="981"/>
      <c r="BY86" s="981"/>
      <c r="BZ86" s="981"/>
      <c r="CA86" s="981"/>
      <c r="CB86" s="981"/>
      <c r="CC86" s="981"/>
      <c r="CD86" s="981"/>
      <c r="CE86" s="981"/>
      <c r="CF86" s="981"/>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68"/>
      <c r="DW86" s="969"/>
      <c r="DX86" s="969"/>
      <c r="DY86" s="969"/>
      <c r="DZ86" s="970"/>
      <c r="EA86" s="102"/>
    </row>
    <row r="87" spans="1:131" s="103" customFormat="1" ht="26.25" customHeight="1">
      <c r="A87" s="125">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121"/>
      <c r="BF87" s="121"/>
      <c r="BG87" s="121"/>
      <c r="BH87" s="121"/>
      <c r="BI87" s="121"/>
      <c r="BJ87" s="121"/>
      <c r="BK87" s="121"/>
      <c r="BL87" s="121"/>
      <c r="BM87" s="121"/>
      <c r="BN87" s="121"/>
      <c r="BO87" s="121"/>
      <c r="BP87" s="121"/>
      <c r="BQ87" s="118">
        <v>81</v>
      </c>
      <c r="BR87" s="123"/>
      <c r="BS87" s="980"/>
      <c r="BT87" s="981"/>
      <c r="BU87" s="981"/>
      <c r="BV87" s="981"/>
      <c r="BW87" s="981"/>
      <c r="BX87" s="981"/>
      <c r="BY87" s="981"/>
      <c r="BZ87" s="981"/>
      <c r="CA87" s="981"/>
      <c r="CB87" s="981"/>
      <c r="CC87" s="981"/>
      <c r="CD87" s="981"/>
      <c r="CE87" s="981"/>
      <c r="CF87" s="981"/>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68"/>
      <c r="DW87" s="969"/>
      <c r="DX87" s="969"/>
      <c r="DY87" s="969"/>
      <c r="DZ87" s="970"/>
      <c r="EA87" s="102"/>
    </row>
    <row r="88" spans="1:131" s="103" customFormat="1" ht="26.25" customHeight="1" thickBot="1">
      <c r="A88" s="120" t="s">
        <v>329</v>
      </c>
      <c r="B88" s="971" t="s">
        <v>372</v>
      </c>
      <c r="C88" s="972"/>
      <c r="D88" s="972"/>
      <c r="E88" s="972"/>
      <c r="F88" s="972"/>
      <c r="G88" s="972"/>
      <c r="H88" s="972"/>
      <c r="I88" s="972"/>
      <c r="J88" s="972"/>
      <c r="K88" s="972"/>
      <c r="L88" s="972"/>
      <c r="M88" s="972"/>
      <c r="N88" s="972"/>
      <c r="O88" s="972"/>
      <c r="P88" s="973"/>
      <c r="Q88" s="989"/>
      <c r="R88" s="990"/>
      <c r="S88" s="990"/>
      <c r="T88" s="990"/>
      <c r="U88" s="990"/>
      <c r="V88" s="990"/>
      <c r="W88" s="990"/>
      <c r="X88" s="990"/>
      <c r="Y88" s="990"/>
      <c r="Z88" s="990"/>
      <c r="AA88" s="990"/>
      <c r="AB88" s="990"/>
      <c r="AC88" s="990"/>
      <c r="AD88" s="990"/>
      <c r="AE88" s="990"/>
      <c r="AF88" s="986">
        <v>6789</v>
      </c>
      <c r="AG88" s="986"/>
      <c r="AH88" s="986"/>
      <c r="AI88" s="986"/>
      <c r="AJ88" s="986"/>
      <c r="AK88" s="990"/>
      <c r="AL88" s="990"/>
      <c r="AM88" s="990"/>
      <c r="AN88" s="990"/>
      <c r="AO88" s="990"/>
      <c r="AP88" s="986">
        <v>981</v>
      </c>
      <c r="AQ88" s="986"/>
      <c r="AR88" s="986"/>
      <c r="AS88" s="986"/>
      <c r="AT88" s="986"/>
      <c r="AU88" s="986">
        <v>7</v>
      </c>
      <c r="AV88" s="986"/>
      <c r="AW88" s="986"/>
      <c r="AX88" s="986"/>
      <c r="AY88" s="986"/>
      <c r="AZ88" s="987"/>
      <c r="BA88" s="987"/>
      <c r="BB88" s="987"/>
      <c r="BC88" s="987"/>
      <c r="BD88" s="988"/>
      <c r="BE88" s="121"/>
      <c r="BF88" s="121"/>
      <c r="BG88" s="121"/>
      <c r="BH88" s="121"/>
      <c r="BI88" s="121"/>
      <c r="BJ88" s="121"/>
      <c r="BK88" s="121"/>
      <c r="BL88" s="121"/>
      <c r="BM88" s="121"/>
      <c r="BN88" s="121"/>
      <c r="BO88" s="121"/>
      <c r="BP88" s="121"/>
      <c r="BQ88" s="118">
        <v>82</v>
      </c>
      <c r="BR88" s="123"/>
      <c r="BS88" s="980"/>
      <c r="BT88" s="981"/>
      <c r="BU88" s="981"/>
      <c r="BV88" s="981"/>
      <c r="BW88" s="981"/>
      <c r="BX88" s="981"/>
      <c r="BY88" s="981"/>
      <c r="BZ88" s="981"/>
      <c r="CA88" s="981"/>
      <c r="CB88" s="981"/>
      <c r="CC88" s="981"/>
      <c r="CD88" s="981"/>
      <c r="CE88" s="981"/>
      <c r="CF88" s="981"/>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68"/>
      <c r="DW88" s="969"/>
      <c r="DX88" s="969"/>
      <c r="DY88" s="969"/>
      <c r="DZ88" s="970"/>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80"/>
      <c r="BT89" s="981"/>
      <c r="BU89" s="981"/>
      <c r="BV89" s="981"/>
      <c r="BW89" s="981"/>
      <c r="BX89" s="981"/>
      <c r="BY89" s="981"/>
      <c r="BZ89" s="981"/>
      <c r="CA89" s="981"/>
      <c r="CB89" s="981"/>
      <c r="CC89" s="981"/>
      <c r="CD89" s="981"/>
      <c r="CE89" s="981"/>
      <c r="CF89" s="981"/>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68"/>
      <c r="DW89" s="969"/>
      <c r="DX89" s="969"/>
      <c r="DY89" s="969"/>
      <c r="DZ89" s="970"/>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80"/>
      <c r="BT90" s="981"/>
      <c r="BU90" s="981"/>
      <c r="BV90" s="981"/>
      <c r="BW90" s="981"/>
      <c r="BX90" s="981"/>
      <c r="BY90" s="981"/>
      <c r="BZ90" s="981"/>
      <c r="CA90" s="981"/>
      <c r="CB90" s="981"/>
      <c r="CC90" s="981"/>
      <c r="CD90" s="981"/>
      <c r="CE90" s="981"/>
      <c r="CF90" s="981"/>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68"/>
      <c r="DW90" s="969"/>
      <c r="DX90" s="969"/>
      <c r="DY90" s="969"/>
      <c r="DZ90" s="970"/>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80"/>
      <c r="BT91" s="981"/>
      <c r="BU91" s="981"/>
      <c r="BV91" s="981"/>
      <c r="BW91" s="981"/>
      <c r="BX91" s="981"/>
      <c r="BY91" s="981"/>
      <c r="BZ91" s="981"/>
      <c r="CA91" s="981"/>
      <c r="CB91" s="981"/>
      <c r="CC91" s="981"/>
      <c r="CD91" s="981"/>
      <c r="CE91" s="981"/>
      <c r="CF91" s="981"/>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68"/>
      <c r="DW91" s="969"/>
      <c r="DX91" s="969"/>
      <c r="DY91" s="969"/>
      <c r="DZ91" s="970"/>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80"/>
      <c r="BT92" s="981"/>
      <c r="BU92" s="981"/>
      <c r="BV92" s="981"/>
      <c r="BW92" s="981"/>
      <c r="BX92" s="981"/>
      <c r="BY92" s="981"/>
      <c r="BZ92" s="981"/>
      <c r="CA92" s="981"/>
      <c r="CB92" s="981"/>
      <c r="CC92" s="981"/>
      <c r="CD92" s="981"/>
      <c r="CE92" s="981"/>
      <c r="CF92" s="981"/>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68"/>
      <c r="DW92" s="969"/>
      <c r="DX92" s="969"/>
      <c r="DY92" s="969"/>
      <c r="DZ92" s="970"/>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80"/>
      <c r="BT93" s="981"/>
      <c r="BU93" s="981"/>
      <c r="BV93" s="981"/>
      <c r="BW93" s="981"/>
      <c r="BX93" s="981"/>
      <c r="BY93" s="981"/>
      <c r="BZ93" s="981"/>
      <c r="CA93" s="981"/>
      <c r="CB93" s="981"/>
      <c r="CC93" s="981"/>
      <c r="CD93" s="981"/>
      <c r="CE93" s="981"/>
      <c r="CF93" s="981"/>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68"/>
      <c r="DW93" s="969"/>
      <c r="DX93" s="969"/>
      <c r="DY93" s="969"/>
      <c r="DZ93" s="970"/>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80"/>
      <c r="BT94" s="981"/>
      <c r="BU94" s="981"/>
      <c r="BV94" s="981"/>
      <c r="BW94" s="981"/>
      <c r="BX94" s="981"/>
      <c r="BY94" s="981"/>
      <c r="BZ94" s="981"/>
      <c r="CA94" s="981"/>
      <c r="CB94" s="981"/>
      <c r="CC94" s="981"/>
      <c r="CD94" s="981"/>
      <c r="CE94" s="981"/>
      <c r="CF94" s="981"/>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68"/>
      <c r="DW94" s="969"/>
      <c r="DX94" s="969"/>
      <c r="DY94" s="969"/>
      <c r="DZ94" s="970"/>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80"/>
      <c r="BT95" s="981"/>
      <c r="BU95" s="981"/>
      <c r="BV95" s="981"/>
      <c r="BW95" s="981"/>
      <c r="BX95" s="981"/>
      <c r="BY95" s="981"/>
      <c r="BZ95" s="981"/>
      <c r="CA95" s="981"/>
      <c r="CB95" s="981"/>
      <c r="CC95" s="981"/>
      <c r="CD95" s="981"/>
      <c r="CE95" s="981"/>
      <c r="CF95" s="981"/>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68"/>
      <c r="DW95" s="969"/>
      <c r="DX95" s="969"/>
      <c r="DY95" s="969"/>
      <c r="DZ95" s="970"/>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80"/>
      <c r="BT96" s="981"/>
      <c r="BU96" s="981"/>
      <c r="BV96" s="981"/>
      <c r="BW96" s="981"/>
      <c r="BX96" s="981"/>
      <c r="BY96" s="981"/>
      <c r="BZ96" s="981"/>
      <c r="CA96" s="981"/>
      <c r="CB96" s="981"/>
      <c r="CC96" s="981"/>
      <c r="CD96" s="981"/>
      <c r="CE96" s="981"/>
      <c r="CF96" s="981"/>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68"/>
      <c r="DW96" s="969"/>
      <c r="DX96" s="969"/>
      <c r="DY96" s="969"/>
      <c r="DZ96" s="970"/>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80"/>
      <c r="BT97" s="981"/>
      <c r="BU97" s="981"/>
      <c r="BV97" s="981"/>
      <c r="BW97" s="981"/>
      <c r="BX97" s="981"/>
      <c r="BY97" s="981"/>
      <c r="BZ97" s="981"/>
      <c r="CA97" s="981"/>
      <c r="CB97" s="981"/>
      <c r="CC97" s="981"/>
      <c r="CD97" s="981"/>
      <c r="CE97" s="981"/>
      <c r="CF97" s="981"/>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68"/>
      <c r="DW97" s="969"/>
      <c r="DX97" s="969"/>
      <c r="DY97" s="969"/>
      <c r="DZ97" s="970"/>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80"/>
      <c r="BT98" s="981"/>
      <c r="BU98" s="981"/>
      <c r="BV98" s="981"/>
      <c r="BW98" s="981"/>
      <c r="BX98" s="981"/>
      <c r="BY98" s="981"/>
      <c r="BZ98" s="981"/>
      <c r="CA98" s="981"/>
      <c r="CB98" s="981"/>
      <c r="CC98" s="981"/>
      <c r="CD98" s="981"/>
      <c r="CE98" s="981"/>
      <c r="CF98" s="981"/>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68"/>
      <c r="DW98" s="969"/>
      <c r="DX98" s="969"/>
      <c r="DY98" s="969"/>
      <c r="DZ98" s="970"/>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80"/>
      <c r="BT99" s="981"/>
      <c r="BU99" s="981"/>
      <c r="BV99" s="981"/>
      <c r="BW99" s="981"/>
      <c r="BX99" s="981"/>
      <c r="BY99" s="981"/>
      <c r="BZ99" s="981"/>
      <c r="CA99" s="981"/>
      <c r="CB99" s="981"/>
      <c r="CC99" s="981"/>
      <c r="CD99" s="981"/>
      <c r="CE99" s="981"/>
      <c r="CF99" s="981"/>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68"/>
      <c r="DW99" s="969"/>
      <c r="DX99" s="969"/>
      <c r="DY99" s="969"/>
      <c r="DZ99" s="970"/>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80"/>
      <c r="BT100" s="981"/>
      <c r="BU100" s="981"/>
      <c r="BV100" s="981"/>
      <c r="BW100" s="981"/>
      <c r="BX100" s="981"/>
      <c r="BY100" s="981"/>
      <c r="BZ100" s="981"/>
      <c r="CA100" s="981"/>
      <c r="CB100" s="981"/>
      <c r="CC100" s="981"/>
      <c r="CD100" s="981"/>
      <c r="CE100" s="981"/>
      <c r="CF100" s="981"/>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68"/>
      <c r="DW100" s="969"/>
      <c r="DX100" s="969"/>
      <c r="DY100" s="969"/>
      <c r="DZ100" s="970"/>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80"/>
      <c r="BT101" s="981"/>
      <c r="BU101" s="981"/>
      <c r="BV101" s="981"/>
      <c r="BW101" s="981"/>
      <c r="BX101" s="981"/>
      <c r="BY101" s="981"/>
      <c r="BZ101" s="981"/>
      <c r="CA101" s="981"/>
      <c r="CB101" s="981"/>
      <c r="CC101" s="981"/>
      <c r="CD101" s="981"/>
      <c r="CE101" s="981"/>
      <c r="CF101" s="981"/>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68"/>
      <c r="DW101" s="969"/>
      <c r="DX101" s="969"/>
      <c r="DY101" s="969"/>
      <c r="DZ101" s="970"/>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329</v>
      </c>
      <c r="BR102" s="971" t="s">
        <v>373</v>
      </c>
      <c r="BS102" s="972"/>
      <c r="BT102" s="972"/>
      <c r="BU102" s="972"/>
      <c r="BV102" s="972"/>
      <c r="BW102" s="972"/>
      <c r="BX102" s="972"/>
      <c r="BY102" s="972"/>
      <c r="BZ102" s="972"/>
      <c r="CA102" s="972"/>
      <c r="CB102" s="972"/>
      <c r="CC102" s="972"/>
      <c r="CD102" s="972"/>
      <c r="CE102" s="972"/>
      <c r="CF102" s="972"/>
      <c r="CG102" s="973"/>
      <c r="CH102" s="974"/>
      <c r="CI102" s="975"/>
      <c r="CJ102" s="975"/>
      <c r="CK102" s="975"/>
      <c r="CL102" s="976"/>
      <c r="CM102" s="974"/>
      <c r="CN102" s="975"/>
      <c r="CO102" s="975"/>
      <c r="CP102" s="975"/>
      <c r="CQ102" s="976"/>
      <c r="CR102" s="977">
        <v>58</v>
      </c>
      <c r="CS102" s="978"/>
      <c r="CT102" s="978"/>
      <c r="CU102" s="978"/>
      <c r="CV102" s="979"/>
      <c r="CW102" s="977" t="s">
        <v>343</v>
      </c>
      <c r="CX102" s="978"/>
      <c r="CY102" s="978"/>
      <c r="CZ102" s="978"/>
      <c r="DA102" s="979"/>
      <c r="DB102" s="977" t="s">
        <v>343</v>
      </c>
      <c r="DC102" s="978"/>
      <c r="DD102" s="978"/>
      <c r="DE102" s="978"/>
      <c r="DF102" s="979"/>
      <c r="DG102" s="977" t="s">
        <v>343</v>
      </c>
      <c r="DH102" s="978"/>
      <c r="DI102" s="978"/>
      <c r="DJ102" s="978"/>
      <c r="DK102" s="979"/>
      <c r="DL102" s="977" t="s">
        <v>343</v>
      </c>
      <c r="DM102" s="978"/>
      <c r="DN102" s="978"/>
      <c r="DO102" s="978"/>
      <c r="DP102" s="979"/>
      <c r="DQ102" s="977" t="s">
        <v>343</v>
      </c>
      <c r="DR102" s="978"/>
      <c r="DS102" s="978"/>
      <c r="DT102" s="978"/>
      <c r="DU102" s="979"/>
      <c r="DV102" s="960"/>
      <c r="DW102" s="961"/>
      <c r="DX102" s="961"/>
      <c r="DY102" s="961"/>
      <c r="DZ102" s="962"/>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63" t="s">
        <v>374</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64" t="s">
        <v>375</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376</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377</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65" t="s">
        <v>378</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379</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102" customFormat="1" ht="26.25" customHeight="1">
      <c r="A109" s="920" t="s">
        <v>380</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2"/>
      <c r="AA109" s="923" t="s">
        <v>381</v>
      </c>
      <c r="AB109" s="921"/>
      <c r="AC109" s="921"/>
      <c r="AD109" s="921"/>
      <c r="AE109" s="922"/>
      <c r="AF109" s="923" t="s">
        <v>246</v>
      </c>
      <c r="AG109" s="921"/>
      <c r="AH109" s="921"/>
      <c r="AI109" s="921"/>
      <c r="AJ109" s="922"/>
      <c r="AK109" s="923" t="s">
        <v>245</v>
      </c>
      <c r="AL109" s="921"/>
      <c r="AM109" s="921"/>
      <c r="AN109" s="921"/>
      <c r="AO109" s="922"/>
      <c r="AP109" s="923" t="s">
        <v>382</v>
      </c>
      <c r="AQ109" s="921"/>
      <c r="AR109" s="921"/>
      <c r="AS109" s="921"/>
      <c r="AT109" s="952"/>
      <c r="AU109" s="920" t="s">
        <v>380</v>
      </c>
      <c r="AV109" s="921"/>
      <c r="AW109" s="921"/>
      <c r="AX109" s="921"/>
      <c r="AY109" s="921"/>
      <c r="AZ109" s="921"/>
      <c r="BA109" s="921"/>
      <c r="BB109" s="921"/>
      <c r="BC109" s="921"/>
      <c r="BD109" s="921"/>
      <c r="BE109" s="921"/>
      <c r="BF109" s="921"/>
      <c r="BG109" s="921"/>
      <c r="BH109" s="921"/>
      <c r="BI109" s="921"/>
      <c r="BJ109" s="921"/>
      <c r="BK109" s="921"/>
      <c r="BL109" s="921"/>
      <c r="BM109" s="921"/>
      <c r="BN109" s="921"/>
      <c r="BO109" s="921"/>
      <c r="BP109" s="922"/>
      <c r="BQ109" s="923" t="s">
        <v>381</v>
      </c>
      <c r="BR109" s="921"/>
      <c r="BS109" s="921"/>
      <c r="BT109" s="921"/>
      <c r="BU109" s="922"/>
      <c r="BV109" s="923" t="s">
        <v>246</v>
      </c>
      <c r="BW109" s="921"/>
      <c r="BX109" s="921"/>
      <c r="BY109" s="921"/>
      <c r="BZ109" s="922"/>
      <c r="CA109" s="923" t="s">
        <v>245</v>
      </c>
      <c r="CB109" s="921"/>
      <c r="CC109" s="921"/>
      <c r="CD109" s="921"/>
      <c r="CE109" s="922"/>
      <c r="CF109" s="959" t="s">
        <v>382</v>
      </c>
      <c r="CG109" s="959"/>
      <c r="CH109" s="959"/>
      <c r="CI109" s="959"/>
      <c r="CJ109" s="959"/>
      <c r="CK109" s="923" t="s">
        <v>383</v>
      </c>
      <c r="CL109" s="921"/>
      <c r="CM109" s="921"/>
      <c r="CN109" s="921"/>
      <c r="CO109" s="921"/>
      <c r="CP109" s="921"/>
      <c r="CQ109" s="921"/>
      <c r="CR109" s="921"/>
      <c r="CS109" s="921"/>
      <c r="CT109" s="921"/>
      <c r="CU109" s="921"/>
      <c r="CV109" s="921"/>
      <c r="CW109" s="921"/>
      <c r="CX109" s="921"/>
      <c r="CY109" s="921"/>
      <c r="CZ109" s="921"/>
      <c r="DA109" s="921"/>
      <c r="DB109" s="921"/>
      <c r="DC109" s="921"/>
      <c r="DD109" s="921"/>
      <c r="DE109" s="921"/>
      <c r="DF109" s="922"/>
      <c r="DG109" s="923" t="s">
        <v>381</v>
      </c>
      <c r="DH109" s="921"/>
      <c r="DI109" s="921"/>
      <c r="DJ109" s="921"/>
      <c r="DK109" s="922"/>
      <c r="DL109" s="923" t="s">
        <v>246</v>
      </c>
      <c r="DM109" s="921"/>
      <c r="DN109" s="921"/>
      <c r="DO109" s="921"/>
      <c r="DP109" s="922"/>
      <c r="DQ109" s="923" t="s">
        <v>245</v>
      </c>
      <c r="DR109" s="921"/>
      <c r="DS109" s="921"/>
      <c r="DT109" s="921"/>
      <c r="DU109" s="922"/>
      <c r="DV109" s="923" t="s">
        <v>382</v>
      </c>
      <c r="DW109" s="921"/>
      <c r="DX109" s="921"/>
      <c r="DY109" s="921"/>
      <c r="DZ109" s="952"/>
    </row>
    <row r="110" spans="1:131" s="102" customFormat="1" ht="26.25" customHeight="1">
      <c r="A110" s="823" t="s">
        <v>384</v>
      </c>
      <c r="B110" s="824"/>
      <c r="C110" s="824"/>
      <c r="D110" s="824"/>
      <c r="E110" s="824"/>
      <c r="F110" s="824"/>
      <c r="G110" s="824"/>
      <c r="H110" s="824"/>
      <c r="I110" s="824"/>
      <c r="J110" s="824"/>
      <c r="K110" s="824"/>
      <c r="L110" s="824"/>
      <c r="M110" s="824"/>
      <c r="N110" s="824"/>
      <c r="O110" s="824"/>
      <c r="P110" s="824"/>
      <c r="Q110" s="824"/>
      <c r="R110" s="824"/>
      <c r="S110" s="824"/>
      <c r="T110" s="824"/>
      <c r="U110" s="824"/>
      <c r="V110" s="824"/>
      <c r="W110" s="824"/>
      <c r="X110" s="824"/>
      <c r="Y110" s="824"/>
      <c r="Z110" s="825"/>
      <c r="AA110" s="913">
        <v>287317</v>
      </c>
      <c r="AB110" s="914"/>
      <c r="AC110" s="914"/>
      <c r="AD110" s="914"/>
      <c r="AE110" s="915"/>
      <c r="AF110" s="916">
        <v>308350</v>
      </c>
      <c r="AG110" s="914"/>
      <c r="AH110" s="914"/>
      <c r="AI110" s="914"/>
      <c r="AJ110" s="915"/>
      <c r="AK110" s="916">
        <v>319953</v>
      </c>
      <c r="AL110" s="914"/>
      <c r="AM110" s="914"/>
      <c r="AN110" s="914"/>
      <c r="AO110" s="915"/>
      <c r="AP110" s="917">
        <v>15.4</v>
      </c>
      <c r="AQ110" s="918"/>
      <c r="AR110" s="918"/>
      <c r="AS110" s="918"/>
      <c r="AT110" s="919"/>
      <c r="AU110" s="953" t="s">
        <v>385</v>
      </c>
      <c r="AV110" s="954"/>
      <c r="AW110" s="954"/>
      <c r="AX110" s="954"/>
      <c r="AY110" s="954"/>
      <c r="AZ110" s="859" t="s">
        <v>386</v>
      </c>
      <c r="BA110" s="824"/>
      <c r="BB110" s="824"/>
      <c r="BC110" s="824"/>
      <c r="BD110" s="824"/>
      <c r="BE110" s="824"/>
      <c r="BF110" s="824"/>
      <c r="BG110" s="824"/>
      <c r="BH110" s="824"/>
      <c r="BI110" s="824"/>
      <c r="BJ110" s="824"/>
      <c r="BK110" s="824"/>
      <c r="BL110" s="824"/>
      <c r="BM110" s="824"/>
      <c r="BN110" s="824"/>
      <c r="BO110" s="824"/>
      <c r="BP110" s="825"/>
      <c r="BQ110" s="860">
        <v>4086817</v>
      </c>
      <c r="BR110" s="841"/>
      <c r="BS110" s="841"/>
      <c r="BT110" s="841"/>
      <c r="BU110" s="841"/>
      <c r="BV110" s="841">
        <v>4752154</v>
      </c>
      <c r="BW110" s="841"/>
      <c r="BX110" s="841"/>
      <c r="BY110" s="841"/>
      <c r="BZ110" s="841"/>
      <c r="CA110" s="841">
        <v>5256550</v>
      </c>
      <c r="CB110" s="841"/>
      <c r="CC110" s="841"/>
      <c r="CD110" s="841"/>
      <c r="CE110" s="841"/>
      <c r="CF110" s="885">
        <v>253</v>
      </c>
      <c r="CG110" s="886"/>
      <c r="CH110" s="886"/>
      <c r="CI110" s="886"/>
      <c r="CJ110" s="886"/>
      <c r="CK110" s="949" t="s">
        <v>387</v>
      </c>
      <c r="CL110" s="905"/>
      <c r="CM110" s="910" t="s">
        <v>388</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860" t="s">
        <v>352</v>
      </c>
      <c r="DH110" s="841"/>
      <c r="DI110" s="841"/>
      <c r="DJ110" s="841"/>
      <c r="DK110" s="841"/>
      <c r="DL110" s="841" t="s">
        <v>352</v>
      </c>
      <c r="DM110" s="841"/>
      <c r="DN110" s="841"/>
      <c r="DO110" s="841"/>
      <c r="DP110" s="841"/>
      <c r="DQ110" s="841" t="s">
        <v>352</v>
      </c>
      <c r="DR110" s="841"/>
      <c r="DS110" s="841"/>
      <c r="DT110" s="841"/>
      <c r="DU110" s="841"/>
      <c r="DV110" s="842" t="s">
        <v>352</v>
      </c>
      <c r="DW110" s="842"/>
      <c r="DX110" s="842"/>
      <c r="DY110" s="842"/>
      <c r="DZ110" s="843"/>
    </row>
    <row r="111" spans="1:131" s="102" customFormat="1" ht="26.25" customHeight="1">
      <c r="A111" s="790" t="s">
        <v>389</v>
      </c>
      <c r="B111" s="791"/>
      <c r="C111" s="791"/>
      <c r="D111" s="791"/>
      <c r="E111" s="791"/>
      <c r="F111" s="791"/>
      <c r="G111" s="791"/>
      <c r="H111" s="791"/>
      <c r="I111" s="791"/>
      <c r="J111" s="791"/>
      <c r="K111" s="791"/>
      <c r="L111" s="791"/>
      <c r="M111" s="791"/>
      <c r="N111" s="791"/>
      <c r="O111" s="791"/>
      <c r="P111" s="791"/>
      <c r="Q111" s="791"/>
      <c r="R111" s="791"/>
      <c r="S111" s="791"/>
      <c r="T111" s="791"/>
      <c r="U111" s="791"/>
      <c r="V111" s="791"/>
      <c r="W111" s="791"/>
      <c r="X111" s="791"/>
      <c r="Y111" s="791"/>
      <c r="Z111" s="948"/>
      <c r="AA111" s="935" t="s">
        <v>352</v>
      </c>
      <c r="AB111" s="936"/>
      <c r="AC111" s="936"/>
      <c r="AD111" s="936"/>
      <c r="AE111" s="937"/>
      <c r="AF111" s="938" t="s">
        <v>352</v>
      </c>
      <c r="AG111" s="936"/>
      <c r="AH111" s="936"/>
      <c r="AI111" s="936"/>
      <c r="AJ111" s="937"/>
      <c r="AK111" s="938" t="s">
        <v>352</v>
      </c>
      <c r="AL111" s="936"/>
      <c r="AM111" s="936"/>
      <c r="AN111" s="936"/>
      <c r="AO111" s="937"/>
      <c r="AP111" s="939" t="s">
        <v>352</v>
      </c>
      <c r="AQ111" s="940"/>
      <c r="AR111" s="940"/>
      <c r="AS111" s="940"/>
      <c r="AT111" s="941"/>
      <c r="AU111" s="955"/>
      <c r="AV111" s="956"/>
      <c r="AW111" s="956"/>
      <c r="AX111" s="956"/>
      <c r="AY111" s="956"/>
      <c r="AZ111" s="831" t="s">
        <v>390</v>
      </c>
      <c r="BA111" s="766"/>
      <c r="BB111" s="766"/>
      <c r="BC111" s="766"/>
      <c r="BD111" s="766"/>
      <c r="BE111" s="766"/>
      <c r="BF111" s="766"/>
      <c r="BG111" s="766"/>
      <c r="BH111" s="766"/>
      <c r="BI111" s="766"/>
      <c r="BJ111" s="766"/>
      <c r="BK111" s="766"/>
      <c r="BL111" s="766"/>
      <c r="BM111" s="766"/>
      <c r="BN111" s="766"/>
      <c r="BO111" s="766"/>
      <c r="BP111" s="767"/>
      <c r="BQ111" s="832">
        <v>12616</v>
      </c>
      <c r="BR111" s="833"/>
      <c r="BS111" s="833"/>
      <c r="BT111" s="833"/>
      <c r="BU111" s="833"/>
      <c r="BV111" s="833">
        <v>10225</v>
      </c>
      <c r="BW111" s="833"/>
      <c r="BX111" s="833"/>
      <c r="BY111" s="833"/>
      <c r="BZ111" s="833"/>
      <c r="CA111" s="833">
        <v>10090</v>
      </c>
      <c r="CB111" s="833"/>
      <c r="CC111" s="833"/>
      <c r="CD111" s="833"/>
      <c r="CE111" s="833"/>
      <c r="CF111" s="894">
        <v>0.5</v>
      </c>
      <c r="CG111" s="895"/>
      <c r="CH111" s="895"/>
      <c r="CI111" s="895"/>
      <c r="CJ111" s="895"/>
      <c r="CK111" s="950"/>
      <c r="CL111" s="907"/>
      <c r="CM111" s="844" t="s">
        <v>391</v>
      </c>
      <c r="CN111" s="845"/>
      <c r="CO111" s="845"/>
      <c r="CP111" s="845"/>
      <c r="CQ111" s="845"/>
      <c r="CR111" s="845"/>
      <c r="CS111" s="845"/>
      <c r="CT111" s="845"/>
      <c r="CU111" s="845"/>
      <c r="CV111" s="845"/>
      <c r="CW111" s="845"/>
      <c r="CX111" s="845"/>
      <c r="CY111" s="845"/>
      <c r="CZ111" s="845"/>
      <c r="DA111" s="845"/>
      <c r="DB111" s="845"/>
      <c r="DC111" s="845"/>
      <c r="DD111" s="845"/>
      <c r="DE111" s="845"/>
      <c r="DF111" s="846"/>
      <c r="DG111" s="832" t="s">
        <v>352</v>
      </c>
      <c r="DH111" s="833"/>
      <c r="DI111" s="833"/>
      <c r="DJ111" s="833"/>
      <c r="DK111" s="833"/>
      <c r="DL111" s="833" t="s">
        <v>352</v>
      </c>
      <c r="DM111" s="833"/>
      <c r="DN111" s="833"/>
      <c r="DO111" s="833"/>
      <c r="DP111" s="833"/>
      <c r="DQ111" s="833" t="s">
        <v>352</v>
      </c>
      <c r="DR111" s="833"/>
      <c r="DS111" s="833"/>
      <c r="DT111" s="833"/>
      <c r="DU111" s="833"/>
      <c r="DV111" s="810" t="s">
        <v>352</v>
      </c>
      <c r="DW111" s="810"/>
      <c r="DX111" s="810"/>
      <c r="DY111" s="810"/>
      <c r="DZ111" s="811"/>
    </row>
    <row r="112" spans="1:131" s="102" customFormat="1" ht="26.25" customHeight="1">
      <c r="A112" s="942" t="s">
        <v>392</v>
      </c>
      <c r="B112" s="943"/>
      <c r="C112" s="766" t="s">
        <v>393</v>
      </c>
      <c r="D112" s="766"/>
      <c r="E112" s="766"/>
      <c r="F112" s="766"/>
      <c r="G112" s="766"/>
      <c r="H112" s="766"/>
      <c r="I112" s="766"/>
      <c r="J112" s="766"/>
      <c r="K112" s="766"/>
      <c r="L112" s="766"/>
      <c r="M112" s="766"/>
      <c r="N112" s="766"/>
      <c r="O112" s="766"/>
      <c r="P112" s="766"/>
      <c r="Q112" s="766"/>
      <c r="R112" s="766"/>
      <c r="S112" s="766"/>
      <c r="T112" s="766"/>
      <c r="U112" s="766"/>
      <c r="V112" s="766"/>
      <c r="W112" s="766"/>
      <c r="X112" s="766"/>
      <c r="Y112" s="766"/>
      <c r="Z112" s="767"/>
      <c r="AA112" s="795" t="s">
        <v>352</v>
      </c>
      <c r="AB112" s="796"/>
      <c r="AC112" s="796"/>
      <c r="AD112" s="796"/>
      <c r="AE112" s="797"/>
      <c r="AF112" s="798" t="s">
        <v>352</v>
      </c>
      <c r="AG112" s="796"/>
      <c r="AH112" s="796"/>
      <c r="AI112" s="796"/>
      <c r="AJ112" s="797"/>
      <c r="AK112" s="798" t="s">
        <v>352</v>
      </c>
      <c r="AL112" s="796"/>
      <c r="AM112" s="796"/>
      <c r="AN112" s="796"/>
      <c r="AO112" s="797"/>
      <c r="AP112" s="837" t="s">
        <v>352</v>
      </c>
      <c r="AQ112" s="838"/>
      <c r="AR112" s="838"/>
      <c r="AS112" s="838"/>
      <c r="AT112" s="839"/>
      <c r="AU112" s="955"/>
      <c r="AV112" s="956"/>
      <c r="AW112" s="956"/>
      <c r="AX112" s="956"/>
      <c r="AY112" s="956"/>
      <c r="AZ112" s="831" t="s">
        <v>394</v>
      </c>
      <c r="BA112" s="766"/>
      <c r="BB112" s="766"/>
      <c r="BC112" s="766"/>
      <c r="BD112" s="766"/>
      <c r="BE112" s="766"/>
      <c r="BF112" s="766"/>
      <c r="BG112" s="766"/>
      <c r="BH112" s="766"/>
      <c r="BI112" s="766"/>
      <c r="BJ112" s="766"/>
      <c r="BK112" s="766"/>
      <c r="BL112" s="766"/>
      <c r="BM112" s="766"/>
      <c r="BN112" s="766"/>
      <c r="BO112" s="766"/>
      <c r="BP112" s="767"/>
      <c r="BQ112" s="832">
        <v>2446081</v>
      </c>
      <c r="BR112" s="833"/>
      <c r="BS112" s="833"/>
      <c r="BT112" s="833"/>
      <c r="BU112" s="833"/>
      <c r="BV112" s="833">
        <v>2533810</v>
      </c>
      <c r="BW112" s="833"/>
      <c r="BX112" s="833"/>
      <c r="BY112" s="833"/>
      <c r="BZ112" s="833"/>
      <c r="CA112" s="833">
        <v>2420171</v>
      </c>
      <c r="CB112" s="833"/>
      <c r="CC112" s="833"/>
      <c r="CD112" s="833"/>
      <c r="CE112" s="833"/>
      <c r="CF112" s="894">
        <v>116.5</v>
      </c>
      <c r="CG112" s="895"/>
      <c r="CH112" s="895"/>
      <c r="CI112" s="895"/>
      <c r="CJ112" s="895"/>
      <c r="CK112" s="950"/>
      <c r="CL112" s="907"/>
      <c r="CM112" s="844" t="s">
        <v>395</v>
      </c>
      <c r="CN112" s="845"/>
      <c r="CO112" s="845"/>
      <c r="CP112" s="845"/>
      <c r="CQ112" s="845"/>
      <c r="CR112" s="845"/>
      <c r="CS112" s="845"/>
      <c r="CT112" s="845"/>
      <c r="CU112" s="845"/>
      <c r="CV112" s="845"/>
      <c r="CW112" s="845"/>
      <c r="CX112" s="845"/>
      <c r="CY112" s="845"/>
      <c r="CZ112" s="845"/>
      <c r="DA112" s="845"/>
      <c r="DB112" s="845"/>
      <c r="DC112" s="845"/>
      <c r="DD112" s="845"/>
      <c r="DE112" s="845"/>
      <c r="DF112" s="846"/>
      <c r="DG112" s="832" t="s">
        <v>352</v>
      </c>
      <c r="DH112" s="833"/>
      <c r="DI112" s="833"/>
      <c r="DJ112" s="833"/>
      <c r="DK112" s="833"/>
      <c r="DL112" s="833" t="s">
        <v>352</v>
      </c>
      <c r="DM112" s="833"/>
      <c r="DN112" s="833"/>
      <c r="DO112" s="833"/>
      <c r="DP112" s="833"/>
      <c r="DQ112" s="833" t="s">
        <v>352</v>
      </c>
      <c r="DR112" s="833"/>
      <c r="DS112" s="833"/>
      <c r="DT112" s="833"/>
      <c r="DU112" s="833"/>
      <c r="DV112" s="810" t="s">
        <v>352</v>
      </c>
      <c r="DW112" s="810"/>
      <c r="DX112" s="810"/>
      <c r="DY112" s="810"/>
      <c r="DZ112" s="811"/>
    </row>
    <row r="113" spans="1:130" s="102" customFormat="1" ht="26.25" customHeight="1">
      <c r="A113" s="944"/>
      <c r="B113" s="945"/>
      <c r="C113" s="766" t="s">
        <v>396</v>
      </c>
      <c r="D113" s="766"/>
      <c r="E113" s="766"/>
      <c r="F113" s="766"/>
      <c r="G113" s="766"/>
      <c r="H113" s="766"/>
      <c r="I113" s="766"/>
      <c r="J113" s="766"/>
      <c r="K113" s="766"/>
      <c r="L113" s="766"/>
      <c r="M113" s="766"/>
      <c r="N113" s="766"/>
      <c r="O113" s="766"/>
      <c r="P113" s="766"/>
      <c r="Q113" s="766"/>
      <c r="R113" s="766"/>
      <c r="S113" s="766"/>
      <c r="T113" s="766"/>
      <c r="U113" s="766"/>
      <c r="V113" s="766"/>
      <c r="W113" s="766"/>
      <c r="X113" s="766"/>
      <c r="Y113" s="766"/>
      <c r="Z113" s="767"/>
      <c r="AA113" s="935">
        <v>178446</v>
      </c>
      <c r="AB113" s="936"/>
      <c r="AC113" s="936"/>
      <c r="AD113" s="936"/>
      <c r="AE113" s="937"/>
      <c r="AF113" s="938">
        <v>205039</v>
      </c>
      <c r="AG113" s="936"/>
      <c r="AH113" s="936"/>
      <c r="AI113" s="936"/>
      <c r="AJ113" s="937"/>
      <c r="AK113" s="938">
        <v>195946</v>
      </c>
      <c r="AL113" s="936"/>
      <c r="AM113" s="936"/>
      <c r="AN113" s="936"/>
      <c r="AO113" s="937"/>
      <c r="AP113" s="939">
        <v>9.4</v>
      </c>
      <c r="AQ113" s="940"/>
      <c r="AR113" s="940"/>
      <c r="AS113" s="940"/>
      <c r="AT113" s="941"/>
      <c r="AU113" s="955"/>
      <c r="AV113" s="956"/>
      <c r="AW113" s="956"/>
      <c r="AX113" s="956"/>
      <c r="AY113" s="956"/>
      <c r="AZ113" s="831" t="s">
        <v>397</v>
      </c>
      <c r="BA113" s="766"/>
      <c r="BB113" s="766"/>
      <c r="BC113" s="766"/>
      <c r="BD113" s="766"/>
      <c r="BE113" s="766"/>
      <c r="BF113" s="766"/>
      <c r="BG113" s="766"/>
      <c r="BH113" s="766"/>
      <c r="BI113" s="766"/>
      <c r="BJ113" s="766"/>
      <c r="BK113" s="766"/>
      <c r="BL113" s="766"/>
      <c r="BM113" s="766"/>
      <c r="BN113" s="766"/>
      <c r="BO113" s="766"/>
      <c r="BP113" s="767"/>
      <c r="BQ113" s="832">
        <v>18257</v>
      </c>
      <c r="BR113" s="833"/>
      <c r="BS113" s="833"/>
      <c r="BT113" s="833"/>
      <c r="BU113" s="833"/>
      <c r="BV113" s="833">
        <v>12283</v>
      </c>
      <c r="BW113" s="833"/>
      <c r="BX113" s="833"/>
      <c r="BY113" s="833"/>
      <c r="BZ113" s="833"/>
      <c r="CA113" s="833">
        <v>6891</v>
      </c>
      <c r="CB113" s="833"/>
      <c r="CC113" s="833"/>
      <c r="CD113" s="833"/>
      <c r="CE113" s="833"/>
      <c r="CF113" s="894">
        <v>0.3</v>
      </c>
      <c r="CG113" s="895"/>
      <c r="CH113" s="895"/>
      <c r="CI113" s="895"/>
      <c r="CJ113" s="895"/>
      <c r="CK113" s="950"/>
      <c r="CL113" s="907"/>
      <c r="CM113" s="844" t="s">
        <v>398</v>
      </c>
      <c r="CN113" s="845"/>
      <c r="CO113" s="845"/>
      <c r="CP113" s="845"/>
      <c r="CQ113" s="845"/>
      <c r="CR113" s="845"/>
      <c r="CS113" s="845"/>
      <c r="CT113" s="845"/>
      <c r="CU113" s="845"/>
      <c r="CV113" s="845"/>
      <c r="CW113" s="845"/>
      <c r="CX113" s="845"/>
      <c r="CY113" s="845"/>
      <c r="CZ113" s="845"/>
      <c r="DA113" s="845"/>
      <c r="DB113" s="845"/>
      <c r="DC113" s="845"/>
      <c r="DD113" s="845"/>
      <c r="DE113" s="845"/>
      <c r="DF113" s="846"/>
      <c r="DG113" s="795" t="s">
        <v>352</v>
      </c>
      <c r="DH113" s="796"/>
      <c r="DI113" s="796"/>
      <c r="DJ113" s="796"/>
      <c r="DK113" s="797"/>
      <c r="DL113" s="798" t="s">
        <v>352</v>
      </c>
      <c r="DM113" s="796"/>
      <c r="DN113" s="796"/>
      <c r="DO113" s="796"/>
      <c r="DP113" s="797"/>
      <c r="DQ113" s="798" t="s">
        <v>352</v>
      </c>
      <c r="DR113" s="796"/>
      <c r="DS113" s="796"/>
      <c r="DT113" s="796"/>
      <c r="DU113" s="797"/>
      <c r="DV113" s="837" t="s">
        <v>352</v>
      </c>
      <c r="DW113" s="838"/>
      <c r="DX113" s="838"/>
      <c r="DY113" s="838"/>
      <c r="DZ113" s="839"/>
    </row>
    <row r="114" spans="1:130" s="102" customFormat="1" ht="26.25" customHeight="1">
      <c r="A114" s="944"/>
      <c r="B114" s="945"/>
      <c r="C114" s="766" t="s">
        <v>399</v>
      </c>
      <c r="D114" s="766"/>
      <c r="E114" s="766"/>
      <c r="F114" s="766"/>
      <c r="G114" s="766"/>
      <c r="H114" s="766"/>
      <c r="I114" s="766"/>
      <c r="J114" s="766"/>
      <c r="K114" s="766"/>
      <c r="L114" s="766"/>
      <c r="M114" s="766"/>
      <c r="N114" s="766"/>
      <c r="O114" s="766"/>
      <c r="P114" s="766"/>
      <c r="Q114" s="766"/>
      <c r="R114" s="766"/>
      <c r="S114" s="766"/>
      <c r="T114" s="766"/>
      <c r="U114" s="766"/>
      <c r="V114" s="766"/>
      <c r="W114" s="766"/>
      <c r="X114" s="766"/>
      <c r="Y114" s="766"/>
      <c r="Z114" s="767"/>
      <c r="AA114" s="795">
        <v>10216</v>
      </c>
      <c r="AB114" s="796"/>
      <c r="AC114" s="796"/>
      <c r="AD114" s="796"/>
      <c r="AE114" s="797"/>
      <c r="AF114" s="798">
        <v>9656</v>
      </c>
      <c r="AG114" s="796"/>
      <c r="AH114" s="796"/>
      <c r="AI114" s="796"/>
      <c r="AJ114" s="797"/>
      <c r="AK114" s="798">
        <v>10369</v>
      </c>
      <c r="AL114" s="796"/>
      <c r="AM114" s="796"/>
      <c r="AN114" s="796"/>
      <c r="AO114" s="797"/>
      <c r="AP114" s="837">
        <v>0.5</v>
      </c>
      <c r="AQ114" s="838"/>
      <c r="AR114" s="838"/>
      <c r="AS114" s="838"/>
      <c r="AT114" s="839"/>
      <c r="AU114" s="955"/>
      <c r="AV114" s="956"/>
      <c r="AW114" s="956"/>
      <c r="AX114" s="956"/>
      <c r="AY114" s="956"/>
      <c r="AZ114" s="831" t="s">
        <v>400</v>
      </c>
      <c r="BA114" s="766"/>
      <c r="BB114" s="766"/>
      <c r="BC114" s="766"/>
      <c r="BD114" s="766"/>
      <c r="BE114" s="766"/>
      <c r="BF114" s="766"/>
      <c r="BG114" s="766"/>
      <c r="BH114" s="766"/>
      <c r="BI114" s="766"/>
      <c r="BJ114" s="766"/>
      <c r="BK114" s="766"/>
      <c r="BL114" s="766"/>
      <c r="BM114" s="766"/>
      <c r="BN114" s="766"/>
      <c r="BO114" s="766"/>
      <c r="BP114" s="767"/>
      <c r="BQ114" s="832">
        <v>488466</v>
      </c>
      <c r="BR114" s="833"/>
      <c r="BS114" s="833"/>
      <c r="BT114" s="833"/>
      <c r="BU114" s="833"/>
      <c r="BV114" s="833">
        <v>367093</v>
      </c>
      <c r="BW114" s="833"/>
      <c r="BX114" s="833"/>
      <c r="BY114" s="833"/>
      <c r="BZ114" s="833"/>
      <c r="CA114" s="833">
        <v>388918</v>
      </c>
      <c r="CB114" s="833"/>
      <c r="CC114" s="833"/>
      <c r="CD114" s="833"/>
      <c r="CE114" s="833"/>
      <c r="CF114" s="894">
        <v>18.7</v>
      </c>
      <c r="CG114" s="895"/>
      <c r="CH114" s="895"/>
      <c r="CI114" s="895"/>
      <c r="CJ114" s="895"/>
      <c r="CK114" s="950"/>
      <c r="CL114" s="907"/>
      <c r="CM114" s="844" t="s">
        <v>401</v>
      </c>
      <c r="CN114" s="845"/>
      <c r="CO114" s="845"/>
      <c r="CP114" s="845"/>
      <c r="CQ114" s="845"/>
      <c r="CR114" s="845"/>
      <c r="CS114" s="845"/>
      <c r="CT114" s="845"/>
      <c r="CU114" s="845"/>
      <c r="CV114" s="845"/>
      <c r="CW114" s="845"/>
      <c r="CX114" s="845"/>
      <c r="CY114" s="845"/>
      <c r="CZ114" s="845"/>
      <c r="DA114" s="845"/>
      <c r="DB114" s="845"/>
      <c r="DC114" s="845"/>
      <c r="DD114" s="845"/>
      <c r="DE114" s="845"/>
      <c r="DF114" s="846"/>
      <c r="DG114" s="795" t="s">
        <v>352</v>
      </c>
      <c r="DH114" s="796"/>
      <c r="DI114" s="796"/>
      <c r="DJ114" s="796"/>
      <c r="DK114" s="797"/>
      <c r="DL114" s="798" t="s">
        <v>352</v>
      </c>
      <c r="DM114" s="796"/>
      <c r="DN114" s="796"/>
      <c r="DO114" s="796"/>
      <c r="DP114" s="797"/>
      <c r="DQ114" s="798" t="s">
        <v>352</v>
      </c>
      <c r="DR114" s="796"/>
      <c r="DS114" s="796"/>
      <c r="DT114" s="796"/>
      <c r="DU114" s="797"/>
      <c r="DV114" s="837" t="s">
        <v>352</v>
      </c>
      <c r="DW114" s="838"/>
      <c r="DX114" s="838"/>
      <c r="DY114" s="838"/>
      <c r="DZ114" s="839"/>
    </row>
    <row r="115" spans="1:130" s="102" customFormat="1" ht="26.25" customHeight="1">
      <c r="A115" s="944"/>
      <c r="B115" s="945"/>
      <c r="C115" s="766" t="s">
        <v>402</v>
      </c>
      <c r="D115" s="766"/>
      <c r="E115" s="766"/>
      <c r="F115" s="766"/>
      <c r="G115" s="766"/>
      <c r="H115" s="766"/>
      <c r="I115" s="766"/>
      <c r="J115" s="766"/>
      <c r="K115" s="766"/>
      <c r="L115" s="766"/>
      <c r="M115" s="766"/>
      <c r="N115" s="766"/>
      <c r="O115" s="766"/>
      <c r="P115" s="766"/>
      <c r="Q115" s="766"/>
      <c r="R115" s="766"/>
      <c r="S115" s="766"/>
      <c r="T115" s="766"/>
      <c r="U115" s="766"/>
      <c r="V115" s="766"/>
      <c r="W115" s="766"/>
      <c r="X115" s="766"/>
      <c r="Y115" s="766"/>
      <c r="Z115" s="767"/>
      <c r="AA115" s="935">
        <v>22931</v>
      </c>
      <c r="AB115" s="936"/>
      <c r="AC115" s="936"/>
      <c r="AD115" s="936"/>
      <c r="AE115" s="937"/>
      <c r="AF115" s="938">
        <v>10225</v>
      </c>
      <c r="AG115" s="936"/>
      <c r="AH115" s="936"/>
      <c r="AI115" s="936"/>
      <c r="AJ115" s="937"/>
      <c r="AK115" s="938">
        <v>10135</v>
      </c>
      <c r="AL115" s="936"/>
      <c r="AM115" s="936"/>
      <c r="AN115" s="936"/>
      <c r="AO115" s="937"/>
      <c r="AP115" s="939">
        <v>0.5</v>
      </c>
      <c r="AQ115" s="940"/>
      <c r="AR115" s="940"/>
      <c r="AS115" s="940"/>
      <c r="AT115" s="941"/>
      <c r="AU115" s="955"/>
      <c r="AV115" s="956"/>
      <c r="AW115" s="956"/>
      <c r="AX115" s="956"/>
      <c r="AY115" s="956"/>
      <c r="AZ115" s="831" t="s">
        <v>403</v>
      </c>
      <c r="BA115" s="766"/>
      <c r="BB115" s="766"/>
      <c r="BC115" s="766"/>
      <c r="BD115" s="766"/>
      <c r="BE115" s="766"/>
      <c r="BF115" s="766"/>
      <c r="BG115" s="766"/>
      <c r="BH115" s="766"/>
      <c r="BI115" s="766"/>
      <c r="BJ115" s="766"/>
      <c r="BK115" s="766"/>
      <c r="BL115" s="766"/>
      <c r="BM115" s="766"/>
      <c r="BN115" s="766"/>
      <c r="BO115" s="766"/>
      <c r="BP115" s="767"/>
      <c r="BQ115" s="832" t="s">
        <v>352</v>
      </c>
      <c r="BR115" s="833"/>
      <c r="BS115" s="833"/>
      <c r="BT115" s="833"/>
      <c r="BU115" s="833"/>
      <c r="BV115" s="833" t="s">
        <v>352</v>
      </c>
      <c r="BW115" s="833"/>
      <c r="BX115" s="833"/>
      <c r="BY115" s="833"/>
      <c r="BZ115" s="833"/>
      <c r="CA115" s="833" t="s">
        <v>352</v>
      </c>
      <c r="CB115" s="833"/>
      <c r="CC115" s="833"/>
      <c r="CD115" s="833"/>
      <c r="CE115" s="833"/>
      <c r="CF115" s="894" t="s">
        <v>352</v>
      </c>
      <c r="CG115" s="895"/>
      <c r="CH115" s="895"/>
      <c r="CI115" s="895"/>
      <c r="CJ115" s="895"/>
      <c r="CK115" s="950"/>
      <c r="CL115" s="907"/>
      <c r="CM115" s="831" t="s">
        <v>404</v>
      </c>
      <c r="CN115" s="934"/>
      <c r="CO115" s="934"/>
      <c r="CP115" s="934"/>
      <c r="CQ115" s="934"/>
      <c r="CR115" s="934"/>
      <c r="CS115" s="934"/>
      <c r="CT115" s="934"/>
      <c r="CU115" s="934"/>
      <c r="CV115" s="934"/>
      <c r="CW115" s="934"/>
      <c r="CX115" s="934"/>
      <c r="CY115" s="934"/>
      <c r="CZ115" s="934"/>
      <c r="DA115" s="934"/>
      <c r="DB115" s="934"/>
      <c r="DC115" s="934"/>
      <c r="DD115" s="934"/>
      <c r="DE115" s="934"/>
      <c r="DF115" s="767"/>
      <c r="DG115" s="795" t="s">
        <v>352</v>
      </c>
      <c r="DH115" s="796"/>
      <c r="DI115" s="796"/>
      <c r="DJ115" s="796"/>
      <c r="DK115" s="797"/>
      <c r="DL115" s="798" t="s">
        <v>352</v>
      </c>
      <c r="DM115" s="796"/>
      <c r="DN115" s="796"/>
      <c r="DO115" s="796"/>
      <c r="DP115" s="797"/>
      <c r="DQ115" s="798" t="s">
        <v>352</v>
      </c>
      <c r="DR115" s="796"/>
      <c r="DS115" s="796"/>
      <c r="DT115" s="796"/>
      <c r="DU115" s="797"/>
      <c r="DV115" s="837" t="s">
        <v>352</v>
      </c>
      <c r="DW115" s="838"/>
      <c r="DX115" s="838"/>
      <c r="DY115" s="838"/>
      <c r="DZ115" s="839"/>
    </row>
    <row r="116" spans="1:130" s="102" customFormat="1" ht="26.25" customHeight="1">
      <c r="A116" s="946"/>
      <c r="B116" s="947"/>
      <c r="C116" s="876" t="s">
        <v>405</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795">
        <v>51</v>
      </c>
      <c r="AB116" s="796"/>
      <c r="AC116" s="796"/>
      <c r="AD116" s="796"/>
      <c r="AE116" s="797"/>
      <c r="AF116" s="798">
        <v>125</v>
      </c>
      <c r="AG116" s="796"/>
      <c r="AH116" s="796"/>
      <c r="AI116" s="796"/>
      <c r="AJ116" s="797"/>
      <c r="AK116" s="798" t="s">
        <v>352</v>
      </c>
      <c r="AL116" s="796"/>
      <c r="AM116" s="796"/>
      <c r="AN116" s="796"/>
      <c r="AO116" s="797"/>
      <c r="AP116" s="837" t="s">
        <v>352</v>
      </c>
      <c r="AQ116" s="838"/>
      <c r="AR116" s="838"/>
      <c r="AS116" s="838"/>
      <c r="AT116" s="839"/>
      <c r="AU116" s="955"/>
      <c r="AV116" s="956"/>
      <c r="AW116" s="956"/>
      <c r="AX116" s="956"/>
      <c r="AY116" s="956"/>
      <c r="AZ116" s="882" t="s">
        <v>406</v>
      </c>
      <c r="BA116" s="883"/>
      <c r="BB116" s="883"/>
      <c r="BC116" s="883"/>
      <c r="BD116" s="883"/>
      <c r="BE116" s="883"/>
      <c r="BF116" s="883"/>
      <c r="BG116" s="883"/>
      <c r="BH116" s="883"/>
      <c r="BI116" s="883"/>
      <c r="BJ116" s="883"/>
      <c r="BK116" s="883"/>
      <c r="BL116" s="883"/>
      <c r="BM116" s="883"/>
      <c r="BN116" s="883"/>
      <c r="BO116" s="883"/>
      <c r="BP116" s="884"/>
      <c r="BQ116" s="832" t="s">
        <v>352</v>
      </c>
      <c r="BR116" s="833"/>
      <c r="BS116" s="833"/>
      <c r="BT116" s="833"/>
      <c r="BU116" s="833"/>
      <c r="BV116" s="833" t="s">
        <v>352</v>
      </c>
      <c r="BW116" s="833"/>
      <c r="BX116" s="833"/>
      <c r="BY116" s="833"/>
      <c r="BZ116" s="833"/>
      <c r="CA116" s="833" t="s">
        <v>352</v>
      </c>
      <c r="CB116" s="833"/>
      <c r="CC116" s="833"/>
      <c r="CD116" s="833"/>
      <c r="CE116" s="833"/>
      <c r="CF116" s="894" t="s">
        <v>352</v>
      </c>
      <c r="CG116" s="895"/>
      <c r="CH116" s="895"/>
      <c r="CI116" s="895"/>
      <c r="CJ116" s="895"/>
      <c r="CK116" s="950"/>
      <c r="CL116" s="907"/>
      <c r="CM116" s="844" t="s">
        <v>407</v>
      </c>
      <c r="CN116" s="845"/>
      <c r="CO116" s="845"/>
      <c r="CP116" s="845"/>
      <c r="CQ116" s="845"/>
      <c r="CR116" s="845"/>
      <c r="CS116" s="845"/>
      <c r="CT116" s="845"/>
      <c r="CU116" s="845"/>
      <c r="CV116" s="845"/>
      <c r="CW116" s="845"/>
      <c r="CX116" s="845"/>
      <c r="CY116" s="845"/>
      <c r="CZ116" s="845"/>
      <c r="DA116" s="845"/>
      <c r="DB116" s="845"/>
      <c r="DC116" s="845"/>
      <c r="DD116" s="845"/>
      <c r="DE116" s="845"/>
      <c r="DF116" s="846"/>
      <c r="DG116" s="795">
        <v>12616</v>
      </c>
      <c r="DH116" s="796"/>
      <c r="DI116" s="796"/>
      <c r="DJ116" s="796"/>
      <c r="DK116" s="797"/>
      <c r="DL116" s="798">
        <v>10225</v>
      </c>
      <c r="DM116" s="796"/>
      <c r="DN116" s="796"/>
      <c r="DO116" s="796"/>
      <c r="DP116" s="797"/>
      <c r="DQ116" s="798">
        <v>10090</v>
      </c>
      <c r="DR116" s="796"/>
      <c r="DS116" s="796"/>
      <c r="DT116" s="796"/>
      <c r="DU116" s="797"/>
      <c r="DV116" s="837">
        <v>0.5</v>
      </c>
      <c r="DW116" s="838"/>
      <c r="DX116" s="838"/>
      <c r="DY116" s="838"/>
      <c r="DZ116" s="839"/>
    </row>
    <row r="117" spans="1:130" s="102" customFormat="1" ht="26.25" customHeight="1">
      <c r="A117" s="920" t="s">
        <v>128</v>
      </c>
      <c r="B117" s="921"/>
      <c r="C117" s="921"/>
      <c r="D117" s="921"/>
      <c r="E117" s="921"/>
      <c r="F117" s="921"/>
      <c r="G117" s="921"/>
      <c r="H117" s="921"/>
      <c r="I117" s="921"/>
      <c r="J117" s="921"/>
      <c r="K117" s="921"/>
      <c r="L117" s="921"/>
      <c r="M117" s="921"/>
      <c r="N117" s="921"/>
      <c r="O117" s="921"/>
      <c r="P117" s="921"/>
      <c r="Q117" s="921"/>
      <c r="R117" s="921"/>
      <c r="S117" s="921"/>
      <c r="T117" s="921"/>
      <c r="U117" s="921"/>
      <c r="V117" s="921"/>
      <c r="W117" s="921"/>
      <c r="X117" s="921"/>
      <c r="Y117" s="873" t="s">
        <v>408</v>
      </c>
      <c r="Z117" s="922"/>
      <c r="AA117" s="927">
        <v>498961</v>
      </c>
      <c r="AB117" s="928"/>
      <c r="AC117" s="928"/>
      <c r="AD117" s="928"/>
      <c r="AE117" s="929"/>
      <c r="AF117" s="930">
        <v>533395</v>
      </c>
      <c r="AG117" s="928"/>
      <c r="AH117" s="928"/>
      <c r="AI117" s="928"/>
      <c r="AJ117" s="929"/>
      <c r="AK117" s="930">
        <v>536403</v>
      </c>
      <c r="AL117" s="928"/>
      <c r="AM117" s="928"/>
      <c r="AN117" s="928"/>
      <c r="AO117" s="929"/>
      <c r="AP117" s="931"/>
      <c r="AQ117" s="932"/>
      <c r="AR117" s="932"/>
      <c r="AS117" s="932"/>
      <c r="AT117" s="933"/>
      <c r="AU117" s="955"/>
      <c r="AV117" s="956"/>
      <c r="AW117" s="956"/>
      <c r="AX117" s="956"/>
      <c r="AY117" s="956"/>
      <c r="AZ117" s="882" t="s">
        <v>409</v>
      </c>
      <c r="BA117" s="883"/>
      <c r="BB117" s="883"/>
      <c r="BC117" s="883"/>
      <c r="BD117" s="883"/>
      <c r="BE117" s="883"/>
      <c r="BF117" s="883"/>
      <c r="BG117" s="883"/>
      <c r="BH117" s="883"/>
      <c r="BI117" s="883"/>
      <c r="BJ117" s="883"/>
      <c r="BK117" s="883"/>
      <c r="BL117" s="883"/>
      <c r="BM117" s="883"/>
      <c r="BN117" s="883"/>
      <c r="BO117" s="883"/>
      <c r="BP117" s="884"/>
      <c r="BQ117" s="832" t="s">
        <v>410</v>
      </c>
      <c r="BR117" s="833"/>
      <c r="BS117" s="833"/>
      <c r="BT117" s="833"/>
      <c r="BU117" s="833"/>
      <c r="BV117" s="833" t="s">
        <v>410</v>
      </c>
      <c r="BW117" s="833"/>
      <c r="BX117" s="833"/>
      <c r="BY117" s="833"/>
      <c r="BZ117" s="833"/>
      <c r="CA117" s="833" t="s">
        <v>410</v>
      </c>
      <c r="CB117" s="833"/>
      <c r="CC117" s="833"/>
      <c r="CD117" s="833"/>
      <c r="CE117" s="833"/>
      <c r="CF117" s="894" t="s">
        <v>410</v>
      </c>
      <c r="CG117" s="895"/>
      <c r="CH117" s="895"/>
      <c r="CI117" s="895"/>
      <c r="CJ117" s="895"/>
      <c r="CK117" s="950"/>
      <c r="CL117" s="907"/>
      <c r="CM117" s="844" t="s">
        <v>411</v>
      </c>
      <c r="CN117" s="845"/>
      <c r="CO117" s="845"/>
      <c r="CP117" s="845"/>
      <c r="CQ117" s="845"/>
      <c r="CR117" s="845"/>
      <c r="CS117" s="845"/>
      <c r="CT117" s="845"/>
      <c r="CU117" s="845"/>
      <c r="CV117" s="845"/>
      <c r="CW117" s="845"/>
      <c r="CX117" s="845"/>
      <c r="CY117" s="845"/>
      <c r="CZ117" s="845"/>
      <c r="DA117" s="845"/>
      <c r="DB117" s="845"/>
      <c r="DC117" s="845"/>
      <c r="DD117" s="845"/>
      <c r="DE117" s="845"/>
      <c r="DF117" s="846"/>
      <c r="DG117" s="795" t="s">
        <v>410</v>
      </c>
      <c r="DH117" s="796"/>
      <c r="DI117" s="796"/>
      <c r="DJ117" s="796"/>
      <c r="DK117" s="797"/>
      <c r="DL117" s="798" t="s">
        <v>410</v>
      </c>
      <c r="DM117" s="796"/>
      <c r="DN117" s="796"/>
      <c r="DO117" s="796"/>
      <c r="DP117" s="797"/>
      <c r="DQ117" s="798" t="s">
        <v>410</v>
      </c>
      <c r="DR117" s="796"/>
      <c r="DS117" s="796"/>
      <c r="DT117" s="796"/>
      <c r="DU117" s="797"/>
      <c r="DV117" s="837" t="s">
        <v>410</v>
      </c>
      <c r="DW117" s="838"/>
      <c r="DX117" s="838"/>
      <c r="DY117" s="838"/>
      <c r="DZ117" s="839"/>
    </row>
    <row r="118" spans="1:130" s="102" customFormat="1" ht="26.25" customHeight="1">
      <c r="A118" s="920" t="s">
        <v>383</v>
      </c>
      <c r="B118" s="921"/>
      <c r="C118" s="921"/>
      <c r="D118" s="921"/>
      <c r="E118" s="921"/>
      <c r="F118" s="921"/>
      <c r="G118" s="921"/>
      <c r="H118" s="921"/>
      <c r="I118" s="921"/>
      <c r="J118" s="921"/>
      <c r="K118" s="921"/>
      <c r="L118" s="921"/>
      <c r="M118" s="921"/>
      <c r="N118" s="921"/>
      <c r="O118" s="921"/>
      <c r="P118" s="921"/>
      <c r="Q118" s="921"/>
      <c r="R118" s="921"/>
      <c r="S118" s="921"/>
      <c r="T118" s="921"/>
      <c r="U118" s="921"/>
      <c r="V118" s="921"/>
      <c r="W118" s="921"/>
      <c r="X118" s="921"/>
      <c r="Y118" s="921"/>
      <c r="Z118" s="922"/>
      <c r="AA118" s="923" t="s">
        <v>381</v>
      </c>
      <c r="AB118" s="921"/>
      <c r="AC118" s="921"/>
      <c r="AD118" s="921"/>
      <c r="AE118" s="922"/>
      <c r="AF118" s="923" t="s">
        <v>246</v>
      </c>
      <c r="AG118" s="921"/>
      <c r="AH118" s="921"/>
      <c r="AI118" s="921"/>
      <c r="AJ118" s="922"/>
      <c r="AK118" s="923" t="s">
        <v>245</v>
      </c>
      <c r="AL118" s="921"/>
      <c r="AM118" s="921"/>
      <c r="AN118" s="921"/>
      <c r="AO118" s="922"/>
      <c r="AP118" s="924" t="s">
        <v>382</v>
      </c>
      <c r="AQ118" s="925"/>
      <c r="AR118" s="925"/>
      <c r="AS118" s="925"/>
      <c r="AT118" s="926"/>
      <c r="AU118" s="955"/>
      <c r="AV118" s="956"/>
      <c r="AW118" s="956"/>
      <c r="AX118" s="956"/>
      <c r="AY118" s="956"/>
      <c r="AZ118" s="875" t="s">
        <v>412</v>
      </c>
      <c r="BA118" s="876"/>
      <c r="BB118" s="876"/>
      <c r="BC118" s="876"/>
      <c r="BD118" s="876"/>
      <c r="BE118" s="876"/>
      <c r="BF118" s="876"/>
      <c r="BG118" s="876"/>
      <c r="BH118" s="876"/>
      <c r="BI118" s="876"/>
      <c r="BJ118" s="876"/>
      <c r="BK118" s="876"/>
      <c r="BL118" s="876"/>
      <c r="BM118" s="876"/>
      <c r="BN118" s="876"/>
      <c r="BO118" s="876"/>
      <c r="BP118" s="877"/>
      <c r="BQ118" s="878" t="s">
        <v>352</v>
      </c>
      <c r="BR118" s="879"/>
      <c r="BS118" s="879"/>
      <c r="BT118" s="879"/>
      <c r="BU118" s="879"/>
      <c r="BV118" s="879" t="s">
        <v>352</v>
      </c>
      <c r="BW118" s="879"/>
      <c r="BX118" s="879"/>
      <c r="BY118" s="879"/>
      <c r="BZ118" s="879"/>
      <c r="CA118" s="879" t="s">
        <v>352</v>
      </c>
      <c r="CB118" s="879"/>
      <c r="CC118" s="879"/>
      <c r="CD118" s="879"/>
      <c r="CE118" s="879"/>
      <c r="CF118" s="894" t="s">
        <v>352</v>
      </c>
      <c r="CG118" s="895"/>
      <c r="CH118" s="895"/>
      <c r="CI118" s="895"/>
      <c r="CJ118" s="895"/>
      <c r="CK118" s="950"/>
      <c r="CL118" s="907"/>
      <c r="CM118" s="844" t="s">
        <v>413</v>
      </c>
      <c r="CN118" s="845"/>
      <c r="CO118" s="845"/>
      <c r="CP118" s="845"/>
      <c r="CQ118" s="845"/>
      <c r="CR118" s="845"/>
      <c r="CS118" s="845"/>
      <c r="CT118" s="845"/>
      <c r="CU118" s="845"/>
      <c r="CV118" s="845"/>
      <c r="CW118" s="845"/>
      <c r="CX118" s="845"/>
      <c r="CY118" s="845"/>
      <c r="CZ118" s="845"/>
      <c r="DA118" s="845"/>
      <c r="DB118" s="845"/>
      <c r="DC118" s="845"/>
      <c r="DD118" s="845"/>
      <c r="DE118" s="845"/>
      <c r="DF118" s="846"/>
      <c r="DG118" s="795" t="s">
        <v>352</v>
      </c>
      <c r="DH118" s="796"/>
      <c r="DI118" s="796"/>
      <c r="DJ118" s="796"/>
      <c r="DK118" s="797"/>
      <c r="DL118" s="798" t="s">
        <v>352</v>
      </c>
      <c r="DM118" s="796"/>
      <c r="DN118" s="796"/>
      <c r="DO118" s="796"/>
      <c r="DP118" s="797"/>
      <c r="DQ118" s="798" t="s">
        <v>352</v>
      </c>
      <c r="DR118" s="796"/>
      <c r="DS118" s="796"/>
      <c r="DT118" s="796"/>
      <c r="DU118" s="797"/>
      <c r="DV118" s="837" t="s">
        <v>352</v>
      </c>
      <c r="DW118" s="838"/>
      <c r="DX118" s="838"/>
      <c r="DY118" s="838"/>
      <c r="DZ118" s="839"/>
    </row>
    <row r="119" spans="1:130" s="102" customFormat="1" ht="26.25" customHeight="1">
      <c r="A119" s="904" t="s">
        <v>387</v>
      </c>
      <c r="B119" s="905"/>
      <c r="C119" s="910" t="s">
        <v>388</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352</v>
      </c>
      <c r="AB119" s="914"/>
      <c r="AC119" s="914"/>
      <c r="AD119" s="914"/>
      <c r="AE119" s="915"/>
      <c r="AF119" s="916" t="s">
        <v>352</v>
      </c>
      <c r="AG119" s="914"/>
      <c r="AH119" s="914"/>
      <c r="AI119" s="914"/>
      <c r="AJ119" s="915"/>
      <c r="AK119" s="916" t="s">
        <v>352</v>
      </c>
      <c r="AL119" s="914"/>
      <c r="AM119" s="914"/>
      <c r="AN119" s="914"/>
      <c r="AO119" s="915"/>
      <c r="AP119" s="917" t="s">
        <v>352</v>
      </c>
      <c r="AQ119" s="918"/>
      <c r="AR119" s="918"/>
      <c r="AS119" s="918"/>
      <c r="AT119" s="919"/>
      <c r="AU119" s="957"/>
      <c r="AV119" s="958"/>
      <c r="AW119" s="958"/>
      <c r="AX119" s="958"/>
      <c r="AY119" s="958"/>
      <c r="AZ119" s="133" t="s">
        <v>128</v>
      </c>
      <c r="BA119" s="133"/>
      <c r="BB119" s="133"/>
      <c r="BC119" s="133"/>
      <c r="BD119" s="133"/>
      <c r="BE119" s="133"/>
      <c r="BF119" s="133"/>
      <c r="BG119" s="133"/>
      <c r="BH119" s="133"/>
      <c r="BI119" s="133"/>
      <c r="BJ119" s="133"/>
      <c r="BK119" s="133"/>
      <c r="BL119" s="133"/>
      <c r="BM119" s="133"/>
      <c r="BN119" s="133"/>
      <c r="BO119" s="873" t="s">
        <v>414</v>
      </c>
      <c r="BP119" s="874"/>
      <c r="BQ119" s="878">
        <v>7052237</v>
      </c>
      <c r="BR119" s="879"/>
      <c r="BS119" s="879"/>
      <c r="BT119" s="879"/>
      <c r="BU119" s="879"/>
      <c r="BV119" s="879">
        <v>7675565</v>
      </c>
      <c r="BW119" s="879"/>
      <c r="BX119" s="879"/>
      <c r="BY119" s="879"/>
      <c r="BZ119" s="879"/>
      <c r="CA119" s="879">
        <v>8082620</v>
      </c>
      <c r="CB119" s="879"/>
      <c r="CC119" s="879"/>
      <c r="CD119" s="879"/>
      <c r="CE119" s="879"/>
      <c r="CF119" s="762"/>
      <c r="CG119" s="763"/>
      <c r="CH119" s="763"/>
      <c r="CI119" s="763"/>
      <c r="CJ119" s="872"/>
      <c r="CK119" s="951"/>
      <c r="CL119" s="909"/>
      <c r="CM119" s="834" t="s">
        <v>415</v>
      </c>
      <c r="CN119" s="835"/>
      <c r="CO119" s="835"/>
      <c r="CP119" s="835"/>
      <c r="CQ119" s="835"/>
      <c r="CR119" s="835"/>
      <c r="CS119" s="835"/>
      <c r="CT119" s="835"/>
      <c r="CU119" s="835"/>
      <c r="CV119" s="835"/>
      <c r="CW119" s="835"/>
      <c r="CX119" s="835"/>
      <c r="CY119" s="835"/>
      <c r="CZ119" s="835"/>
      <c r="DA119" s="835"/>
      <c r="DB119" s="835"/>
      <c r="DC119" s="835"/>
      <c r="DD119" s="835"/>
      <c r="DE119" s="835"/>
      <c r="DF119" s="836"/>
      <c r="DG119" s="778" t="s">
        <v>352</v>
      </c>
      <c r="DH119" s="779"/>
      <c r="DI119" s="779"/>
      <c r="DJ119" s="779"/>
      <c r="DK119" s="780"/>
      <c r="DL119" s="781" t="s">
        <v>352</v>
      </c>
      <c r="DM119" s="779"/>
      <c r="DN119" s="779"/>
      <c r="DO119" s="779"/>
      <c r="DP119" s="780"/>
      <c r="DQ119" s="781" t="s">
        <v>352</v>
      </c>
      <c r="DR119" s="779"/>
      <c r="DS119" s="779"/>
      <c r="DT119" s="779"/>
      <c r="DU119" s="780"/>
      <c r="DV119" s="847" t="s">
        <v>352</v>
      </c>
      <c r="DW119" s="848"/>
      <c r="DX119" s="848"/>
      <c r="DY119" s="848"/>
      <c r="DZ119" s="849"/>
    </row>
    <row r="120" spans="1:130" s="102" customFormat="1" ht="26.25" customHeight="1">
      <c r="A120" s="906"/>
      <c r="B120" s="907"/>
      <c r="C120" s="844" t="s">
        <v>391</v>
      </c>
      <c r="D120" s="845"/>
      <c r="E120" s="845"/>
      <c r="F120" s="845"/>
      <c r="G120" s="845"/>
      <c r="H120" s="845"/>
      <c r="I120" s="845"/>
      <c r="J120" s="845"/>
      <c r="K120" s="845"/>
      <c r="L120" s="845"/>
      <c r="M120" s="845"/>
      <c r="N120" s="845"/>
      <c r="O120" s="845"/>
      <c r="P120" s="845"/>
      <c r="Q120" s="845"/>
      <c r="R120" s="845"/>
      <c r="S120" s="845"/>
      <c r="T120" s="845"/>
      <c r="U120" s="845"/>
      <c r="V120" s="845"/>
      <c r="W120" s="845"/>
      <c r="X120" s="845"/>
      <c r="Y120" s="845"/>
      <c r="Z120" s="846"/>
      <c r="AA120" s="795" t="s">
        <v>352</v>
      </c>
      <c r="AB120" s="796"/>
      <c r="AC120" s="796"/>
      <c r="AD120" s="796"/>
      <c r="AE120" s="797"/>
      <c r="AF120" s="798" t="s">
        <v>352</v>
      </c>
      <c r="AG120" s="796"/>
      <c r="AH120" s="796"/>
      <c r="AI120" s="796"/>
      <c r="AJ120" s="797"/>
      <c r="AK120" s="798" t="s">
        <v>352</v>
      </c>
      <c r="AL120" s="796"/>
      <c r="AM120" s="796"/>
      <c r="AN120" s="796"/>
      <c r="AO120" s="797"/>
      <c r="AP120" s="837" t="s">
        <v>352</v>
      </c>
      <c r="AQ120" s="838"/>
      <c r="AR120" s="838"/>
      <c r="AS120" s="838"/>
      <c r="AT120" s="839"/>
      <c r="AU120" s="896" t="s">
        <v>416</v>
      </c>
      <c r="AV120" s="897"/>
      <c r="AW120" s="897"/>
      <c r="AX120" s="897"/>
      <c r="AY120" s="898"/>
      <c r="AZ120" s="859" t="s">
        <v>417</v>
      </c>
      <c r="BA120" s="824"/>
      <c r="BB120" s="824"/>
      <c r="BC120" s="824"/>
      <c r="BD120" s="824"/>
      <c r="BE120" s="824"/>
      <c r="BF120" s="824"/>
      <c r="BG120" s="824"/>
      <c r="BH120" s="824"/>
      <c r="BI120" s="824"/>
      <c r="BJ120" s="824"/>
      <c r="BK120" s="824"/>
      <c r="BL120" s="824"/>
      <c r="BM120" s="824"/>
      <c r="BN120" s="824"/>
      <c r="BO120" s="824"/>
      <c r="BP120" s="825"/>
      <c r="BQ120" s="860">
        <v>1356393</v>
      </c>
      <c r="BR120" s="841"/>
      <c r="BS120" s="841"/>
      <c r="BT120" s="841"/>
      <c r="BU120" s="841"/>
      <c r="BV120" s="841">
        <v>1518234</v>
      </c>
      <c r="BW120" s="841"/>
      <c r="BX120" s="841"/>
      <c r="BY120" s="841"/>
      <c r="BZ120" s="841"/>
      <c r="CA120" s="841">
        <v>1679542</v>
      </c>
      <c r="CB120" s="841"/>
      <c r="CC120" s="841"/>
      <c r="CD120" s="841"/>
      <c r="CE120" s="841"/>
      <c r="CF120" s="885">
        <v>80.900000000000006</v>
      </c>
      <c r="CG120" s="886"/>
      <c r="CH120" s="886"/>
      <c r="CI120" s="886"/>
      <c r="CJ120" s="886"/>
      <c r="CK120" s="887" t="s">
        <v>418</v>
      </c>
      <c r="CL120" s="851"/>
      <c r="CM120" s="851"/>
      <c r="CN120" s="851"/>
      <c r="CO120" s="852"/>
      <c r="CP120" s="891" t="s">
        <v>349</v>
      </c>
      <c r="CQ120" s="892"/>
      <c r="CR120" s="892"/>
      <c r="CS120" s="892"/>
      <c r="CT120" s="892"/>
      <c r="CU120" s="892"/>
      <c r="CV120" s="892"/>
      <c r="CW120" s="892"/>
      <c r="CX120" s="892"/>
      <c r="CY120" s="892"/>
      <c r="CZ120" s="892"/>
      <c r="DA120" s="892"/>
      <c r="DB120" s="892"/>
      <c r="DC120" s="892"/>
      <c r="DD120" s="892"/>
      <c r="DE120" s="892"/>
      <c r="DF120" s="893"/>
      <c r="DG120" s="860" t="s">
        <v>352</v>
      </c>
      <c r="DH120" s="841"/>
      <c r="DI120" s="841"/>
      <c r="DJ120" s="841"/>
      <c r="DK120" s="841"/>
      <c r="DL120" s="841">
        <v>978445</v>
      </c>
      <c r="DM120" s="841"/>
      <c r="DN120" s="841"/>
      <c r="DO120" s="841"/>
      <c r="DP120" s="841"/>
      <c r="DQ120" s="841">
        <v>934886</v>
      </c>
      <c r="DR120" s="841"/>
      <c r="DS120" s="841"/>
      <c r="DT120" s="841"/>
      <c r="DU120" s="841"/>
      <c r="DV120" s="842">
        <v>45</v>
      </c>
      <c r="DW120" s="842"/>
      <c r="DX120" s="842"/>
      <c r="DY120" s="842"/>
      <c r="DZ120" s="843"/>
    </row>
    <row r="121" spans="1:130" s="102" customFormat="1" ht="26.25" customHeight="1">
      <c r="A121" s="906"/>
      <c r="B121" s="907"/>
      <c r="C121" s="882" t="s">
        <v>419</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5" t="s">
        <v>352</v>
      </c>
      <c r="AB121" s="796"/>
      <c r="AC121" s="796"/>
      <c r="AD121" s="796"/>
      <c r="AE121" s="797"/>
      <c r="AF121" s="798" t="s">
        <v>352</v>
      </c>
      <c r="AG121" s="796"/>
      <c r="AH121" s="796"/>
      <c r="AI121" s="796"/>
      <c r="AJ121" s="797"/>
      <c r="AK121" s="798" t="s">
        <v>352</v>
      </c>
      <c r="AL121" s="796"/>
      <c r="AM121" s="796"/>
      <c r="AN121" s="796"/>
      <c r="AO121" s="797"/>
      <c r="AP121" s="837" t="s">
        <v>352</v>
      </c>
      <c r="AQ121" s="838"/>
      <c r="AR121" s="838"/>
      <c r="AS121" s="838"/>
      <c r="AT121" s="839"/>
      <c r="AU121" s="899"/>
      <c r="AV121" s="900"/>
      <c r="AW121" s="900"/>
      <c r="AX121" s="900"/>
      <c r="AY121" s="901"/>
      <c r="AZ121" s="831" t="s">
        <v>420</v>
      </c>
      <c r="BA121" s="766"/>
      <c r="BB121" s="766"/>
      <c r="BC121" s="766"/>
      <c r="BD121" s="766"/>
      <c r="BE121" s="766"/>
      <c r="BF121" s="766"/>
      <c r="BG121" s="766"/>
      <c r="BH121" s="766"/>
      <c r="BI121" s="766"/>
      <c r="BJ121" s="766"/>
      <c r="BK121" s="766"/>
      <c r="BL121" s="766"/>
      <c r="BM121" s="766"/>
      <c r="BN121" s="766"/>
      <c r="BO121" s="766"/>
      <c r="BP121" s="767"/>
      <c r="BQ121" s="832">
        <v>34821</v>
      </c>
      <c r="BR121" s="833"/>
      <c r="BS121" s="833"/>
      <c r="BT121" s="833"/>
      <c r="BU121" s="833"/>
      <c r="BV121" s="833">
        <v>28282</v>
      </c>
      <c r="BW121" s="833"/>
      <c r="BX121" s="833"/>
      <c r="BY121" s="833"/>
      <c r="BZ121" s="833"/>
      <c r="CA121" s="833">
        <v>21634</v>
      </c>
      <c r="CB121" s="833"/>
      <c r="CC121" s="833"/>
      <c r="CD121" s="833"/>
      <c r="CE121" s="833"/>
      <c r="CF121" s="894">
        <v>1</v>
      </c>
      <c r="CG121" s="895"/>
      <c r="CH121" s="895"/>
      <c r="CI121" s="895"/>
      <c r="CJ121" s="895"/>
      <c r="CK121" s="888"/>
      <c r="CL121" s="854"/>
      <c r="CM121" s="854"/>
      <c r="CN121" s="854"/>
      <c r="CO121" s="855"/>
      <c r="CP121" s="863" t="s">
        <v>346</v>
      </c>
      <c r="CQ121" s="864"/>
      <c r="CR121" s="864"/>
      <c r="CS121" s="864"/>
      <c r="CT121" s="864"/>
      <c r="CU121" s="864"/>
      <c r="CV121" s="864"/>
      <c r="CW121" s="864"/>
      <c r="CX121" s="864"/>
      <c r="CY121" s="864"/>
      <c r="CZ121" s="864"/>
      <c r="DA121" s="864"/>
      <c r="DB121" s="864"/>
      <c r="DC121" s="864"/>
      <c r="DD121" s="864"/>
      <c r="DE121" s="864"/>
      <c r="DF121" s="865"/>
      <c r="DG121" s="832">
        <v>950046</v>
      </c>
      <c r="DH121" s="833"/>
      <c r="DI121" s="833"/>
      <c r="DJ121" s="833"/>
      <c r="DK121" s="833"/>
      <c r="DL121" s="833">
        <v>894219</v>
      </c>
      <c r="DM121" s="833"/>
      <c r="DN121" s="833"/>
      <c r="DO121" s="833"/>
      <c r="DP121" s="833"/>
      <c r="DQ121" s="833">
        <v>856012</v>
      </c>
      <c r="DR121" s="833"/>
      <c r="DS121" s="833"/>
      <c r="DT121" s="833"/>
      <c r="DU121" s="833"/>
      <c r="DV121" s="810">
        <v>41.2</v>
      </c>
      <c r="DW121" s="810"/>
      <c r="DX121" s="810"/>
      <c r="DY121" s="810"/>
      <c r="DZ121" s="811"/>
    </row>
    <row r="122" spans="1:130" s="102" customFormat="1" ht="26.25" customHeight="1">
      <c r="A122" s="906"/>
      <c r="B122" s="907"/>
      <c r="C122" s="844" t="s">
        <v>401</v>
      </c>
      <c r="D122" s="845"/>
      <c r="E122" s="845"/>
      <c r="F122" s="845"/>
      <c r="G122" s="845"/>
      <c r="H122" s="845"/>
      <c r="I122" s="845"/>
      <c r="J122" s="845"/>
      <c r="K122" s="845"/>
      <c r="L122" s="845"/>
      <c r="M122" s="845"/>
      <c r="N122" s="845"/>
      <c r="O122" s="845"/>
      <c r="P122" s="845"/>
      <c r="Q122" s="845"/>
      <c r="R122" s="845"/>
      <c r="S122" s="845"/>
      <c r="T122" s="845"/>
      <c r="U122" s="845"/>
      <c r="V122" s="845"/>
      <c r="W122" s="845"/>
      <c r="X122" s="845"/>
      <c r="Y122" s="845"/>
      <c r="Z122" s="846"/>
      <c r="AA122" s="795" t="s">
        <v>352</v>
      </c>
      <c r="AB122" s="796"/>
      <c r="AC122" s="796"/>
      <c r="AD122" s="796"/>
      <c r="AE122" s="797"/>
      <c r="AF122" s="798" t="s">
        <v>352</v>
      </c>
      <c r="AG122" s="796"/>
      <c r="AH122" s="796"/>
      <c r="AI122" s="796"/>
      <c r="AJ122" s="797"/>
      <c r="AK122" s="798" t="s">
        <v>352</v>
      </c>
      <c r="AL122" s="796"/>
      <c r="AM122" s="796"/>
      <c r="AN122" s="796"/>
      <c r="AO122" s="797"/>
      <c r="AP122" s="837" t="s">
        <v>352</v>
      </c>
      <c r="AQ122" s="838"/>
      <c r="AR122" s="838"/>
      <c r="AS122" s="838"/>
      <c r="AT122" s="839"/>
      <c r="AU122" s="899"/>
      <c r="AV122" s="900"/>
      <c r="AW122" s="900"/>
      <c r="AX122" s="900"/>
      <c r="AY122" s="901"/>
      <c r="AZ122" s="875" t="s">
        <v>421</v>
      </c>
      <c r="BA122" s="876"/>
      <c r="BB122" s="876"/>
      <c r="BC122" s="876"/>
      <c r="BD122" s="876"/>
      <c r="BE122" s="876"/>
      <c r="BF122" s="876"/>
      <c r="BG122" s="876"/>
      <c r="BH122" s="876"/>
      <c r="BI122" s="876"/>
      <c r="BJ122" s="876"/>
      <c r="BK122" s="876"/>
      <c r="BL122" s="876"/>
      <c r="BM122" s="876"/>
      <c r="BN122" s="876"/>
      <c r="BO122" s="876"/>
      <c r="BP122" s="877"/>
      <c r="BQ122" s="878">
        <v>4093131</v>
      </c>
      <c r="BR122" s="879"/>
      <c r="BS122" s="879"/>
      <c r="BT122" s="879"/>
      <c r="BU122" s="879"/>
      <c r="BV122" s="879">
        <v>4077489</v>
      </c>
      <c r="BW122" s="879"/>
      <c r="BX122" s="879"/>
      <c r="BY122" s="879"/>
      <c r="BZ122" s="879"/>
      <c r="CA122" s="879">
        <v>4358793</v>
      </c>
      <c r="CB122" s="879"/>
      <c r="CC122" s="879"/>
      <c r="CD122" s="879"/>
      <c r="CE122" s="879"/>
      <c r="CF122" s="880">
        <v>209.8</v>
      </c>
      <c r="CG122" s="881"/>
      <c r="CH122" s="881"/>
      <c r="CI122" s="881"/>
      <c r="CJ122" s="881"/>
      <c r="CK122" s="888"/>
      <c r="CL122" s="854"/>
      <c r="CM122" s="854"/>
      <c r="CN122" s="854"/>
      <c r="CO122" s="855"/>
      <c r="CP122" s="863" t="s">
        <v>348</v>
      </c>
      <c r="CQ122" s="864"/>
      <c r="CR122" s="864"/>
      <c r="CS122" s="864"/>
      <c r="CT122" s="864"/>
      <c r="CU122" s="864"/>
      <c r="CV122" s="864"/>
      <c r="CW122" s="864"/>
      <c r="CX122" s="864"/>
      <c r="CY122" s="864"/>
      <c r="CZ122" s="864"/>
      <c r="DA122" s="864"/>
      <c r="DB122" s="864"/>
      <c r="DC122" s="864"/>
      <c r="DD122" s="864"/>
      <c r="DE122" s="864"/>
      <c r="DF122" s="865"/>
      <c r="DG122" s="832" t="s">
        <v>352</v>
      </c>
      <c r="DH122" s="833"/>
      <c r="DI122" s="833"/>
      <c r="DJ122" s="833"/>
      <c r="DK122" s="833"/>
      <c r="DL122" s="833">
        <v>661146</v>
      </c>
      <c r="DM122" s="833"/>
      <c r="DN122" s="833"/>
      <c r="DO122" s="833"/>
      <c r="DP122" s="833"/>
      <c r="DQ122" s="833">
        <v>629273</v>
      </c>
      <c r="DR122" s="833"/>
      <c r="DS122" s="833"/>
      <c r="DT122" s="833"/>
      <c r="DU122" s="833"/>
      <c r="DV122" s="810">
        <v>30.3</v>
      </c>
      <c r="DW122" s="810"/>
      <c r="DX122" s="810"/>
      <c r="DY122" s="810"/>
      <c r="DZ122" s="811"/>
    </row>
    <row r="123" spans="1:130" s="102" customFormat="1" ht="26.25" customHeight="1">
      <c r="A123" s="906"/>
      <c r="B123" s="907"/>
      <c r="C123" s="844" t="s">
        <v>407</v>
      </c>
      <c r="D123" s="845"/>
      <c r="E123" s="845"/>
      <c r="F123" s="845"/>
      <c r="G123" s="845"/>
      <c r="H123" s="845"/>
      <c r="I123" s="845"/>
      <c r="J123" s="845"/>
      <c r="K123" s="845"/>
      <c r="L123" s="845"/>
      <c r="M123" s="845"/>
      <c r="N123" s="845"/>
      <c r="O123" s="845"/>
      <c r="P123" s="845"/>
      <c r="Q123" s="845"/>
      <c r="R123" s="845"/>
      <c r="S123" s="845"/>
      <c r="T123" s="845"/>
      <c r="U123" s="845"/>
      <c r="V123" s="845"/>
      <c r="W123" s="845"/>
      <c r="X123" s="845"/>
      <c r="Y123" s="845"/>
      <c r="Z123" s="846"/>
      <c r="AA123" s="795" t="s">
        <v>352</v>
      </c>
      <c r="AB123" s="796"/>
      <c r="AC123" s="796"/>
      <c r="AD123" s="796"/>
      <c r="AE123" s="797"/>
      <c r="AF123" s="798" t="s">
        <v>352</v>
      </c>
      <c r="AG123" s="796"/>
      <c r="AH123" s="796"/>
      <c r="AI123" s="796"/>
      <c r="AJ123" s="797"/>
      <c r="AK123" s="798" t="s">
        <v>352</v>
      </c>
      <c r="AL123" s="796"/>
      <c r="AM123" s="796"/>
      <c r="AN123" s="796"/>
      <c r="AO123" s="797"/>
      <c r="AP123" s="837" t="s">
        <v>352</v>
      </c>
      <c r="AQ123" s="838"/>
      <c r="AR123" s="838"/>
      <c r="AS123" s="838"/>
      <c r="AT123" s="839"/>
      <c r="AU123" s="902"/>
      <c r="AV123" s="903"/>
      <c r="AW123" s="903"/>
      <c r="AX123" s="903"/>
      <c r="AY123" s="903"/>
      <c r="AZ123" s="133" t="s">
        <v>128</v>
      </c>
      <c r="BA123" s="133"/>
      <c r="BB123" s="133"/>
      <c r="BC123" s="133"/>
      <c r="BD123" s="133"/>
      <c r="BE123" s="133"/>
      <c r="BF123" s="133"/>
      <c r="BG123" s="133"/>
      <c r="BH123" s="133"/>
      <c r="BI123" s="133"/>
      <c r="BJ123" s="133"/>
      <c r="BK123" s="133"/>
      <c r="BL123" s="133"/>
      <c r="BM123" s="133"/>
      <c r="BN123" s="133"/>
      <c r="BO123" s="873" t="s">
        <v>422</v>
      </c>
      <c r="BP123" s="874"/>
      <c r="BQ123" s="870">
        <v>5484345</v>
      </c>
      <c r="BR123" s="871"/>
      <c r="BS123" s="871"/>
      <c r="BT123" s="871"/>
      <c r="BU123" s="871"/>
      <c r="BV123" s="871">
        <v>5624005</v>
      </c>
      <c r="BW123" s="871"/>
      <c r="BX123" s="871"/>
      <c r="BY123" s="871"/>
      <c r="BZ123" s="871"/>
      <c r="CA123" s="871">
        <v>6059969</v>
      </c>
      <c r="CB123" s="871"/>
      <c r="CC123" s="871"/>
      <c r="CD123" s="871"/>
      <c r="CE123" s="871"/>
      <c r="CF123" s="762"/>
      <c r="CG123" s="763"/>
      <c r="CH123" s="763"/>
      <c r="CI123" s="763"/>
      <c r="CJ123" s="872"/>
      <c r="CK123" s="888"/>
      <c r="CL123" s="854"/>
      <c r="CM123" s="854"/>
      <c r="CN123" s="854"/>
      <c r="CO123" s="855"/>
      <c r="CP123" s="863" t="s">
        <v>423</v>
      </c>
      <c r="CQ123" s="864"/>
      <c r="CR123" s="864"/>
      <c r="CS123" s="864"/>
      <c r="CT123" s="864"/>
      <c r="CU123" s="864"/>
      <c r="CV123" s="864"/>
      <c r="CW123" s="864"/>
      <c r="CX123" s="864"/>
      <c r="CY123" s="864"/>
      <c r="CZ123" s="864"/>
      <c r="DA123" s="864"/>
      <c r="DB123" s="864"/>
      <c r="DC123" s="864"/>
      <c r="DD123" s="864"/>
      <c r="DE123" s="864"/>
      <c r="DF123" s="865"/>
      <c r="DG123" s="795">
        <v>1496035</v>
      </c>
      <c r="DH123" s="796"/>
      <c r="DI123" s="796"/>
      <c r="DJ123" s="796"/>
      <c r="DK123" s="797"/>
      <c r="DL123" s="798" t="s">
        <v>352</v>
      </c>
      <c r="DM123" s="796"/>
      <c r="DN123" s="796"/>
      <c r="DO123" s="796"/>
      <c r="DP123" s="797"/>
      <c r="DQ123" s="798" t="s">
        <v>352</v>
      </c>
      <c r="DR123" s="796"/>
      <c r="DS123" s="796"/>
      <c r="DT123" s="796"/>
      <c r="DU123" s="797"/>
      <c r="DV123" s="837" t="s">
        <v>352</v>
      </c>
      <c r="DW123" s="838"/>
      <c r="DX123" s="838"/>
      <c r="DY123" s="838"/>
      <c r="DZ123" s="839"/>
    </row>
    <row r="124" spans="1:130" s="102" customFormat="1" ht="26.25" customHeight="1" thickBot="1">
      <c r="A124" s="906"/>
      <c r="B124" s="907"/>
      <c r="C124" s="844" t="s">
        <v>411</v>
      </c>
      <c r="D124" s="845"/>
      <c r="E124" s="845"/>
      <c r="F124" s="845"/>
      <c r="G124" s="845"/>
      <c r="H124" s="845"/>
      <c r="I124" s="845"/>
      <c r="J124" s="845"/>
      <c r="K124" s="845"/>
      <c r="L124" s="845"/>
      <c r="M124" s="845"/>
      <c r="N124" s="845"/>
      <c r="O124" s="845"/>
      <c r="P124" s="845"/>
      <c r="Q124" s="845"/>
      <c r="R124" s="845"/>
      <c r="S124" s="845"/>
      <c r="T124" s="845"/>
      <c r="U124" s="845"/>
      <c r="V124" s="845"/>
      <c r="W124" s="845"/>
      <c r="X124" s="845"/>
      <c r="Y124" s="845"/>
      <c r="Z124" s="846"/>
      <c r="AA124" s="795" t="s">
        <v>352</v>
      </c>
      <c r="AB124" s="796"/>
      <c r="AC124" s="796"/>
      <c r="AD124" s="796"/>
      <c r="AE124" s="797"/>
      <c r="AF124" s="798" t="s">
        <v>352</v>
      </c>
      <c r="AG124" s="796"/>
      <c r="AH124" s="796"/>
      <c r="AI124" s="796"/>
      <c r="AJ124" s="797"/>
      <c r="AK124" s="798" t="s">
        <v>352</v>
      </c>
      <c r="AL124" s="796"/>
      <c r="AM124" s="796"/>
      <c r="AN124" s="796"/>
      <c r="AO124" s="797"/>
      <c r="AP124" s="837" t="s">
        <v>352</v>
      </c>
      <c r="AQ124" s="838"/>
      <c r="AR124" s="838"/>
      <c r="AS124" s="838"/>
      <c r="AT124" s="839"/>
      <c r="AU124" s="866" t="s">
        <v>424</v>
      </c>
      <c r="AV124" s="867"/>
      <c r="AW124" s="867"/>
      <c r="AX124" s="867"/>
      <c r="AY124" s="867"/>
      <c r="AZ124" s="867"/>
      <c r="BA124" s="867"/>
      <c r="BB124" s="867"/>
      <c r="BC124" s="867"/>
      <c r="BD124" s="867"/>
      <c r="BE124" s="867"/>
      <c r="BF124" s="867"/>
      <c r="BG124" s="867"/>
      <c r="BH124" s="867"/>
      <c r="BI124" s="867"/>
      <c r="BJ124" s="867"/>
      <c r="BK124" s="867"/>
      <c r="BL124" s="867"/>
      <c r="BM124" s="867"/>
      <c r="BN124" s="867"/>
      <c r="BO124" s="867"/>
      <c r="BP124" s="868"/>
      <c r="BQ124" s="869">
        <v>72</v>
      </c>
      <c r="BR124" s="861"/>
      <c r="BS124" s="861"/>
      <c r="BT124" s="861"/>
      <c r="BU124" s="861"/>
      <c r="BV124" s="861">
        <v>96.1</v>
      </c>
      <c r="BW124" s="861"/>
      <c r="BX124" s="861"/>
      <c r="BY124" s="861"/>
      <c r="BZ124" s="861"/>
      <c r="CA124" s="861">
        <v>97.3</v>
      </c>
      <c r="CB124" s="861"/>
      <c r="CC124" s="861"/>
      <c r="CD124" s="861"/>
      <c r="CE124" s="861"/>
      <c r="CF124" s="740"/>
      <c r="CG124" s="741"/>
      <c r="CH124" s="741"/>
      <c r="CI124" s="741"/>
      <c r="CJ124" s="862"/>
      <c r="CK124" s="889"/>
      <c r="CL124" s="889"/>
      <c r="CM124" s="889"/>
      <c r="CN124" s="889"/>
      <c r="CO124" s="890"/>
      <c r="CP124" s="863" t="s">
        <v>425</v>
      </c>
      <c r="CQ124" s="864"/>
      <c r="CR124" s="864"/>
      <c r="CS124" s="864"/>
      <c r="CT124" s="864"/>
      <c r="CU124" s="864"/>
      <c r="CV124" s="864"/>
      <c r="CW124" s="864"/>
      <c r="CX124" s="864"/>
      <c r="CY124" s="864"/>
      <c r="CZ124" s="864"/>
      <c r="DA124" s="864"/>
      <c r="DB124" s="864"/>
      <c r="DC124" s="864"/>
      <c r="DD124" s="864"/>
      <c r="DE124" s="864"/>
      <c r="DF124" s="865"/>
      <c r="DG124" s="778" t="s">
        <v>169</v>
      </c>
      <c r="DH124" s="779"/>
      <c r="DI124" s="779"/>
      <c r="DJ124" s="779"/>
      <c r="DK124" s="780"/>
      <c r="DL124" s="781" t="s">
        <v>169</v>
      </c>
      <c r="DM124" s="779"/>
      <c r="DN124" s="779"/>
      <c r="DO124" s="779"/>
      <c r="DP124" s="780"/>
      <c r="DQ124" s="781" t="s">
        <v>169</v>
      </c>
      <c r="DR124" s="779"/>
      <c r="DS124" s="779"/>
      <c r="DT124" s="779"/>
      <c r="DU124" s="780"/>
      <c r="DV124" s="847" t="s">
        <v>169</v>
      </c>
      <c r="DW124" s="848"/>
      <c r="DX124" s="848"/>
      <c r="DY124" s="848"/>
      <c r="DZ124" s="849"/>
    </row>
    <row r="125" spans="1:130" s="102" customFormat="1" ht="26.25" customHeight="1">
      <c r="A125" s="906"/>
      <c r="B125" s="907"/>
      <c r="C125" s="844" t="s">
        <v>413</v>
      </c>
      <c r="D125" s="845"/>
      <c r="E125" s="845"/>
      <c r="F125" s="845"/>
      <c r="G125" s="845"/>
      <c r="H125" s="845"/>
      <c r="I125" s="845"/>
      <c r="J125" s="845"/>
      <c r="K125" s="845"/>
      <c r="L125" s="845"/>
      <c r="M125" s="845"/>
      <c r="N125" s="845"/>
      <c r="O125" s="845"/>
      <c r="P125" s="845"/>
      <c r="Q125" s="845"/>
      <c r="R125" s="845"/>
      <c r="S125" s="845"/>
      <c r="T125" s="845"/>
      <c r="U125" s="845"/>
      <c r="V125" s="845"/>
      <c r="W125" s="845"/>
      <c r="X125" s="845"/>
      <c r="Y125" s="845"/>
      <c r="Z125" s="846"/>
      <c r="AA125" s="795" t="s">
        <v>169</v>
      </c>
      <c r="AB125" s="796"/>
      <c r="AC125" s="796"/>
      <c r="AD125" s="796"/>
      <c r="AE125" s="797"/>
      <c r="AF125" s="798" t="s">
        <v>169</v>
      </c>
      <c r="AG125" s="796"/>
      <c r="AH125" s="796"/>
      <c r="AI125" s="796"/>
      <c r="AJ125" s="797"/>
      <c r="AK125" s="798" t="s">
        <v>169</v>
      </c>
      <c r="AL125" s="796"/>
      <c r="AM125" s="796"/>
      <c r="AN125" s="796"/>
      <c r="AO125" s="797"/>
      <c r="AP125" s="837" t="s">
        <v>169</v>
      </c>
      <c r="AQ125" s="838"/>
      <c r="AR125" s="838"/>
      <c r="AS125" s="838"/>
      <c r="AT125" s="839"/>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850" t="s">
        <v>426</v>
      </c>
      <c r="CL125" s="851"/>
      <c r="CM125" s="851"/>
      <c r="CN125" s="851"/>
      <c r="CO125" s="852"/>
      <c r="CP125" s="859" t="s">
        <v>427</v>
      </c>
      <c r="CQ125" s="824"/>
      <c r="CR125" s="824"/>
      <c r="CS125" s="824"/>
      <c r="CT125" s="824"/>
      <c r="CU125" s="824"/>
      <c r="CV125" s="824"/>
      <c r="CW125" s="824"/>
      <c r="CX125" s="824"/>
      <c r="CY125" s="824"/>
      <c r="CZ125" s="824"/>
      <c r="DA125" s="824"/>
      <c r="DB125" s="824"/>
      <c r="DC125" s="824"/>
      <c r="DD125" s="824"/>
      <c r="DE125" s="824"/>
      <c r="DF125" s="825"/>
      <c r="DG125" s="860" t="s">
        <v>169</v>
      </c>
      <c r="DH125" s="841"/>
      <c r="DI125" s="841"/>
      <c r="DJ125" s="841"/>
      <c r="DK125" s="841"/>
      <c r="DL125" s="841" t="s">
        <v>169</v>
      </c>
      <c r="DM125" s="841"/>
      <c r="DN125" s="841"/>
      <c r="DO125" s="841"/>
      <c r="DP125" s="841"/>
      <c r="DQ125" s="841" t="s">
        <v>169</v>
      </c>
      <c r="DR125" s="841"/>
      <c r="DS125" s="841"/>
      <c r="DT125" s="841"/>
      <c r="DU125" s="841"/>
      <c r="DV125" s="842" t="s">
        <v>169</v>
      </c>
      <c r="DW125" s="842"/>
      <c r="DX125" s="842"/>
      <c r="DY125" s="842"/>
      <c r="DZ125" s="843"/>
    </row>
    <row r="126" spans="1:130" s="102" customFormat="1" ht="26.25" customHeight="1" thickBot="1">
      <c r="A126" s="906"/>
      <c r="B126" s="907"/>
      <c r="C126" s="844" t="s">
        <v>415</v>
      </c>
      <c r="D126" s="845"/>
      <c r="E126" s="845"/>
      <c r="F126" s="845"/>
      <c r="G126" s="845"/>
      <c r="H126" s="845"/>
      <c r="I126" s="845"/>
      <c r="J126" s="845"/>
      <c r="K126" s="845"/>
      <c r="L126" s="845"/>
      <c r="M126" s="845"/>
      <c r="N126" s="845"/>
      <c r="O126" s="845"/>
      <c r="P126" s="845"/>
      <c r="Q126" s="845"/>
      <c r="R126" s="845"/>
      <c r="S126" s="845"/>
      <c r="T126" s="845"/>
      <c r="U126" s="845"/>
      <c r="V126" s="845"/>
      <c r="W126" s="845"/>
      <c r="X126" s="845"/>
      <c r="Y126" s="845"/>
      <c r="Z126" s="846"/>
      <c r="AA126" s="795">
        <v>22931</v>
      </c>
      <c r="AB126" s="796"/>
      <c r="AC126" s="796"/>
      <c r="AD126" s="796"/>
      <c r="AE126" s="797"/>
      <c r="AF126" s="798">
        <v>10225</v>
      </c>
      <c r="AG126" s="796"/>
      <c r="AH126" s="796"/>
      <c r="AI126" s="796"/>
      <c r="AJ126" s="797"/>
      <c r="AK126" s="798">
        <v>10135</v>
      </c>
      <c r="AL126" s="796"/>
      <c r="AM126" s="796"/>
      <c r="AN126" s="796"/>
      <c r="AO126" s="797"/>
      <c r="AP126" s="837">
        <v>0.5</v>
      </c>
      <c r="AQ126" s="838"/>
      <c r="AR126" s="838"/>
      <c r="AS126" s="838"/>
      <c r="AT126" s="839"/>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853"/>
      <c r="CL126" s="854"/>
      <c r="CM126" s="854"/>
      <c r="CN126" s="854"/>
      <c r="CO126" s="855"/>
      <c r="CP126" s="831" t="s">
        <v>428</v>
      </c>
      <c r="CQ126" s="766"/>
      <c r="CR126" s="766"/>
      <c r="CS126" s="766"/>
      <c r="CT126" s="766"/>
      <c r="CU126" s="766"/>
      <c r="CV126" s="766"/>
      <c r="CW126" s="766"/>
      <c r="CX126" s="766"/>
      <c r="CY126" s="766"/>
      <c r="CZ126" s="766"/>
      <c r="DA126" s="766"/>
      <c r="DB126" s="766"/>
      <c r="DC126" s="766"/>
      <c r="DD126" s="766"/>
      <c r="DE126" s="766"/>
      <c r="DF126" s="767"/>
      <c r="DG126" s="832" t="s">
        <v>169</v>
      </c>
      <c r="DH126" s="833"/>
      <c r="DI126" s="833"/>
      <c r="DJ126" s="833"/>
      <c r="DK126" s="833"/>
      <c r="DL126" s="833" t="s">
        <v>169</v>
      </c>
      <c r="DM126" s="833"/>
      <c r="DN126" s="833"/>
      <c r="DO126" s="833"/>
      <c r="DP126" s="833"/>
      <c r="DQ126" s="833" t="s">
        <v>169</v>
      </c>
      <c r="DR126" s="833"/>
      <c r="DS126" s="833"/>
      <c r="DT126" s="833"/>
      <c r="DU126" s="833"/>
      <c r="DV126" s="810" t="s">
        <v>169</v>
      </c>
      <c r="DW126" s="810"/>
      <c r="DX126" s="810"/>
      <c r="DY126" s="810"/>
      <c r="DZ126" s="811"/>
    </row>
    <row r="127" spans="1:130" s="102" customFormat="1" ht="26.25" customHeight="1">
      <c r="A127" s="908"/>
      <c r="B127" s="909"/>
      <c r="C127" s="834" t="s">
        <v>429</v>
      </c>
      <c r="D127" s="835"/>
      <c r="E127" s="835"/>
      <c r="F127" s="835"/>
      <c r="G127" s="835"/>
      <c r="H127" s="835"/>
      <c r="I127" s="835"/>
      <c r="J127" s="835"/>
      <c r="K127" s="835"/>
      <c r="L127" s="835"/>
      <c r="M127" s="835"/>
      <c r="N127" s="835"/>
      <c r="O127" s="835"/>
      <c r="P127" s="835"/>
      <c r="Q127" s="835"/>
      <c r="R127" s="835"/>
      <c r="S127" s="835"/>
      <c r="T127" s="835"/>
      <c r="U127" s="835"/>
      <c r="V127" s="835"/>
      <c r="W127" s="835"/>
      <c r="X127" s="835"/>
      <c r="Y127" s="835"/>
      <c r="Z127" s="836"/>
      <c r="AA127" s="795" t="s">
        <v>169</v>
      </c>
      <c r="AB127" s="796"/>
      <c r="AC127" s="796"/>
      <c r="AD127" s="796"/>
      <c r="AE127" s="797"/>
      <c r="AF127" s="798" t="s">
        <v>169</v>
      </c>
      <c r="AG127" s="796"/>
      <c r="AH127" s="796"/>
      <c r="AI127" s="796"/>
      <c r="AJ127" s="797"/>
      <c r="AK127" s="798" t="s">
        <v>169</v>
      </c>
      <c r="AL127" s="796"/>
      <c r="AM127" s="796"/>
      <c r="AN127" s="796"/>
      <c r="AO127" s="797"/>
      <c r="AP127" s="837" t="s">
        <v>169</v>
      </c>
      <c r="AQ127" s="838"/>
      <c r="AR127" s="838"/>
      <c r="AS127" s="838"/>
      <c r="AT127" s="839"/>
      <c r="AU127" s="138"/>
      <c r="AV127" s="138"/>
      <c r="AW127" s="138"/>
      <c r="AX127" s="840" t="s">
        <v>430</v>
      </c>
      <c r="AY127" s="828"/>
      <c r="AZ127" s="828"/>
      <c r="BA127" s="828"/>
      <c r="BB127" s="828"/>
      <c r="BC127" s="828"/>
      <c r="BD127" s="828"/>
      <c r="BE127" s="829"/>
      <c r="BF127" s="827" t="s">
        <v>431</v>
      </c>
      <c r="BG127" s="828"/>
      <c r="BH127" s="828"/>
      <c r="BI127" s="828"/>
      <c r="BJ127" s="828"/>
      <c r="BK127" s="828"/>
      <c r="BL127" s="829"/>
      <c r="BM127" s="827" t="s">
        <v>432</v>
      </c>
      <c r="BN127" s="828"/>
      <c r="BO127" s="828"/>
      <c r="BP127" s="828"/>
      <c r="BQ127" s="828"/>
      <c r="BR127" s="828"/>
      <c r="BS127" s="829"/>
      <c r="BT127" s="827" t="s">
        <v>433</v>
      </c>
      <c r="BU127" s="828"/>
      <c r="BV127" s="828"/>
      <c r="BW127" s="828"/>
      <c r="BX127" s="828"/>
      <c r="BY127" s="828"/>
      <c r="BZ127" s="830"/>
      <c r="CA127" s="138"/>
      <c r="CB127" s="138"/>
      <c r="CC127" s="138"/>
      <c r="CD127" s="139"/>
      <c r="CE127" s="139"/>
      <c r="CF127" s="139"/>
      <c r="CG127" s="136"/>
      <c r="CH127" s="136"/>
      <c r="CI127" s="136"/>
      <c r="CJ127" s="137"/>
      <c r="CK127" s="853"/>
      <c r="CL127" s="854"/>
      <c r="CM127" s="854"/>
      <c r="CN127" s="854"/>
      <c r="CO127" s="855"/>
      <c r="CP127" s="831" t="s">
        <v>434</v>
      </c>
      <c r="CQ127" s="766"/>
      <c r="CR127" s="766"/>
      <c r="CS127" s="766"/>
      <c r="CT127" s="766"/>
      <c r="CU127" s="766"/>
      <c r="CV127" s="766"/>
      <c r="CW127" s="766"/>
      <c r="CX127" s="766"/>
      <c r="CY127" s="766"/>
      <c r="CZ127" s="766"/>
      <c r="DA127" s="766"/>
      <c r="DB127" s="766"/>
      <c r="DC127" s="766"/>
      <c r="DD127" s="766"/>
      <c r="DE127" s="766"/>
      <c r="DF127" s="767"/>
      <c r="DG127" s="832" t="s">
        <v>169</v>
      </c>
      <c r="DH127" s="833"/>
      <c r="DI127" s="833"/>
      <c r="DJ127" s="833"/>
      <c r="DK127" s="833"/>
      <c r="DL127" s="833" t="s">
        <v>169</v>
      </c>
      <c r="DM127" s="833"/>
      <c r="DN127" s="833"/>
      <c r="DO127" s="833"/>
      <c r="DP127" s="833"/>
      <c r="DQ127" s="833" t="s">
        <v>169</v>
      </c>
      <c r="DR127" s="833"/>
      <c r="DS127" s="833"/>
      <c r="DT127" s="833"/>
      <c r="DU127" s="833"/>
      <c r="DV127" s="810" t="s">
        <v>169</v>
      </c>
      <c r="DW127" s="810"/>
      <c r="DX127" s="810"/>
      <c r="DY127" s="810"/>
      <c r="DZ127" s="811"/>
    </row>
    <row r="128" spans="1:130" s="102" customFormat="1" ht="26.25" customHeight="1" thickBot="1">
      <c r="A128" s="812" t="s">
        <v>435</v>
      </c>
      <c r="B128" s="813"/>
      <c r="C128" s="813"/>
      <c r="D128" s="813"/>
      <c r="E128" s="813"/>
      <c r="F128" s="813"/>
      <c r="G128" s="813"/>
      <c r="H128" s="813"/>
      <c r="I128" s="813"/>
      <c r="J128" s="813"/>
      <c r="K128" s="813"/>
      <c r="L128" s="813"/>
      <c r="M128" s="813"/>
      <c r="N128" s="813"/>
      <c r="O128" s="813"/>
      <c r="P128" s="813"/>
      <c r="Q128" s="813"/>
      <c r="R128" s="813"/>
      <c r="S128" s="813"/>
      <c r="T128" s="813"/>
      <c r="U128" s="813"/>
      <c r="V128" s="813"/>
      <c r="W128" s="814" t="s">
        <v>436</v>
      </c>
      <c r="X128" s="814"/>
      <c r="Y128" s="814"/>
      <c r="Z128" s="815"/>
      <c r="AA128" s="816">
        <v>7291</v>
      </c>
      <c r="AB128" s="817"/>
      <c r="AC128" s="817"/>
      <c r="AD128" s="817"/>
      <c r="AE128" s="818"/>
      <c r="AF128" s="819">
        <v>8020</v>
      </c>
      <c r="AG128" s="817"/>
      <c r="AH128" s="817"/>
      <c r="AI128" s="817"/>
      <c r="AJ128" s="818"/>
      <c r="AK128" s="819">
        <v>8020</v>
      </c>
      <c r="AL128" s="817"/>
      <c r="AM128" s="817"/>
      <c r="AN128" s="817"/>
      <c r="AO128" s="818"/>
      <c r="AP128" s="820"/>
      <c r="AQ128" s="821"/>
      <c r="AR128" s="821"/>
      <c r="AS128" s="821"/>
      <c r="AT128" s="822"/>
      <c r="AU128" s="138"/>
      <c r="AV128" s="138"/>
      <c r="AW128" s="138"/>
      <c r="AX128" s="823" t="s">
        <v>437</v>
      </c>
      <c r="AY128" s="824"/>
      <c r="AZ128" s="824"/>
      <c r="BA128" s="824"/>
      <c r="BB128" s="824"/>
      <c r="BC128" s="824"/>
      <c r="BD128" s="824"/>
      <c r="BE128" s="825"/>
      <c r="BF128" s="802" t="s">
        <v>438</v>
      </c>
      <c r="BG128" s="803"/>
      <c r="BH128" s="803"/>
      <c r="BI128" s="803"/>
      <c r="BJ128" s="803"/>
      <c r="BK128" s="803"/>
      <c r="BL128" s="826"/>
      <c r="BM128" s="802">
        <v>15</v>
      </c>
      <c r="BN128" s="803"/>
      <c r="BO128" s="803"/>
      <c r="BP128" s="803"/>
      <c r="BQ128" s="803"/>
      <c r="BR128" s="803"/>
      <c r="BS128" s="826"/>
      <c r="BT128" s="802">
        <v>20</v>
      </c>
      <c r="BU128" s="803"/>
      <c r="BV128" s="803"/>
      <c r="BW128" s="803"/>
      <c r="BX128" s="803"/>
      <c r="BY128" s="803"/>
      <c r="BZ128" s="804"/>
      <c r="CA128" s="139"/>
      <c r="CB128" s="139"/>
      <c r="CC128" s="139"/>
      <c r="CD128" s="139"/>
      <c r="CE128" s="139"/>
      <c r="CF128" s="139"/>
      <c r="CG128" s="136"/>
      <c r="CH128" s="136"/>
      <c r="CI128" s="136"/>
      <c r="CJ128" s="137"/>
      <c r="CK128" s="856"/>
      <c r="CL128" s="857"/>
      <c r="CM128" s="857"/>
      <c r="CN128" s="857"/>
      <c r="CO128" s="858"/>
      <c r="CP128" s="805" t="s">
        <v>439</v>
      </c>
      <c r="CQ128" s="744"/>
      <c r="CR128" s="744"/>
      <c r="CS128" s="744"/>
      <c r="CT128" s="744"/>
      <c r="CU128" s="744"/>
      <c r="CV128" s="744"/>
      <c r="CW128" s="744"/>
      <c r="CX128" s="744"/>
      <c r="CY128" s="744"/>
      <c r="CZ128" s="744"/>
      <c r="DA128" s="744"/>
      <c r="DB128" s="744"/>
      <c r="DC128" s="744"/>
      <c r="DD128" s="744"/>
      <c r="DE128" s="744"/>
      <c r="DF128" s="745"/>
      <c r="DG128" s="806" t="s">
        <v>438</v>
      </c>
      <c r="DH128" s="807"/>
      <c r="DI128" s="807"/>
      <c r="DJ128" s="807"/>
      <c r="DK128" s="807"/>
      <c r="DL128" s="807" t="s">
        <v>438</v>
      </c>
      <c r="DM128" s="807"/>
      <c r="DN128" s="807"/>
      <c r="DO128" s="807"/>
      <c r="DP128" s="807"/>
      <c r="DQ128" s="807" t="s">
        <v>438</v>
      </c>
      <c r="DR128" s="807"/>
      <c r="DS128" s="807"/>
      <c r="DT128" s="807"/>
      <c r="DU128" s="807"/>
      <c r="DV128" s="808" t="s">
        <v>438</v>
      </c>
      <c r="DW128" s="808"/>
      <c r="DX128" s="808"/>
      <c r="DY128" s="808"/>
      <c r="DZ128" s="809"/>
    </row>
    <row r="129" spans="1:131" s="102" customFormat="1" ht="26.25" customHeight="1">
      <c r="A129" s="790" t="s">
        <v>48</v>
      </c>
      <c r="B129" s="791"/>
      <c r="C129" s="791"/>
      <c r="D129" s="791"/>
      <c r="E129" s="791"/>
      <c r="F129" s="791"/>
      <c r="G129" s="791"/>
      <c r="H129" s="791"/>
      <c r="I129" s="791"/>
      <c r="J129" s="791"/>
      <c r="K129" s="791"/>
      <c r="L129" s="791"/>
      <c r="M129" s="791"/>
      <c r="N129" s="791"/>
      <c r="O129" s="791"/>
      <c r="P129" s="791"/>
      <c r="Q129" s="791"/>
      <c r="R129" s="791"/>
      <c r="S129" s="791"/>
      <c r="T129" s="791"/>
      <c r="U129" s="791"/>
      <c r="V129" s="791"/>
      <c r="W129" s="792" t="s">
        <v>440</v>
      </c>
      <c r="X129" s="793"/>
      <c r="Y129" s="793"/>
      <c r="Z129" s="794"/>
      <c r="AA129" s="795">
        <v>2537148</v>
      </c>
      <c r="AB129" s="796"/>
      <c r="AC129" s="796"/>
      <c r="AD129" s="796"/>
      <c r="AE129" s="797"/>
      <c r="AF129" s="798">
        <v>2500133</v>
      </c>
      <c r="AG129" s="796"/>
      <c r="AH129" s="796"/>
      <c r="AI129" s="796"/>
      <c r="AJ129" s="797"/>
      <c r="AK129" s="798">
        <v>2444580</v>
      </c>
      <c r="AL129" s="796"/>
      <c r="AM129" s="796"/>
      <c r="AN129" s="796"/>
      <c r="AO129" s="797"/>
      <c r="AP129" s="799"/>
      <c r="AQ129" s="800"/>
      <c r="AR129" s="800"/>
      <c r="AS129" s="800"/>
      <c r="AT129" s="801"/>
      <c r="AU129" s="140"/>
      <c r="AV129" s="140"/>
      <c r="AW129" s="140"/>
      <c r="AX129" s="765" t="s">
        <v>441</v>
      </c>
      <c r="AY129" s="766"/>
      <c r="AZ129" s="766"/>
      <c r="BA129" s="766"/>
      <c r="BB129" s="766"/>
      <c r="BC129" s="766"/>
      <c r="BD129" s="766"/>
      <c r="BE129" s="767"/>
      <c r="BF129" s="785" t="s">
        <v>169</v>
      </c>
      <c r="BG129" s="786"/>
      <c r="BH129" s="786"/>
      <c r="BI129" s="786"/>
      <c r="BJ129" s="786"/>
      <c r="BK129" s="786"/>
      <c r="BL129" s="787"/>
      <c r="BM129" s="785">
        <v>20</v>
      </c>
      <c r="BN129" s="786"/>
      <c r="BO129" s="786"/>
      <c r="BP129" s="786"/>
      <c r="BQ129" s="786"/>
      <c r="BR129" s="786"/>
      <c r="BS129" s="787"/>
      <c r="BT129" s="785">
        <v>30</v>
      </c>
      <c r="BU129" s="788"/>
      <c r="BV129" s="788"/>
      <c r="BW129" s="788"/>
      <c r="BX129" s="788"/>
      <c r="BY129" s="788"/>
      <c r="BZ129" s="789"/>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790" t="s">
        <v>442</v>
      </c>
      <c r="B130" s="791"/>
      <c r="C130" s="791"/>
      <c r="D130" s="791"/>
      <c r="E130" s="791"/>
      <c r="F130" s="791"/>
      <c r="G130" s="791"/>
      <c r="H130" s="791"/>
      <c r="I130" s="791"/>
      <c r="J130" s="791"/>
      <c r="K130" s="791"/>
      <c r="L130" s="791"/>
      <c r="M130" s="791"/>
      <c r="N130" s="791"/>
      <c r="O130" s="791"/>
      <c r="P130" s="791"/>
      <c r="Q130" s="791"/>
      <c r="R130" s="791"/>
      <c r="S130" s="791"/>
      <c r="T130" s="791"/>
      <c r="U130" s="791"/>
      <c r="V130" s="791"/>
      <c r="W130" s="792" t="s">
        <v>443</v>
      </c>
      <c r="X130" s="793"/>
      <c r="Y130" s="793"/>
      <c r="Z130" s="794"/>
      <c r="AA130" s="795">
        <v>360698</v>
      </c>
      <c r="AB130" s="796"/>
      <c r="AC130" s="796"/>
      <c r="AD130" s="796"/>
      <c r="AE130" s="797"/>
      <c r="AF130" s="798">
        <v>367472</v>
      </c>
      <c r="AG130" s="796"/>
      <c r="AH130" s="796"/>
      <c r="AI130" s="796"/>
      <c r="AJ130" s="797"/>
      <c r="AK130" s="798">
        <v>367270</v>
      </c>
      <c r="AL130" s="796"/>
      <c r="AM130" s="796"/>
      <c r="AN130" s="796"/>
      <c r="AO130" s="797"/>
      <c r="AP130" s="799"/>
      <c r="AQ130" s="800"/>
      <c r="AR130" s="800"/>
      <c r="AS130" s="800"/>
      <c r="AT130" s="801"/>
      <c r="AU130" s="140"/>
      <c r="AV130" s="140"/>
      <c r="AW130" s="140"/>
      <c r="AX130" s="765" t="s">
        <v>444</v>
      </c>
      <c r="AY130" s="766"/>
      <c r="AZ130" s="766"/>
      <c r="BA130" s="766"/>
      <c r="BB130" s="766"/>
      <c r="BC130" s="766"/>
      <c r="BD130" s="766"/>
      <c r="BE130" s="767"/>
      <c r="BF130" s="768">
        <v>7</v>
      </c>
      <c r="BG130" s="769"/>
      <c r="BH130" s="769"/>
      <c r="BI130" s="769"/>
      <c r="BJ130" s="769"/>
      <c r="BK130" s="769"/>
      <c r="BL130" s="770"/>
      <c r="BM130" s="768">
        <v>25</v>
      </c>
      <c r="BN130" s="769"/>
      <c r="BO130" s="769"/>
      <c r="BP130" s="769"/>
      <c r="BQ130" s="769"/>
      <c r="BR130" s="769"/>
      <c r="BS130" s="770"/>
      <c r="BT130" s="768">
        <v>35</v>
      </c>
      <c r="BU130" s="771"/>
      <c r="BV130" s="771"/>
      <c r="BW130" s="771"/>
      <c r="BX130" s="771"/>
      <c r="BY130" s="771"/>
      <c r="BZ130" s="772"/>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445</v>
      </c>
      <c r="X131" s="776"/>
      <c r="Y131" s="776"/>
      <c r="Z131" s="777"/>
      <c r="AA131" s="778">
        <v>2176450</v>
      </c>
      <c r="AB131" s="779"/>
      <c r="AC131" s="779"/>
      <c r="AD131" s="779"/>
      <c r="AE131" s="780"/>
      <c r="AF131" s="781">
        <v>2132661</v>
      </c>
      <c r="AG131" s="779"/>
      <c r="AH131" s="779"/>
      <c r="AI131" s="779"/>
      <c r="AJ131" s="780"/>
      <c r="AK131" s="781">
        <v>2077310</v>
      </c>
      <c r="AL131" s="779"/>
      <c r="AM131" s="779"/>
      <c r="AN131" s="779"/>
      <c r="AO131" s="780"/>
      <c r="AP131" s="782"/>
      <c r="AQ131" s="783"/>
      <c r="AR131" s="783"/>
      <c r="AS131" s="783"/>
      <c r="AT131" s="784"/>
      <c r="AU131" s="140"/>
      <c r="AV131" s="140"/>
      <c r="AW131" s="140"/>
      <c r="AX131" s="743" t="s">
        <v>446</v>
      </c>
      <c r="AY131" s="744"/>
      <c r="AZ131" s="744"/>
      <c r="BA131" s="744"/>
      <c r="BB131" s="744"/>
      <c r="BC131" s="744"/>
      <c r="BD131" s="744"/>
      <c r="BE131" s="745"/>
      <c r="BF131" s="746">
        <v>97.3</v>
      </c>
      <c r="BG131" s="747"/>
      <c r="BH131" s="747"/>
      <c r="BI131" s="747"/>
      <c r="BJ131" s="747"/>
      <c r="BK131" s="747"/>
      <c r="BL131" s="748"/>
      <c r="BM131" s="746">
        <v>350</v>
      </c>
      <c r="BN131" s="747"/>
      <c r="BO131" s="747"/>
      <c r="BP131" s="747"/>
      <c r="BQ131" s="747"/>
      <c r="BR131" s="747"/>
      <c r="BS131" s="748"/>
      <c r="BT131" s="749"/>
      <c r="BU131" s="750"/>
      <c r="BV131" s="750"/>
      <c r="BW131" s="750"/>
      <c r="BX131" s="750"/>
      <c r="BY131" s="750"/>
      <c r="BZ131" s="751"/>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752" t="s">
        <v>447</v>
      </c>
      <c r="B132" s="753"/>
      <c r="C132" s="753"/>
      <c r="D132" s="753"/>
      <c r="E132" s="753"/>
      <c r="F132" s="753"/>
      <c r="G132" s="753"/>
      <c r="H132" s="753"/>
      <c r="I132" s="753"/>
      <c r="J132" s="753"/>
      <c r="K132" s="753"/>
      <c r="L132" s="753"/>
      <c r="M132" s="753"/>
      <c r="N132" s="753"/>
      <c r="O132" s="753"/>
      <c r="P132" s="753"/>
      <c r="Q132" s="753"/>
      <c r="R132" s="753"/>
      <c r="S132" s="753"/>
      <c r="T132" s="753"/>
      <c r="U132" s="753"/>
      <c r="V132" s="756" t="s">
        <v>448</v>
      </c>
      <c r="W132" s="756"/>
      <c r="X132" s="756"/>
      <c r="Y132" s="756"/>
      <c r="Z132" s="757"/>
      <c r="AA132" s="758">
        <v>6.0176893570000001</v>
      </c>
      <c r="AB132" s="759"/>
      <c r="AC132" s="759"/>
      <c r="AD132" s="759"/>
      <c r="AE132" s="760"/>
      <c r="AF132" s="761">
        <v>7.4040365530000001</v>
      </c>
      <c r="AG132" s="759"/>
      <c r="AH132" s="759"/>
      <c r="AI132" s="759"/>
      <c r="AJ132" s="760"/>
      <c r="AK132" s="761">
        <v>7.755847707</v>
      </c>
      <c r="AL132" s="759"/>
      <c r="AM132" s="759"/>
      <c r="AN132" s="759"/>
      <c r="AO132" s="760"/>
      <c r="AP132" s="762"/>
      <c r="AQ132" s="763"/>
      <c r="AR132" s="763"/>
      <c r="AS132" s="763"/>
      <c r="AT132" s="764"/>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754"/>
      <c r="B133" s="755"/>
      <c r="C133" s="755"/>
      <c r="D133" s="755"/>
      <c r="E133" s="755"/>
      <c r="F133" s="755"/>
      <c r="G133" s="755"/>
      <c r="H133" s="755"/>
      <c r="I133" s="755"/>
      <c r="J133" s="755"/>
      <c r="K133" s="755"/>
      <c r="L133" s="755"/>
      <c r="M133" s="755"/>
      <c r="N133" s="755"/>
      <c r="O133" s="755"/>
      <c r="P133" s="755"/>
      <c r="Q133" s="755"/>
      <c r="R133" s="755"/>
      <c r="S133" s="755"/>
      <c r="T133" s="755"/>
      <c r="U133" s="755"/>
      <c r="V133" s="735" t="s">
        <v>449</v>
      </c>
      <c r="W133" s="735"/>
      <c r="X133" s="735"/>
      <c r="Y133" s="735"/>
      <c r="Z133" s="736"/>
      <c r="AA133" s="737">
        <v>6.8</v>
      </c>
      <c r="AB133" s="738"/>
      <c r="AC133" s="738"/>
      <c r="AD133" s="738"/>
      <c r="AE133" s="739"/>
      <c r="AF133" s="737">
        <v>6.4</v>
      </c>
      <c r="AG133" s="738"/>
      <c r="AH133" s="738"/>
      <c r="AI133" s="738"/>
      <c r="AJ133" s="739"/>
      <c r="AK133" s="737">
        <v>7</v>
      </c>
      <c r="AL133" s="738"/>
      <c r="AM133" s="738"/>
      <c r="AN133" s="738"/>
      <c r="AO133" s="739"/>
      <c r="AP133" s="740"/>
      <c r="AQ133" s="741"/>
      <c r="AR133" s="741"/>
      <c r="AS133" s="741"/>
      <c r="AT133" s="742"/>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4"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o6OB8EJfHc6wSP4r54D8gNAtUNMnXjxlKncJbQLVKbuBKb2BfxNohVuqWDHJXTzGkSjxnvWf+BTW9yR/iP5MHA==" saltValue="YJSrTQ2QIkmxZEO5/Kf4G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450</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gC0xR7JGIPg63EZ/t1pPgnhvTecY53RuJvo3E5VLC2GI1O4t7lkrMXIGzdpVi8eZRl/zQ5ISkwheOFJgGwqv6w==" saltValue="TsxZBASRYWsvC2Z1jCFn+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fYPWNwRZlBuciLQ8aas5H4sUkMgDMwhwo4L/4zfB0cMdWhDgOQZ/u07L10M3Thp9jrNQN7IBmC4EdlFevr7pqg==" saltValue="biUa7c3VFryUDIomX5dF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146" customWidth="1"/>
    <col min="37" max="44" width="17" style="146" customWidth="1"/>
    <col min="45" max="45" width="6.109375" style="153" customWidth="1"/>
    <col min="46" max="46" width="3" style="151" customWidth="1"/>
    <col min="47" max="47" width="19.109375" style="146" hidden="1" customWidth="1"/>
    <col min="48" max="52" width="12.6640625" style="146" hidden="1" customWidth="1"/>
    <col min="53" max="16384" width="8.6640625" style="146" hidden="1"/>
  </cols>
  <sheetData>
    <row r="1" spans="1:46" ht="13.2">
      <c r="AS1" s="147"/>
      <c r="AT1" s="147"/>
    </row>
    <row r="2" spans="1:46" ht="13.2">
      <c r="AS2" s="147"/>
      <c r="AT2" s="147"/>
    </row>
    <row r="3" spans="1:46" ht="13.2">
      <c r="AS3" s="147"/>
      <c r="AT3" s="147"/>
    </row>
    <row r="4" spans="1:46" ht="13.2">
      <c r="AS4" s="147"/>
      <c r="AT4" s="147"/>
    </row>
    <row r="5" spans="1:46" ht="16.2">
      <c r="A5" s="148" t="s">
        <v>451</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ht="13.2">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452</v>
      </c>
      <c r="AL6" s="152"/>
      <c r="AM6" s="152"/>
      <c r="AN6" s="152"/>
      <c r="AO6" s="147"/>
      <c r="AP6" s="147"/>
      <c r="AQ6" s="147"/>
      <c r="AR6" s="147"/>
    </row>
    <row r="7" spans="1:46" ht="13.2">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59" t="s">
        <v>453</v>
      </c>
      <c r="AP7" s="157"/>
      <c r="AQ7" s="158" t="s">
        <v>454</v>
      </c>
      <c r="AR7" s="159"/>
    </row>
    <row r="8" spans="1:46" ht="13.2">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60"/>
      <c r="AP8" s="163" t="s">
        <v>455</v>
      </c>
      <c r="AQ8" s="164" t="s">
        <v>456</v>
      </c>
      <c r="AR8" s="165" t="s">
        <v>457</v>
      </c>
    </row>
    <row r="9" spans="1:46" ht="13.2">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61" t="s">
        <v>458</v>
      </c>
      <c r="AL9" s="1162"/>
      <c r="AM9" s="1162"/>
      <c r="AN9" s="1163"/>
      <c r="AO9" s="166">
        <v>736578</v>
      </c>
      <c r="AP9" s="166">
        <v>156585</v>
      </c>
      <c r="AQ9" s="167">
        <v>163768</v>
      </c>
      <c r="AR9" s="168">
        <v>-4.4000000000000004</v>
      </c>
    </row>
    <row r="10" spans="1:46" ht="13.2">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61" t="s">
        <v>459</v>
      </c>
      <c r="AL10" s="1162"/>
      <c r="AM10" s="1162"/>
      <c r="AN10" s="1163"/>
      <c r="AO10" s="169">
        <v>99394</v>
      </c>
      <c r="AP10" s="169">
        <v>21130</v>
      </c>
      <c r="AQ10" s="170">
        <v>20420</v>
      </c>
      <c r="AR10" s="171">
        <v>3.5</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61" t="s">
        <v>460</v>
      </c>
      <c r="AL11" s="1162"/>
      <c r="AM11" s="1162"/>
      <c r="AN11" s="1163"/>
      <c r="AO11" s="169">
        <v>67590</v>
      </c>
      <c r="AP11" s="169">
        <v>14369</v>
      </c>
      <c r="AQ11" s="170">
        <v>24792</v>
      </c>
      <c r="AR11" s="171">
        <v>-42</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61" t="s">
        <v>461</v>
      </c>
      <c r="AL12" s="1162"/>
      <c r="AM12" s="1162"/>
      <c r="AN12" s="1163"/>
      <c r="AO12" s="169" t="s">
        <v>462</v>
      </c>
      <c r="AP12" s="169" t="s">
        <v>462</v>
      </c>
      <c r="AQ12" s="170">
        <v>1566</v>
      </c>
      <c r="AR12" s="171" t="s">
        <v>462</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61" t="s">
        <v>463</v>
      </c>
      <c r="AL13" s="1162"/>
      <c r="AM13" s="1162"/>
      <c r="AN13" s="1163"/>
      <c r="AO13" s="169" t="s">
        <v>462</v>
      </c>
      <c r="AP13" s="169" t="s">
        <v>462</v>
      </c>
      <c r="AQ13" s="170" t="s">
        <v>462</v>
      </c>
      <c r="AR13" s="171" t="s">
        <v>462</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61" t="s">
        <v>464</v>
      </c>
      <c r="AL14" s="1162"/>
      <c r="AM14" s="1162"/>
      <c r="AN14" s="1163"/>
      <c r="AO14" s="169">
        <v>72155</v>
      </c>
      <c r="AP14" s="169">
        <v>15339</v>
      </c>
      <c r="AQ14" s="170">
        <v>8316</v>
      </c>
      <c r="AR14" s="171">
        <v>84.5</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61" t="s">
        <v>465</v>
      </c>
      <c r="AL15" s="1162"/>
      <c r="AM15" s="1162"/>
      <c r="AN15" s="1163"/>
      <c r="AO15" s="169">
        <v>27105</v>
      </c>
      <c r="AP15" s="169">
        <v>5762</v>
      </c>
      <c r="AQ15" s="170">
        <v>4918</v>
      </c>
      <c r="AR15" s="171">
        <v>17.2</v>
      </c>
    </row>
    <row r="16" spans="1:46" ht="13.2">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64" t="s">
        <v>466</v>
      </c>
      <c r="AL16" s="1165"/>
      <c r="AM16" s="1165"/>
      <c r="AN16" s="1166"/>
      <c r="AO16" s="169">
        <v>-61710</v>
      </c>
      <c r="AP16" s="169">
        <v>-13119</v>
      </c>
      <c r="AQ16" s="170">
        <v>-16679</v>
      </c>
      <c r="AR16" s="171">
        <v>-21.3</v>
      </c>
    </row>
    <row r="17" spans="1:46" ht="13.2">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64" t="s">
        <v>128</v>
      </c>
      <c r="AL17" s="1165"/>
      <c r="AM17" s="1165"/>
      <c r="AN17" s="1166"/>
      <c r="AO17" s="169">
        <v>941112</v>
      </c>
      <c r="AP17" s="169">
        <v>200066</v>
      </c>
      <c r="AQ17" s="170">
        <v>207100</v>
      </c>
      <c r="AR17" s="171">
        <v>-3.4</v>
      </c>
    </row>
    <row r="18" spans="1:46" ht="13.2">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ht="13.2">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467</v>
      </c>
      <c r="AL19" s="147"/>
      <c r="AM19" s="147"/>
      <c r="AN19" s="147"/>
      <c r="AO19" s="147"/>
      <c r="AP19" s="147"/>
      <c r="AQ19" s="147"/>
      <c r="AR19" s="147"/>
    </row>
    <row r="20" spans="1:46" ht="13.2">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468</v>
      </c>
      <c r="AP20" s="177" t="s">
        <v>469</v>
      </c>
      <c r="AQ20" s="178" t="s">
        <v>470</v>
      </c>
      <c r="AR20" s="179"/>
    </row>
    <row r="21" spans="1:46" s="185" customFormat="1" ht="13.2">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7" t="s">
        <v>471</v>
      </c>
      <c r="AL21" s="1168"/>
      <c r="AM21" s="1168"/>
      <c r="AN21" s="1169"/>
      <c r="AO21" s="181">
        <v>18.920000000000002</v>
      </c>
      <c r="AP21" s="182">
        <v>18.739999999999998</v>
      </c>
      <c r="AQ21" s="183">
        <v>0.18</v>
      </c>
      <c r="AR21" s="152"/>
      <c r="AS21" s="184"/>
      <c r="AT21" s="180"/>
    </row>
    <row r="22" spans="1:46" s="185" customFormat="1" ht="13.2">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7" t="s">
        <v>472</v>
      </c>
      <c r="AL22" s="1168"/>
      <c r="AM22" s="1168"/>
      <c r="AN22" s="1169"/>
      <c r="AO22" s="186">
        <v>98.9</v>
      </c>
      <c r="AP22" s="187">
        <v>94.9</v>
      </c>
      <c r="AQ22" s="188">
        <v>4</v>
      </c>
      <c r="AR22" s="172"/>
      <c r="AS22" s="184"/>
      <c r="AT22" s="180"/>
    </row>
    <row r="23" spans="1:46" s="185" customFormat="1" ht="13.2">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ht="13.2">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ht="13.2">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ht="13.2">
      <c r="A26" s="152" t="s">
        <v>473</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ht="13.2">
      <c r="A27" s="193" t="s">
        <v>474</v>
      </c>
      <c r="AO27" s="147"/>
      <c r="AP27" s="147"/>
      <c r="AQ27" s="147"/>
      <c r="AR27" s="147"/>
      <c r="AS27" s="147"/>
      <c r="AT27" s="147"/>
    </row>
    <row r="28" spans="1:46" ht="16.2">
      <c r="A28" s="148" t="s">
        <v>475</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ht="13.2">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476</v>
      </c>
      <c r="AL29" s="152"/>
      <c r="AM29" s="152"/>
      <c r="AN29" s="152"/>
      <c r="AO29" s="147"/>
      <c r="AP29" s="147"/>
      <c r="AQ29" s="147"/>
      <c r="AR29" s="147"/>
      <c r="AS29" s="195"/>
    </row>
    <row r="30" spans="1:46" ht="13.2">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59" t="s">
        <v>453</v>
      </c>
      <c r="AP30" s="157"/>
      <c r="AQ30" s="158" t="s">
        <v>454</v>
      </c>
      <c r="AR30" s="159"/>
    </row>
    <row r="31" spans="1:46" ht="13.2">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60"/>
      <c r="AP31" s="163" t="s">
        <v>455</v>
      </c>
      <c r="AQ31" s="164" t="s">
        <v>456</v>
      </c>
      <c r="AR31" s="165" t="s">
        <v>457</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45" t="s">
        <v>477</v>
      </c>
      <c r="AL32" s="1146"/>
      <c r="AM32" s="1146"/>
      <c r="AN32" s="1147"/>
      <c r="AO32" s="196">
        <v>319953</v>
      </c>
      <c r="AP32" s="196">
        <v>68017</v>
      </c>
      <c r="AQ32" s="197">
        <v>99822</v>
      </c>
      <c r="AR32" s="198">
        <v>-31.9</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45" t="s">
        <v>478</v>
      </c>
      <c r="AL33" s="1146"/>
      <c r="AM33" s="1146"/>
      <c r="AN33" s="1147"/>
      <c r="AO33" s="196" t="s">
        <v>462</v>
      </c>
      <c r="AP33" s="196" t="s">
        <v>462</v>
      </c>
      <c r="AQ33" s="197" t="s">
        <v>462</v>
      </c>
      <c r="AR33" s="198" t="s">
        <v>462</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45" t="s">
        <v>479</v>
      </c>
      <c r="AL34" s="1146"/>
      <c r="AM34" s="1146"/>
      <c r="AN34" s="1147"/>
      <c r="AO34" s="196" t="s">
        <v>462</v>
      </c>
      <c r="AP34" s="196" t="s">
        <v>462</v>
      </c>
      <c r="AQ34" s="197" t="s">
        <v>462</v>
      </c>
      <c r="AR34" s="198" t="s">
        <v>462</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45" t="s">
        <v>480</v>
      </c>
      <c r="AL35" s="1146"/>
      <c r="AM35" s="1146"/>
      <c r="AN35" s="1147"/>
      <c r="AO35" s="196">
        <v>195946</v>
      </c>
      <c r="AP35" s="196">
        <v>41655</v>
      </c>
      <c r="AQ35" s="197">
        <v>28667</v>
      </c>
      <c r="AR35" s="198">
        <v>45.3</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45" t="s">
        <v>481</v>
      </c>
      <c r="AL36" s="1146"/>
      <c r="AM36" s="1146"/>
      <c r="AN36" s="1147"/>
      <c r="AO36" s="196">
        <v>10369</v>
      </c>
      <c r="AP36" s="196">
        <v>2204</v>
      </c>
      <c r="AQ36" s="197">
        <v>3929</v>
      </c>
      <c r="AR36" s="198">
        <v>-43.9</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45" t="s">
        <v>482</v>
      </c>
      <c r="AL37" s="1146"/>
      <c r="AM37" s="1146"/>
      <c r="AN37" s="1147"/>
      <c r="AO37" s="196">
        <v>10135</v>
      </c>
      <c r="AP37" s="196">
        <v>2155</v>
      </c>
      <c r="AQ37" s="197">
        <v>922</v>
      </c>
      <c r="AR37" s="198">
        <v>133.69999999999999</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48" t="s">
        <v>483</v>
      </c>
      <c r="AL38" s="1149"/>
      <c r="AM38" s="1149"/>
      <c r="AN38" s="1150"/>
      <c r="AO38" s="199" t="s">
        <v>462</v>
      </c>
      <c r="AP38" s="199" t="s">
        <v>462</v>
      </c>
      <c r="AQ38" s="200">
        <v>32</v>
      </c>
      <c r="AR38" s="188" t="s">
        <v>462</v>
      </c>
      <c r="AS38" s="195"/>
    </row>
    <row r="39" spans="1:46" ht="13.2">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48" t="s">
        <v>484</v>
      </c>
      <c r="AL39" s="1149"/>
      <c r="AM39" s="1149"/>
      <c r="AN39" s="1150"/>
      <c r="AO39" s="196">
        <v>-8020</v>
      </c>
      <c r="AP39" s="196">
        <v>-1705</v>
      </c>
      <c r="AQ39" s="197">
        <v>-3300</v>
      </c>
      <c r="AR39" s="198">
        <v>-48.3</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45" t="s">
        <v>485</v>
      </c>
      <c r="AL40" s="1146"/>
      <c r="AM40" s="1146"/>
      <c r="AN40" s="1147"/>
      <c r="AO40" s="196">
        <v>-367270</v>
      </c>
      <c r="AP40" s="196">
        <v>-78076</v>
      </c>
      <c r="AQ40" s="197">
        <v>-100418</v>
      </c>
      <c r="AR40" s="198">
        <v>-22.2</v>
      </c>
      <c r="AS40" s="195"/>
    </row>
    <row r="41" spans="1:46" ht="13.2">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51" t="s">
        <v>240</v>
      </c>
      <c r="AL41" s="1152"/>
      <c r="AM41" s="1152"/>
      <c r="AN41" s="1153"/>
      <c r="AO41" s="196">
        <v>161113</v>
      </c>
      <c r="AP41" s="196">
        <v>34250</v>
      </c>
      <c r="AQ41" s="197">
        <v>29653</v>
      </c>
      <c r="AR41" s="198">
        <v>15.5</v>
      </c>
      <c r="AS41" s="195"/>
    </row>
    <row r="42" spans="1:46" ht="13.2">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486</v>
      </c>
      <c r="AL42" s="147"/>
      <c r="AM42" s="147"/>
      <c r="AN42" s="147"/>
      <c r="AO42" s="147"/>
      <c r="AP42" s="147"/>
      <c r="AQ42" s="172"/>
      <c r="AR42" s="172"/>
      <c r="AS42" s="195"/>
    </row>
    <row r="43" spans="1:46" ht="13.2">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ht="13.2">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ht="13.2">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ht="13.2">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487</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ht="13.2">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488</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54" t="s">
        <v>453</v>
      </c>
      <c r="AN49" s="1156" t="s">
        <v>489</v>
      </c>
      <c r="AO49" s="1157"/>
      <c r="AP49" s="1157"/>
      <c r="AQ49" s="1157"/>
      <c r="AR49" s="1158"/>
    </row>
    <row r="50" spans="1:44" ht="13.2">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55"/>
      <c r="AN50" s="212" t="s">
        <v>490</v>
      </c>
      <c r="AO50" s="213" t="s">
        <v>491</v>
      </c>
      <c r="AP50" s="214" t="s">
        <v>492</v>
      </c>
      <c r="AQ50" s="215" t="s">
        <v>493</v>
      </c>
      <c r="AR50" s="216" t="s">
        <v>494</v>
      </c>
    </row>
    <row r="51" spans="1:44" ht="13.2">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495</v>
      </c>
      <c r="AL51" s="209"/>
      <c r="AM51" s="217">
        <v>959071</v>
      </c>
      <c r="AN51" s="218">
        <v>185723</v>
      </c>
      <c r="AO51" s="219">
        <v>-30.8</v>
      </c>
      <c r="AP51" s="220">
        <v>118223</v>
      </c>
      <c r="AQ51" s="221">
        <v>0.5</v>
      </c>
      <c r="AR51" s="222">
        <v>-31.3</v>
      </c>
    </row>
    <row r="52" spans="1:44" ht="13.2">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496</v>
      </c>
      <c r="AM52" s="225">
        <v>306151</v>
      </c>
      <c r="AN52" s="226">
        <v>59286</v>
      </c>
      <c r="AO52" s="227">
        <v>-1</v>
      </c>
      <c r="AP52" s="228">
        <v>57106</v>
      </c>
      <c r="AQ52" s="229">
        <v>-8.4</v>
      </c>
      <c r="AR52" s="230">
        <v>7.4</v>
      </c>
    </row>
    <row r="53" spans="1:44" ht="13.2">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497</v>
      </c>
      <c r="AL53" s="209"/>
      <c r="AM53" s="217">
        <v>634569</v>
      </c>
      <c r="AN53" s="218">
        <v>125359</v>
      </c>
      <c r="AO53" s="219">
        <v>-32.5</v>
      </c>
      <c r="AP53" s="220">
        <v>128485</v>
      </c>
      <c r="AQ53" s="221">
        <v>8.6999999999999993</v>
      </c>
      <c r="AR53" s="222">
        <v>-41.2</v>
      </c>
    </row>
    <row r="54" spans="1:44" ht="13.2">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496</v>
      </c>
      <c r="AM54" s="225">
        <v>442434</v>
      </c>
      <c r="AN54" s="226">
        <v>87403</v>
      </c>
      <c r="AO54" s="227">
        <v>47.4</v>
      </c>
      <c r="AP54" s="228">
        <v>62765</v>
      </c>
      <c r="AQ54" s="229">
        <v>9.9</v>
      </c>
      <c r="AR54" s="230">
        <v>37.5</v>
      </c>
    </row>
    <row r="55" spans="1:44" ht="13.2">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498</v>
      </c>
      <c r="AL55" s="209"/>
      <c r="AM55" s="217">
        <v>828224</v>
      </c>
      <c r="AN55" s="218">
        <v>166645</v>
      </c>
      <c r="AO55" s="219">
        <v>32.9</v>
      </c>
      <c r="AP55" s="220">
        <v>245039</v>
      </c>
      <c r="AQ55" s="221">
        <v>90.7</v>
      </c>
      <c r="AR55" s="222">
        <v>-57.8</v>
      </c>
    </row>
    <row r="56" spans="1:44" ht="13.2">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496</v>
      </c>
      <c r="AM56" s="225">
        <v>439106</v>
      </c>
      <c r="AN56" s="226">
        <v>88351</v>
      </c>
      <c r="AO56" s="227">
        <v>1.1000000000000001</v>
      </c>
      <c r="AP56" s="228">
        <v>108922</v>
      </c>
      <c r="AQ56" s="229">
        <v>73.5</v>
      </c>
      <c r="AR56" s="230">
        <v>-72.400000000000006</v>
      </c>
    </row>
    <row r="57" spans="1:44" ht="13.2">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499</v>
      </c>
      <c r="AL57" s="209"/>
      <c r="AM57" s="217">
        <v>1442462</v>
      </c>
      <c r="AN57" s="218">
        <v>297660</v>
      </c>
      <c r="AO57" s="219">
        <v>78.599999999999994</v>
      </c>
      <c r="AP57" s="220">
        <v>237994</v>
      </c>
      <c r="AQ57" s="221">
        <v>-2.9</v>
      </c>
      <c r="AR57" s="222">
        <v>81.5</v>
      </c>
    </row>
    <row r="58" spans="1:44" ht="13.2">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496</v>
      </c>
      <c r="AM58" s="225">
        <v>733170</v>
      </c>
      <c r="AN58" s="226">
        <v>151294</v>
      </c>
      <c r="AO58" s="227">
        <v>71.2</v>
      </c>
      <c r="AP58" s="228">
        <v>110361</v>
      </c>
      <c r="AQ58" s="229">
        <v>1.3</v>
      </c>
      <c r="AR58" s="230">
        <v>69.900000000000006</v>
      </c>
    </row>
    <row r="59" spans="1:44" ht="13.2">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500</v>
      </c>
      <c r="AL59" s="209"/>
      <c r="AM59" s="217">
        <v>930569</v>
      </c>
      <c r="AN59" s="218">
        <v>197825</v>
      </c>
      <c r="AO59" s="219">
        <v>-33.5</v>
      </c>
      <c r="AP59" s="220">
        <v>267911</v>
      </c>
      <c r="AQ59" s="221">
        <v>12.6</v>
      </c>
      <c r="AR59" s="222">
        <v>-46.1</v>
      </c>
    </row>
    <row r="60" spans="1:44" ht="13.2">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496</v>
      </c>
      <c r="AM60" s="225">
        <v>684857</v>
      </c>
      <c r="AN60" s="226">
        <v>145590</v>
      </c>
      <c r="AO60" s="227">
        <v>-3.8</v>
      </c>
      <c r="AP60" s="228">
        <v>106425</v>
      </c>
      <c r="AQ60" s="229">
        <v>-3.6</v>
      </c>
      <c r="AR60" s="230">
        <v>-0.2</v>
      </c>
    </row>
    <row r="61" spans="1:44" ht="13.2">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501</v>
      </c>
      <c r="AL61" s="231"/>
      <c r="AM61" s="232">
        <v>958979</v>
      </c>
      <c r="AN61" s="233">
        <v>194642</v>
      </c>
      <c r="AO61" s="234">
        <v>2.9</v>
      </c>
      <c r="AP61" s="235">
        <v>199530</v>
      </c>
      <c r="AQ61" s="236">
        <v>21.9</v>
      </c>
      <c r="AR61" s="222">
        <v>-19</v>
      </c>
    </row>
    <row r="62" spans="1:44" ht="13.2">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496</v>
      </c>
      <c r="AM62" s="225">
        <v>521144</v>
      </c>
      <c r="AN62" s="226">
        <v>106385</v>
      </c>
      <c r="AO62" s="227">
        <v>23</v>
      </c>
      <c r="AP62" s="228">
        <v>89116</v>
      </c>
      <c r="AQ62" s="229">
        <v>14.5</v>
      </c>
      <c r="AR62" s="230">
        <v>8.5</v>
      </c>
    </row>
    <row r="63" spans="1:44" ht="13.2">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ht="13.2">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ht="13.2">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ht="13.2">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t="13.2" hidden="1">
      <c r="AK70" s="147"/>
      <c r="AL70" s="147"/>
      <c r="AM70" s="147"/>
      <c r="AN70" s="147"/>
      <c r="AO70" s="147"/>
      <c r="AP70" s="147"/>
      <c r="AQ70" s="147"/>
      <c r="AR70" s="147"/>
    </row>
    <row r="71" spans="1:46" ht="13.2" hidden="1">
      <c r="AK71" s="147"/>
      <c r="AL71" s="147"/>
      <c r="AM71" s="147"/>
      <c r="AN71" s="147"/>
      <c r="AO71" s="147"/>
      <c r="AP71" s="147"/>
      <c r="AQ71" s="147"/>
      <c r="AR71" s="147"/>
    </row>
    <row r="72" spans="1:46" ht="13.2" hidden="1">
      <c r="AK72" s="147"/>
      <c r="AL72" s="147"/>
      <c r="AM72" s="147"/>
      <c r="AN72" s="147"/>
      <c r="AO72" s="147"/>
      <c r="AP72" s="147"/>
      <c r="AQ72" s="147"/>
      <c r="AR72" s="147"/>
    </row>
    <row r="73" spans="1:46" ht="13.2" hidden="1">
      <c r="AK73" s="147"/>
      <c r="AL73" s="147"/>
      <c r="AM73" s="147"/>
      <c r="AN73" s="147"/>
      <c r="AO73" s="147"/>
      <c r="AP73" s="147"/>
      <c r="AQ73" s="147"/>
      <c r="AR73" s="147"/>
    </row>
    <row r="74" spans="1:46" ht="13.2" hidden="1"/>
  </sheetData>
  <sheetProtection algorithmName="SHA-512" hashValue="COCpQLA2whBqJD0cizjwIIvEUm2eZ+02CdoIG6jGWfmj0tw8v3khYA66o0uWthJ18dSrNcL5OC3mf/m5cPlZUw==" saltValue="1pFsSdt3ktGkeT26qidzm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502</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djOxMwE66xXWBqvk/QIq8p5aC1cJ4Y60oXsRQ0F4z946dmkFIFmgSibWsFjXSeEUYP8NAkzIkMQTvy6rEjK0A==" saltValue="L7B5yeVVwNxjKg9nQgqD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503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vJFYn2YheczliL7qEmlEnFAahESU9XReuAIWoSifMHu/uYLuAWdC+T8wCjUk29wesosttHYDhUwC3CkWAE2H6g==" saltValue="w6rwmCli0p+R1+XwzmJM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1875" style="239" customWidth="1"/>
    <col min="2" max="16" width="14.6640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504</v>
      </c>
    </row>
    <row r="46" spans="2:10" ht="29.25" customHeight="1" thickBot="1">
      <c r="B46" s="242" t="s">
        <v>26</v>
      </c>
      <c r="C46" s="243"/>
      <c r="D46" s="243"/>
      <c r="E46" s="244" t="s">
        <v>505</v>
      </c>
      <c r="F46" s="245" t="s">
        <v>4</v>
      </c>
      <c r="G46" s="246" t="s">
        <v>5</v>
      </c>
      <c r="H46" s="246" t="s">
        <v>6</v>
      </c>
      <c r="I46" s="246" t="s">
        <v>7</v>
      </c>
      <c r="J46" s="247" t="s">
        <v>8</v>
      </c>
    </row>
    <row r="47" spans="2:10" ht="57.75" customHeight="1">
      <c r="B47" s="248"/>
      <c r="C47" s="1170" t="s">
        <v>506</v>
      </c>
      <c r="D47" s="1170"/>
      <c r="E47" s="1171"/>
      <c r="F47" s="249">
        <v>23.21</v>
      </c>
      <c r="G47" s="250">
        <v>24.58</v>
      </c>
      <c r="H47" s="250">
        <v>34.340000000000003</v>
      </c>
      <c r="I47" s="250">
        <v>42.1</v>
      </c>
      <c r="J47" s="251">
        <v>43.11</v>
      </c>
    </row>
    <row r="48" spans="2:10" ht="57.75" customHeight="1">
      <c r="B48" s="252"/>
      <c r="C48" s="1172" t="s">
        <v>507</v>
      </c>
      <c r="D48" s="1172"/>
      <c r="E48" s="1173"/>
      <c r="F48" s="253">
        <v>6.83</v>
      </c>
      <c r="G48" s="254">
        <v>8.7899999999999991</v>
      </c>
      <c r="H48" s="254">
        <v>12.47</v>
      </c>
      <c r="I48" s="254">
        <v>12.4</v>
      </c>
      <c r="J48" s="255">
        <v>9.89</v>
      </c>
    </row>
    <row r="49" spans="2:10" ht="57.75" customHeight="1" thickBot="1">
      <c r="B49" s="256"/>
      <c r="C49" s="1174" t="s">
        <v>508</v>
      </c>
      <c r="D49" s="1174"/>
      <c r="E49" s="1175"/>
      <c r="F49" s="257" t="s">
        <v>509</v>
      </c>
      <c r="G49" s="258">
        <v>4.95</v>
      </c>
      <c r="H49" s="258">
        <v>14.15</v>
      </c>
      <c r="I49" s="258">
        <v>6.99</v>
      </c>
      <c r="J49" s="259" t="s">
        <v>510</v>
      </c>
    </row>
    <row r="50" spans="2:10" ht="13.5" customHeight="1"/>
    <row r="51" spans="2:10" ht="13.5" hidden="1" customHeight="1"/>
    <row r="52" spans="2:10" ht="13.5" hidden="1" customHeight="1"/>
    <row r="53" spans="2:10" ht="13.5" hidden="1" customHeight="1"/>
  </sheetData>
  <sheetProtection algorithmName="SHA-512" hashValue="OYKeF4oBPQLbM9CgW8DyvaV8r9PRM6VrVXKKVAV5qUXBbZpUUNf9pqIV/uxsdwNajPJSCt/N8LxcduClBgx2RA==" saltValue="2nZ/toat3f+CRjNkl14O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 customHeight="1" zeroHeight="1"/>
  <cols>
    <col min="1" max="1" width="6.6640625" style="261" customWidth="1"/>
    <col min="2" max="2" width="11" style="261" customWidth="1"/>
    <col min="3" max="3" width="17" style="261" customWidth="1"/>
    <col min="4" max="5" width="16.6640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511</v>
      </c>
      <c r="K32" s="260"/>
      <c r="L32" s="260"/>
      <c r="M32" s="260"/>
      <c r="N32" s="260"/>
      <c r="O32" s="260"/>
      <c r="P32" s="260"/>
    </row>
    <row r="33" spans="1:16" ht="39" customHeight="1" thickBot="1">
      <c r="A33" s="260"/>
      <c r="B33" s="263" t="s">
        <v>512</v>
      </c>
      <c r="C33" s="264"/>
      <c r="D33" s="264"/>
      <c r="E33" s="265" t="s">
        <v>505</v>
      </c>
      <c r="F33" s="266" t="s">
        <v>4</v>
      </c>
      <c r="G33" s="267" t="s">
        <v>5</v>
      </c>
      <c r="H33" s="267" t="s">
        <v>6</v>
      </c>
      <c r="I33" s="267" t="s">
        <v>7</v>
      </c>
      <c r="J33" s="268" t="s">
        <v>8</v>
      </c>
      <c r="K33" s="260"/>
      <c r="L33" s="260"/>
      <c r="M33" s="260"/>
      <c r="N33" s="260"/>
      <c r="O33" s="260"/>
      <c r="P33" s="260"/>
    </row>
    <row r="34" spans="1:16" ht="39" customHeight="1">
      <c r="A34" s="260"/>
      <c r="B34" s="269"/>
      <c r="C34" s="1182" t="s">
        <v>513</v>
      </c>
      <c r="D34" s="1182"/>
      <c r="E34" s="1183"/>
      <c r="F34" s="270">
        <v>7.28</v>
      </c>
      <c r="G34" s="271">
        <v>8.8699999999999992</v>
      </c>
      <c r="H34" s="271">
        <v>12.13</v>
      </c>
      <c r="I34" s="271">
        <v>11.93</v>
      </c>
      <c r="J34" s="272">
        <v>9.89</v>
      </c>
      <c r="K34" s="260"/>
      <c r="L34" s="260"/>
      <c r="M34" s="260"/>
      <c r="N34" s="260"/>
      <c r="O34" s="260"/>
      <c r="P34" s="260"/>
    </row>
    <row r="35" spans="1:16" ht="39" customHeight="1">
      <c r="A35" s="260"/>
      <c r="B35" s="273"/>
      <c r="C35" s="1176" t="s">
        <v>514</v>
      </c>
      <c r="D35" s="1177"/>
      <c r="E35" s="1178"/>
      <c r="F35" s="274">
        <v>0.89</v>
      </c>
      <c r="G35" s="275">
        <v>0.73</v>
      </c>
      <c r="H35" s="275">
        <v>1.17</v>
      </c>
      <c r="I35" s="275">
        <v>0.86</v>
      </c>
      <c r="J35" s="276">
        <v>0.39</v>
      </c>
      <c r="K35" s="260"/>
      <c r="L35" s="260"/>
      <c r="M35" s="260"/>
      <c r="N35" s="260"/>
      <c r="O35" s="260"/>
      <c r="P35" s="260"/>
    </row>
    <row r="36" spans="1:16" ht="39" customHeight="1">
      <c r="A36" s="260"/>
      <c r="B36" s="273"/>
      <c r="C36" s="1176" t="s">
        <v>515</v>
      </c>
      <c r="D36" s="1177"/>
      <c r="E36" s="1178"/>
      <c r="F36" s="274">
        <v>0.2</v>
      </c>
      <c r="G36" s="275">
        <v>0.13</v>
      </c>
      <c r="H36" s="275">
        <v>0.47</v>
      </c>
      <c r="I36" s="275">
        <v>0.34</v>
      </c>
      <c r="J36" s="276">
        <v>0.34</v>
      </c>
      <c r="K36" s="260"/>
      <c r="L36" s="260"/>
      <c r="M36" s="260"/>
      <c r="N36" s="260"/>
      <c r="O36" s="260"/>
      <c r="P36" s="260"/>
    </row>
    <row r="37" spans="1:16" ht="39" customHeight="1">
      <c r="A37" s="260"/>
      <c r="B37" s="273"/>
      <c r="C37" s="1176" t="s">
        <v>516</v>
      </c>
      <c r="D37" s="1177"/>
      <c r="E37" s="1178"/>
      <c r="F37" s="274" t="s">
        <v>462</v>
      </c>
      <c r="G37" s="275" t="s">
        <v>462</v>
      </c>
      <c r="H37" s="275" t="s">
        <v>462</v>
      </c>
      <c r="I37" s="275">
        <v>0.13</v>
      </c>
      <c r="J37" s="276">
        <v>0.17</v>
      </c>
      <c r="K37" s="260"/>
      <c r="L37" s="260"/>
      <c r="M37" s="260"/>
      <c r="N37" s="260"/>
      <c r="O37" s="260"/>
      <c r="P37" s="260"/>
    </row>
    <row r="38" spans="1:16" ht="39" customHeight="1">
      <c r="A38" s="260"/>
      <c r="B38" s="273"/>
      <c r="C38" s="1176" t="s">
        <v>517</v>
      </c>
      <c r="D38" s="1177"/>
      <c r="E38" s="1178"/>
      <c r="F38" s="274" t="s">
        <v>462</v>
      </c>
      <c r="G38" s="275" t="s">
        <v>462</v>
      </c>
      <c r="H38" s="275" t="s">
        <v>462</v>
      </c>
      <c r="I38" s="275">
        <v>0.23</v>
      </c>
      <c r="J38" s="276">
        <v>0.16</v>
      </c>
      <c r="K38" s="260"/>
      <c r="L38" s="260"/>
      <c r="M38" s="260"/>
      <c r="N38" s="260"/>
      <c r="O38" s="260"/>
      <c r="P38" s="260"/>
    </row>
    <row r="39" spans="1:16" ht="39" customHeight="1">
      <c r="A39" s="260"/>
      <c r="B39" s="273"/>
      <c r="C39" s="1176" t="s">
        <v>518</v>
      </c>
      <c r="D39" s="1177"/>
      <c r="E39" s="1178"/>
      <c r="F39" s="274">
        <v>7.0000000000000007E-2</v>
      </c>
      <c r="G39" s="275">
        <v>0.09</v>
      </c>
      <c r="H39" s="275">
        <v>7.0000000000000007E-2</v>
      </c>
      <c r="I39" s="275">
        <v>0.03</v>
      </c>
      <c r="J39" s="276">
        <v>0.08</v>
      </c>
      <c r="K39" s="260"/>
      <c r="L39" s="260"/>
      <c r="M39" s="260"/>
      <c r="N39" s="260"/>
      <c r="O39" s="260"/>
      <c r="P39" s="260"/>
    </row>
    <row r="40" spans="1:16" ht="39" customHeight="1">
      <c r="A40" s="260"/>
      <c r="B40" s="273"/>
      <c r="C40" s="1176" t="s">
        <v>519</v>
      </c>
      <c r="D40" s="1177"/>
      <c r="E40" s="1178"/>
      <c r="F40" s="274">
        <v>0.02</v>
      </c>
      <c r="G40" s="275">
        <v>0.02</v>
      </c>
      <c r="H40" s="275">
        <v>0.03</v>
      </c>
      <c r="I40" s="275">
        <v>0.04</v>
      </c>
      <c r="J40" s="276">
        <v>0.06</v>
      </c>
      <c r="K40" s="260"/>
      <c r="L40" s="260"/>
      <c r="M40" s="260"/>
      <c r="N40" s="260"/>
      <c r="O40" s="260"/>
      <c r="P40" s="260"/>
    </row>
    <row r="41" spans="1:16" ht="39" customHeight="1">
      <c r="A41" s="260"/>
      <c r="B41" s="273"/>
      <c r="C41" s="1176"/>
      <c r="D41" s="1177"/>
      <c r="E41" s="1178"/>
      <c r="F41" s="274"/>
      <c r="G41" s="275"/>
      <c r="H41" s="275"/>
      <c r="I41" s="275"/>
      <c r="J41" s="276"/>
      <c r="K41" s="260"/>
      <c r="L41" s="260"/>
      <c r="M41" s="260"/>
      <c r="N41" s="260"/>
      <c r="O41" s="260"/>
      <c r="P41" s="260"/>
    </row>
    <row r="42" spans="1:16" ht="39" customHeight="1">
      <c r="A42" s="260"/>
      <c r="B42" s="277"/>
      <c r="C42" s="1176" t="s">
        <v>520</v>
      </c>
      <c r="D42" s="1177"/>
      <c r="E42" s="1178"/>
      <c r="F42" s="274" t="s">
        <v>521</v>
      </c>
      <c r="G42" s="275" t="s">
        <v>522</v>
      </c>
      <c r="H42" s="275" t="s">
        <v>462</v>
      </c>
      <c r="I42" s="275" t="s">
        <v>462</v>
      </c>
      <c r="J42" s="276" t="s">
        <v>462</v>
      </c>
      <c r="K42" s="260"/>
      <c r="L42" s="260"/>
      <c r="M42" s="260"/>
      <c r="N42" s="260"/>
      <c r="O42" s="260"/>
      <c r="P42" s="260"/>
    </row>
    <row r="43" spans="1:16" ht="39" customHeight="1" thickBot="1">
      <c r="A43" s="260"/>
      <c r="B43" s="278"/>
      <c r="C43" s="1179" t="s">
        <v>523</v>
      </c>
      <c r="D43" s="1180"/>
      <c r="E43" s="1181"/>
      <c r="F43" s="279">
        <v>0.14000000000000001</v>
      </c>
      <c r="G43" s="280">
        <v>0.21</v>
      </c>
      <c r="H43" s="280">
        <v>0.67</v>
      </c>
      <c r="I43" s="280">
        <v>0.46</v>
      </c>
      <c r="J43" s="281" t="s">
        <v>462</v>
      </c>
      <c r="K43" s="260"/>
      <c r="L43" s="260"/>
      <c r="M43" s="260"/>
      <c r="N43" s="260"/>
      <c r="O43" s="260"/>
      <c r="P43" s="260"/>
    </row>
    <row r="44" spans="1:16" ht="39" customHeight="1">
      <c r="A44" s="260"/>
      <c r="B44" s="282" t="s">
        <v>524</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76o6NwYglLmJ+Jq0LG6Y46qOGvIaCqzTK2blLaFF0URBNMgC5MC2b5XvtTasBvFFMulwpRObMvENWGtG5ariMQ==" saltValue="JoAXl9Om2SP3hx9KNo2/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zoomScaleSheetLayoutView="55" workbookViewId="0"/>
  </sheetViews>
  <sheetFormatPr defaultColWidth="0" defaultRowHeight="12.6" customHeight="1" zeroHeight="1"/>
  <cols>
    <col min="1" max="1" width="6.6640625" style="287" customWidth="1"/>
    <col min="2" max="3" width="10.88671875" style="287" customWidth="1"/>
    <col min="4" max="4" width="10" style="287" customWidth="1"/>
    <col min="5" max="10" width="11" style="287" customWidth="1"/>
    <col min="11" max="15" width="13.109375" style="287" customWidth="1"/>
    <col min="16" max="21" width="11.4414062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525</v>
      </c>
      <c r="P43" s="286"/>
      <c r="Q43" s="286"/>
      <c r="R43" s="286"/>
      <c r="S43" s="286"/>
      <c r="T43" s="286"/>
      <c r="U43" s="286"/>
    </row>
    <row r="44" spans="1:21" ht="30.75" customHeight="1" thickBot="1">
      <c r="A44" s="286"/>
      <c r="B44" s="289" t="s">
        <v>526</v>
      </c>
      <c r="C44" s="290"/>
      <c r="D44" s="290"/>
      <c r="E44" s="291"/>
      <c r="F44" s="291"/>
      <c r="G44" s="291"/>
      <c r="H44" s="291"/>
      <c r="I44" s="291"/>
      <c r="J44" s="292" t="s">
        <v>505</v>
      </c>
      <c r="K44" s="293" t="s">
        <v>4</v>
      </c>
      <c r="L44" s="294" t="s">
        <v>5</v>
      </c>
      <c r="M44" s="294" t="s">
        <v>6</v>
      </c>
      <c r="N44" s="294" t="s">
        <v>7</v>
      </c>
      <c r="O44" s="295" t="s">
        <v>8</v>
      </c>
      <c r="P44" s="286"/>
      <c r="Q44" s="286"/>
      <c r="R44" s="286"/>
      <c r="S44" s="286"/>
      <c r="T44" s="286"/>
      <c r="U44" s="286"/>
    </row>
    <row r="45" spans="1:21" ht="30.75" customHeight="1">
      <c r="A45" s="286"/>
      <c r="B45" s="1192" t="s">
        <v>527</v>
      </c>
      <c r="C45" s="1193"/>
      <c r="D45" s="296"/>
      <c r="E45" s="1198" t="s">
        <v>528</v>
      </c>
      <c r="F45" s="1198"/>
      <c r="G45" s="1198"/>
      <c r="H45" s="1198"/>
      <c r="I45" s="1198"/>
      <c r="J45" s="1199"/>
      <c r="K45" s="297">
        <v>301</v>
      </c>
      <c r="L45" s="298">
        <v>306</v>
      </c>
      <c r="M45" s="298">
        <v>287</v>
      </c>
      <c r="N45" s="298">
        <v>308</v>
      </c>
      <c r="O45" s="299">
        <v>320</v>
      </c>
      <c r="P45" s="286"/>
      <c r="Q45" s="286"/>
      <c r="R45" s="286"/>
      <c r="S45" s="286"/>
      <c r="T45" s="286"/>
      <c r="U45" s="286"/>
    </row>
    <row r="46" spans="1:21" ht="30.75" customHeight="1">
      <c r="A46" s="286"/>
      <c r="B46" s="1194"/>
      <c r="C46" s="1195"/>
      <c r="D46" s="300"/>
      <c r="E46" s="1186" t="s">
        <v>529</v>
      </c>
      <c r="F46" s="1186"/>
      <c r="G46" s="1186"/>
      <c r="H46" s="1186"/>
      <c r="I46" s="1186"/>
      <c r="J46" s="1187"/>
      <c r="K46" s="301" t="s">
        <v>462</v>
      </c>
      <c r="L46" s="302" t="s">
        <v>462</v>
      </c>
      <c r="M46" s="302" t="s">
        <v>462</v>
      </c>
      <c r="N46" s="302" t="s">
        <v>462</v>
      </c>
      <c r="O46" s="303" t="s">
        <v>462</v>
      </c>
      <c r="P46" s="286"/>
      <c r="Q46" s="286"/>
      <c r="R46" s="286"/>
      <c r="S46" s="286"/>
      <c r="T46" s="286"/>
      <c r="U46" s="286"/>
    </row>
    <row r="47" spans="1:21" ht="30.75" customHeight="1">
      <c r="A47" s="286"/>
      <c r="B47" s="1194"/>
      <c r="C47" s="1195"/>
      <c r="D47" s="300"/>
      <c r="E47" s="1186" t="s">
        <v>530</v>
      </c>
      <c r="F47" s="1186"/>
      <c r="G47" s="1186"/>
      <c r="H47" s="1186"/>
      <c r="I47" s="1186"/>
      <c r="J47" s="1187"/>
      <c r="K47" s="301" t="s">
        <v>462</v>
      </c>
      <c r="L47" s="302" t="s">
        <v>462</v>
      </c>
      <c r="M47" s="302" t="s">
        <v>462</v>
      </c>
      <c r="N47" s="302" t="s">
        <v>462</v>
      </c>
      <c r="O47" s="303" t="s">
        <v>462</v>
      </c>
      <c r="P47" s="286"/>
      <c r="Q47" s="286"/>
      <c r="R47" s="286"/>
      <c r="S47" s="286"/>
      <c r="T47" s="286"/>
      <c r="U47" s="286"/>
    </row>
    <row r="48" spans="1:21" ht="30.75" customHeight="1">
      <c r="A48" s="286"/>
      <c r="B48" s="1194"/>
      <c r="C48" s="1195"/>
      <c r="D48" s="300"/>
      <c r="E48" s="1186" t="s">
        <v>531</v>
      </c>
      <c r="F48" s="1186"/>
      <c r="G48" s="1186"/>
      <c r="H48" s="1186"/>
      <c r="I48" s="1186"/>
      <c r="J48" s="1187"/>
      <c r="K48" s="301">
        <v>219</v>
      </c>
      <c r="L48" s="302">
        <v>183</v>
      </c>
      <c r="M48" s="302">
        <v>178</v>
      </c>
      <c r="N48" s="302">
        <v>205</v>
      </c>
      <c r="O48" s="303">
        <v>196</v>
      </c>
      <c r="P48" s="286"/>
      <c r="Q48" s="286"/>
      <c r="R48" s="286"/>
      <c r="S48" s="286"/>
      <c r="T48" s="286"/>
      <c r="U48" s="286"/>
    </row>
    <row r="49" spans="1:21" ht="30.75" customHeight="1">
      <c r="A49" s="286"/>
      <c r="B49" s="1194"/>
      <c r="C49" s="1195"/>
      <c r="D49" s="300"/>
      <c r="E49" s="1186" t="s">
        <v>532</v>
      </c>
      <c r="F49" s="1186"/>
      <c r="G49" s="1186"/>
      <c r="H49" s="1186"/>
      <c r="I49" s="1186"/>
      <c r="J49" s="1187"/>
      <c r="K49" s="301">
        <v>7</v>
      </c>
      <c r="L49" s="302">
        <v>7</v>
      </c>
      <c r="M49" s="302">
        <v>10</v>
      </c>
      <c r="N49" s="302">
        <v>10</v>
      </c>
      <c r="O49" s="303">
        <v>10</v>
      </c>
      <c r="P49" s="286"/>
      <c r="Q49" s="286"/>
      <c r="R49" s="286"/>
      <c r="S49" s="286"/>
      <c r="T49" s="286"/>
      <c r="U49" s="286"/>
    </row>
    <row r="50" spans="1:21" ht="30.75" customHeight="1">
      <c r="A50" s="286"/>
      <c r="B50" s="1194"/>
      <c r="C50" s="1195"/>
      <c r="D50" s="300"/>
      <c r="E50" s="1186" t="s">
        <v>533</v>
      </c>
      <c r="F50" s="1186"/>
      <c r="G50" s="1186"/>
      <c r="H50" s="1186"/>
      <c r="I50" s="1186"/>
      <c r="J50" s="1187"/>
      <c r="K50" s="301">
        <v>24</v>
      </c>
      <c r="L50" s="302">
        <v>23</v>
      </c>
      <c r="M50" s="302">
        <v>23</v>
      </c>
      <c r="N50" s="302">
        <v>10</v>
      </c>
      <c r="O50" s="303">
        <v>10</v>
      </c>
      <c r="P50" s="286"/>
      <c r="Q50" s="286"/>
      <c r="R50" s="286"/>
      <c r="S50" s="286"/>
      <c r="T50" s="286"/>
      <c r="U50" s="286"/>
    </row>
    <row r="51" spans="1:21" ht="30.75" customHeight="1">
      <c r="A51" s="286"/>
      <c r="B51" s="1196"/>
      <c r="C51" s="1197"/>
      <c r="D51" s="304"/>
      <c r="E51" s="1186" t="s">
        <v>534</v>
      </c>
      <c r="F51" s="1186"/>
      <c r="G51" s="1186"/>
      <c r="H51" s="1186"/>
      <c r="I51" s="1186"/>
      <c r="J51" s="1187"/>
      <c r="K51" s="301">
        <v>0</v>
      </c>
      <c r="L51" s="302">
        <v>0</v>
      </c>
      <c r="M51" s="302">
        <v>0</v>
      </c>
      <c r="N51" s="302">
        <v>0</v>
      </c>
      <c r="O51" s="303" t="s">
        <v>462</v>
      </c>
      <c r="P51" s="286"/>
      <c r="Q51" s="286"/>
      <c r="R51" s="286"/>
      <c r="S51" s="286"/>
      <c r="T51" s="286"/>
      <c r="U51" s="286"/>
    </row>
    <row r="52" spans="1:21" ht="30.75" customHeight="1">
      <c r="A52" s="286"/>
      <c r="B52" s="1184" t="s">
        <v>535</v>
      </c>
      <c r="C52" s="1185"/>
      <c r="D52" s="304"/>
      <c r="E52" s="1186" t="s">
        <v>536</v>
      </c>
      <c r="F52" s="1186"/>
      <c r="G52" s="1186"/>
      <c r="H52" s="1186"/>
      <c r="I52" s="1186"/>
      <c r="J52" s="1187"/>
      <c r="K52" s="301">
        <v>380</v>
      </c>
      <c r="L52" s="302">
        <v>393</v>
      </c>
      <c r="M52" s="302">
        <v>367</v>
      </c>
      <c r="N52" s="302">
        <v>375</v>
      </c>
      <c r="O52" s="303">
        <v>375</v>
      </c>
      <c r="P52" s="286"/>
      <c r="Q52" s="286"/>
      <c r="R52" s="286"/>
      <c r="S52" s="286"/>
      <c r="T52" s="286"/>
      <c r="U52" s="286"/>
    </row>
    <row r="53" spans="1:21" ht="30.75" customHeight="1" thickBot="1">
      <c r="A53" s="286"/>
      <c r="B53" s="1188" t="s">
        <v>537</v>
      </c>
      <c r="C53" s="1189"/>
      <c r="D53" s="305"/>
      <c r="E53" s="1190" t="s">
        <v>538</v>
      </c>
      <c r="F53" s="1190"/>
      <c r="G53" s="1190"/>
      <c r="H53" s="1190"/>
      <c r="I53" s="1190"/>
      <c r="J53" s="1191"/>
      <c r="K53" s="306">
        <v>171</v>
      </c>
      <c r="L53" s="307">
        <v>126</v>
      </c>
      <c r="M53" s="307">
        <v>131</v>
      </c>
      <c r="N53" s="307">
        <v>158</v>
      </c>
      <c r="O53" s="308">
        <v>161</v>
      </c>
      <c r="P53" s="286"/>
      <c r="Q53" s="286"/>
      <c r="R53" s="286"/>
      <c r="S53" s="286"/>
      <c r="T53" s="286"/>
      <c r="U53" s="286"/>
    </row>
    <row r="54" spans="1:21" ht="24" customHeight="1">
      <c r="A54" s="286"/>
      <c r="B54" s="309" t="s">
        <v>539</v>
      </c>
      <c r="C54" s="286"/>
      <c r="D54" s="286"/>
      <c r="E54" s="286"/>
      <c r="F54" s="286"/>
      <c r="G54" s="286"/>
      <c r="H54" s="286"/>
      <c r="I54" s="286"/>
      <c r="J54" s="286"/>
      <c r="K54" s="286"/>
      <c r="L54" s="286"/>
      <c r="M54" s="286"/>
      <c r="N54" s="286"/>
      <c r="O54" s="286"/>
      <c r="P54" s="286"/>
      <c r="Q54" s="286"/>
      <c r="R54" s="286"/>
      <c r="S54" s="286"/>
      <c r="T54" s="286"/>
      <c r="U54" s="286"/>
    </row>
    <row r="55" spans="1:21" ht="24" customHeight="1">
      <c r="A55" s="286"/>
      <c r="B55" s="309"/>
      <c r="C55" s="286"/>
      <c r="D55" s="286"/>
      <c r="E55" s="286"/>
      <c r="F55" s="286"/>
      <c r="G55" s="286"/>
      <c r="H55" s="286"/>
      <c r="I55" s="286"/>
      <c r="J55" s="286"/>
      <c r="K55" s="286"/>
      <c r="L55" s="286"/>
      <c r="M55" s="286"/>
      <c r="N55" s="286"/>
      <c r="O55" s="286"/>
      <c r="P55" s="286"/>
      <c r="Q55" s="286"/>
      <c r="R55" s="286"/>
      <c r="S55" s="286"/>
      <c r="T55" s="286"/>
      <c r="U55" s="286"/>
    </row>
    <row r="56" spans="1:21" ht="24" customHeight="1">
      <c r="A56" s="286"/>
      <c r="B56" s="309"/>
      <c r="C56" s="286"/>
      <c r="D56" s="286"/>
      <c r="E56" s="286"/>
      <c r="F56" s="286"/>
      <c r="G56" s="286"/>
      <c r="H56" s="286"/>
      <c r="I56" s="286"/>
      <c r="J56" s="286"/>
      <c r="K56" s="286"/>
      <c r="L56" s="286"/>
      <c r="M56" s="286"/>
      <c r="N56" s="286"/>
      <c r="O56" s="286"/>
      <c r="P56" s="286"/>
      <c r="Q56" s="286"/>
      <c r="R56" s="286"/>
      <c r="S56" s="286"/>
      <c r="T56" s="286"/>
      <c r="U56" s="286"/>
    </row>
  </sheetData>
  <sheetProtection algorithmName="SHA-512" hashValue="+s1q9zmrKVuKAZlagE49g4fd9sXcclg8mtCLFvKiL/+qeV5HUZxjEFb/eYAlBir8Fk1J3z3gD+2Mtd7h+2fX2w==" saltValue="YWujiBwRV64QhSutRGAZS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cols>
    <col min="1" max="1" width="6.6640625" style="310" customWidth="1"/>
    <col min="2" max="3" width="12.6640625" style="310" customWidth="1"/>
    <col min="4" max="4" width="11.6640625" style="310" customWidth="1"/>
    <col min="5" max="8" width="10.33203125" style="310" customWidth="1"/>
    <col min="9" max="13" width="16.33203125" style="310" customWidth="1"/>
    <col min="14" max="19" width="12.6640625" style="310" customWidth="1"/>
    <col min="20" max="16384" width="0" style="31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11" t="s">
        <v>525</v>
      </c>
    </row>
    <row r="40" spans="2:13" ht="27.75" customHeight="1" thickBot="1">
      <c r="B40" s="312" t="s">
        <v>526</v>
      </c>
      <c r="C40" s="313"/>
      <c r="D40" s="313"/>
      <c r="E40" s="314"/>
      <c r="F40" s="314"/>
      <c r="G40" s="314"/>
      <c r="H40" s="315" t="s">
        <v>505</v>
      </c>
      <c r="I40" s="316" t="s">
        <v>4</v>
      </c>
      <c r="J40" s="317" t="s">
        <v>5</v>
      </c>
      <c r="K40" s="317" t="s">
        <v>6</v>
      </c>
      <c r="L40" s="317" t="s">
        <v>7</v>
      </c>
      <c r="M40" s="318" t="s">
        <v>8</v>
      </c>
    </row>
    <row r="41" spans="2:13" ht="27.75" customHeight="1">
      <c r="B41" s="1212" t="s">
        <v>540</v>
      </c>
      <c r="C41" s="1213"/>
      <c r="D41" s="319"/>
      <c r="E41" s="1214" t="s">
        <v>541</v>
      </c>
      <c r="F41" s="1214"/>
      <c r="G41" s="1214"/>
      <c r="H41" s="1215"/>
      <c r="I41" s="320">
        <v>3749</v>
      </c>
      <c r="J41" s="321">
        <v>3805</v>
      </c>
      <c r="K41" s="321">
        <v>4087</v>
      </c>
      <c r="L41" s="321">
        <v>4752</v>
      </c>
      <c r="M41" s="322">
        <v>5257</v>
      </c>
    </row>
    <row r="42" spans="2:13" ht="27.75" customHeight="1">
      <c r="B42" s="1202"/>
      <c r="C42" s="1203"/>
      <c r="D42" s="323"/>
      <c r="E42" s="1206" t="s">
        <v>542</v>
      </c>
      <c r="F42" s="1206"/>
      <c r="G42" s="1206"/>
      <c r="H42" s="1207"/>
      <c r="I42" s="324">
        <v>24</v>
      </c>
      <c r="J42" s="325">
        <v>23</v>
      </c>
      <c r="K42" s="325">
        <v>13</v>
      </c>
      <c r="L42" s="325">
        <v>10</v>
      </c>
      <c r="M42" s="326">
        <v>10</v>
      </c>
    </row>
    <row r="43" spans="2:13" ht="27.75" customHeight="1">
      <c r="B43" s="1202"/>
      <c r="C43" s="1203"/>
      <c r="D43" s="323"/>
      <c r="E43" s="1206" t="s">
        <v>543</v>
      </c>
      <c r="F43" s="1206"/>
      <c r="G43" s="1206"/>
      <c r="H43" s="1207"/>
      <c r="I43" s="324">
        <v>2790</v>
      </c>
      <c r="J43" s="325">
        <v>2599</v>
      </c>
      <c r="K43" s="325">
        <v>2446</v>
      </c>
      <c r="L43" s="325">
        <v>2534</v>
      </c>
      <c r="M43" s="326">
        <v>2420</v>
      </c>
    </row>
    <row r="44" spans="2:13" ht="27.75" customHeight="1">
      <c r="B44" s="1202"/>
      <c r="C44" s="1203"/>
      <c r="D44" s="323"/>
      <c r="E44" s="1206" t="s">
        <v>544</v>
      </c>
      <c r="F44" s="1206"/>
      <c r="G44" s="1206"/>
      <c r="H44" s="1207"/>
      <c r="I44" s="324">
        <v>25</v>
      </c>
      <c r="J44" s="325">
        <v>23</v>
      </c>
      <c r="K44" s="325">
        <v>18</v>
      </c>
      <c r="L44" s="325">
        <v>12</v>
      </c>
      <c r="M44" s="326">
        <v>7</v>
      </c>
    </row>
    <row r="45" spans="2:13" ht="27.75" customHeight="1">
      <c r="B45" s="1202"/>
      <c r="C45" s="1203"/>
      <c r="D45" s="323"/>
      <c r="E45" s="1206" t="s">
        <v>545</v>
      </c>
      <c r="F45" s="1206"/>
      <c r="G45" s="1206"/>
      <c r="H45" s="1207"/>
      <c r="I45" s="324">
        <v>412</v>
      </c>
      <c r="J45" s="325">
        <v>338</v>
      </c>
      <c r="K45" s="325">
        <v>488</v>
      </c>
      <c r="L45" s="325">
        <v>367</v>
      </c>
      <c r="M45" s="326">
        <v>389</v>
      </c>
    </row>
    <row r="46" spans="2:13" ht="27.75" customHeight="1">
      <c r="B46" s="1202"/>
      <c r="C46" s="1203"/>
      <c r="D46" s="327"/>
      <c r="E46" s="1206" t="s">
        <v>546</v>
      </c>
      <c r="F46" s="1206"/>
      <c r="G46" s="1206"/>
      <c r="H46" s="1207"/>
      <c r="I46" s="324" t="s">
        <v>462</v>
      </c>
      <c r="J46" s="325" t="s">
        <v>462</v>
      </c>
      <c r="K46" s="325" t="s">
        <v>462</v>
      </c>
      <c r="L46" s="325" t="s">
        <v>462</v>
      </c>
      <c r="M46" s="326" t="s">
        <v>462</v>
      </c>
    </row>
    <row r="47" spans="2:13" ht="27.75" customHeight="1">
      <c r="B47" s="1202"/>
      <c r="C47" s="1203"/>
      <c r="D47" s="328"/>
      <c r="E47" s="1216" t="s">
        <v>547</v>
      </c>
      <c r="F47" s="1217"/>
      <c r="G47" s="1217"/>
      <c r="H47" s="1218"/>
      <c r="I47" s="324" t="s">
        <v>462</v>
      </c>
      <c r="J47" s="325" t="s">
        <v>462</v>
      </c>
      <c r="K47" s="325" t="s">
        <v>462</v>
      </c>
      <c r="L47" s="325" t="s">
        <v>462</v>
      </c>
      <c r="M47" s="326" t="s">
        <v>462</v>
      </c>
    </row>
    <row r="48" spans="2:13" ht="27.75" customHeight="1">
      <c r="B48" s="1202"/>
      <c r="C48" s="1203"/>
      <c r="D48" s="323"/>
      <c r="E48" s="1206" t="s">
        <v>548</v>
      </c>
      <c r="F48" s="1206"/>
      <c r="G48" s="1206"/>
      <c r="H48" s="1207"/>
      <c r="I48" s="324" t="s">
        <v>462</v>
      </c>
      <c r="J48" s="325" t="s">
        <v>462</v>
      </c>
      <c r="K48" s="325" t="s">
        <v>462</v>
      </c>
      <c r="L48" s="325" t="s">
        <v>462</v>
      </c>
      <c r="M48" s="326" t="s">
        <v>462</v>
      </c>
    </row>
    <row r="49" spans="2:13" ht="27.75" customHeight="1">
      <c r="B49" s="1204"/>
      <c r="C49" s="1205"/>
      <c r="D49" s="323"/>
      <c r="E49" s="1206" t="s">
        <v>549</v>
      </c>
      <c r="F49" s="1206"/>
      <c r="G49" s="1206"/>
      <c r="H49" s="1207"/>
      <c r="I49" s="324" t="s">
        <v>462</v>
      </c>
      <c r="J49" s="325" t="s">
        <v>462</v>
      </c>
      <c r="K49" s="325" t="s">
        <v>462</v>
      </c>
      <c r="L49" s="325" t="s">
        <v>462</v>
      </c>
      <c r="M49" s="326" t="s">
        <v>462</v>
      </c>
    </row>
    <row r="50" spans="2:13" ht="27.75" customHeight="1">
      <c r="B50" s="1200" t="s">
        <v>550</v>
      </c>
      <c r="C50" s="1201"/>
      <c r="D50" s="329"/>
      <c r="E50" s="1206" t="s">
        <v>551</v>
      </c>
      <c r="F50" s="1206"/>
      <c r="G50" s="1206"/>
      <c r="H50" s="1207"/>
      <c r="I50" s="324">
        <v>1310</v>
      </c>
      <c r="J50" s="325">
        <v>1341</v>
      </c>
      <c r="K50" s="325">
        <v>1356</v>
      </c>
      <c r="L50" s="325">
        <v>1518</v>
      </c>
      <c r="M50" s="326">
        <v>1680</v>
      </c>
    </row>
    <row r="51" spans="2:13" ht="27.75" customHeight="1">
      <c r="B51" s="1202"/>
      <c r="C51" s="1203"/>
      <c r="D51" s="323"/>
      <c r="E51" s="1206" t="s">
        <v>552</v>
      </c>
      <c r="F51" s="1206"/>
      <c r="G51" s="1206"/>
      <c r="H51" s="1207"/>
      <c r="I51" s="324">
        <v>59</v>
      </c>
      <c r="J51" s="325">
        <v>41</v>
      </c>
      <c r="K51" s="325">
        <v>35</v>
      </c>
      <c r="L51" s="325">
        <v>28</v>
      </c>
      <c r="M51" s="326">
        <v>22</v>
      </c>
    </row>
    <row r="52" spans="2:13" ht="27.75" customHeight="1">
      <c r="B52" s="1204"/>
      <c r="C52" s="1205"/>
      <c r="D52" s="323"/>
      <c r="E52" s="1206" t="s">
        <v>553</v>
      </c>
      <c r="F52" s="1206"/>
      <c r="G52" s="1206"/>
      <c r="H52" s="1207"/>
      <c r="I52" s="324">
        <v>4203</v>
      </c>
      <c r="J52" s="325">
        <v>4050</v>
      </c>
      <c r="K52" s="325">
        <v>4093</v>
      </c>
      <c r="L52" s="325">
        <v>4077</v>
      </c>
      <c r="M52" s="326">
        <v>4359</v>
      </c>
    </row>
    <row r="53" spans="2:13" ht="27.75" customHeight="1" thickBot="1">
      <c r="B53" s="1208" t="s">
        <v>554</v>
      </c>
      <c r="C53" s="1209"/>
      <c r="D53" s="330"/>
      <c r="E53" s="1210" t="s">
        <v>555</v>
      </c>
      <c r="F53" s="1210"/>
      <c r="G53" s="1210"/>
      <c r="H53" s="1211"/>
      <c r="I53" s="331">
        <v>1427</v>
      </c>
      <c r="J53" s="332">
        <v>1357</v>
      </c>
      <c r="K53" s="332">
        <v>1568</v>
      </c>
      <c r="L53" s="332">
        <v>2052</v>
      </c>
      <c r="M53" s="333">
        <v>2023</v>
      </c>
    </row>
    <row r="54" spans="2:13" ht="27.75" customHeight="1">
      <c r="B54" s="334" t="s">
        <v>556</v>
      </c>
      <c r="C54" s="335"/>
      <c r="D54" s="335"/>
      <c r="E54" s="336"/>
      <c r="F54" s="336"/>
      <c r="G54" s="336"/>
      <c r="H54" s="336"/>
      <c r="I54" s="337"/>
      <c r="J54" s="337"/>
      <c r="K54" s="337"/>
      <c r="L54" s="337"/>
      <c r="M54" s="337"/>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2sjmeGJ5Nz1+1I/+QJ3+nJVyaDIU4OvbFzfTShSUrbBl0DfVwpokEoaAC+ANO8JAxtPt8MeB7/ASt3FpmVGmA==" saltValue="VuAt0krXVLtz9HNIVYUOP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1875" style="239" customWidth="1"/>
    <col min="2" max="2" width="16.33203125" style="239" customWidth="1"/>
    <col min="3" max="5" width="26.21875" style="239" customWidth="1"/>
    <col min="6" max="8" width="24.21875" style="239" customWidth="1"/>
    <col min="9" max="14" width="26" style="239" customWidth="1"/>
    <col min="15" max="15" width="6.10937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38" t="s">
        <v>557</v>
      </c>
    </row>
    <row r="54" spans="2:8" ht="29.25" customHeight="1" thickBot="1">
      <c r="B54" s="339" t="s">
        <v>26</v>
      </c>
      <c r="C54" s="340"/>
      <c r="D54" s="340"/>
      <c r="E54" s="341" t="s">
        <v>505</v>
      </c>
      <c r="F54" s="342" t="s">
        <v>6</v>
      </c>
      <c r="G54" s="342" t="s">
        <v>7</v>
      </c>
      <c r="H54" s="343" t="s">
        <v>8</v>
      </c>
    </row>
    <row r="55" spans="2:8" ht="52.5" customHeight="1">
      <c r="B55" s="344"/>
      <c r="C55" s="1227" t="s">
        <v>126</v>
      </c>
      <c r="D55" s="1227"/>
      <c r="E55" s="1228"/>
      <c r="F55" s="345">
        <v>871</v>
      </c>
      <c r="G55" s="345">
        <v>1053</v>
      </c>
      <c r="H55" s="346">
        <v>1054</v>
      </c>
    </row>
    <row r="56" spans="2:8" ht="52.5" customHeight="1">
      <c r="B56" s="347"/>
      <c r="C56" s="1229" t="s">
        <v>558</v>
      </c>
      <c r="D56" s="1229"/>
      <c r="E56" s="1230"/>
      <c r="F56" s="348">
        <v>62</v>
      </c>
      <c r="G56" s="348">
        <v>64</v>
      </c>
      <c r="H56" s="349">
        <v>66</v>
      </c>
    </row>
    <row r="57" spans="2:8" ht="53.25" customHeight="1">
      <c r="B57" s="347"/>
      <c r="C57" s="1231" t="s">
        <v>131</v>
      </c>
      <c r="D57" s="1231"/>
      <c r="E57" s="1232"/>
      <c r="F57" s="350">
        <v>282</v>
      </c>
      <c r="G57" s="350">
        <v>258</v>
      </c>
      <c r="H57" s="351">
        <v>421</v>
      </c>
    </row>
    <row r="58" spans="2:8" ht="45.75" customHeight="1">
      <c r="B58" s="352"/>
      <c r="C58" s="1219" t="s">
        <v>559</v>
      </c>
      <c r="D58" s="1220"/>
      <c r="E58" s="1221"/>
      <c r="F58" s="353">
        <v>74</v>
      </c>
      <c r="G58" s="353">
        <v>47</v>
      </c>
      <c r="H58" s="354">
        <v>174</v>
      </c>
    </row>
    <row r="59" spans="2:8" ht="45.75" customHeight="1">
      <c r="B59" s="352"/>
      <c r="C59" s="1219" t="s">
        <v>560</v>
      </c>
      <c r="D59" s="1220"/>
      <c r="E59" s="1221"/>
      <c r="F59" s="353">
        <v>104</v>
      </c>
      <c r="G59" s="353">
        <v>74</v>
      </c>
      <c r="H59" s="354">
        <v>74</v>
      </c>
    </row>
    <row r="60" spans="2:8" ht="45.75" customHeight="1">
      <c r="B60" s="352"/>
      <c r="C60" s="1219" t="s">
        <v>561</v>
      </c>
      <c r="D60" s="1220"/>
      <c r="E60" s="1221"/>
      <c r="F60" s="353">
        <v>20</v>
      </c>
      <c r="G60" s="353">
        <v>40</v>
      </c>
      <c r="H60" s="354">
        <v>60</v>
      </c>
    </row>
    <row r="61" spans="2:8" ht="45.75" customHeight="1">
      <c r="B61" s="352"/>
      <c r="C61" s="1219" t="s">
        <v>562</v>
      </c>
      <c r="D61" s="1220"/>
      <c r="E61" s="1221"/>
      <c r="F61" s="353">
        <v>14</v>
      </c>
      <c r="G61" s="353">
        <v>31</v>
      </c>
      <c r="H61" s="354">
        <v>50</v>
      </c>
    </row>
    <row r="62" spans="2:8" ht="45.75" customHeight="1" thickBot="1">
      <c r="B62" s="355"/>
      <c r="C62" s="1222" t="s">
        <v>563</v>
      </c>
      <c r="D62" s="1223"/>
      <c r="E62" s="1224"/>
      <c r="F62" s="356">
        <v>26</v>
      </c>
      <c r="G62" s="356">
        <v>26</v>
      </c>
      <c r="H62" s="357">
        <v>26</v>
      </c>
    </row>
    <row r="63" spans="2:8" ht="52.5" customHeight="1" thickBot="1">
      <c r="B63" s="358"/>
      <c r="C63" s="1225" t="s">
        <v>564</v>
      </c>
      <c r="D63" s="1225"/>
      <c r="E63" s="1226"/>
      <c r="F63" s="359">
        <v>1216</v>
      </c>
      <c r="G63" s="359">
        <v>1375</v>
      </c>
      <c r="H63" s="360">
        <v>1540</v>
      </c>
    </row>
    <row r="64" spans="2:8" ht="15" customHeight="1"/>
    <row r="65" ht="0" hidden="1" customHeight="1"/>
    <row r="66" ht="0" hidden="1" customHeight="1"/>
  </sheetData>
  <sheetProtection algorithmName="SHA-512" hashValue="6Yk76GqwZ9Cw/rDTD7J8VxGEsqn7pVmBKMrfn+E6nHwr0e4fbCeWdlmXPY7m4/znBKsh8hzbzJfzIcMM+grCzQ==" saltValue="K6JYrv9Frg84KXpXh/c+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E1" zoomScaleNormal="100" zoomScaleSheetLayoutView="55" workbookViewId="0">
      <selection activeCell="AN70" sqref="AN70"/>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41" t="s">
        <v>17</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c r="B44" s="12"/>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c r="B45" s="12"/>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c r="B46" s="12"/>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c r="B47" s="12"/>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1233"/>
      <c r="H50" s="1233"/>
      <c r="I50" s="1233"/>
      <c r="J50" s="1233"/>
      <c r="K50" s="22"/>
      <c r="L50" s="22"/>
      <c r="M50" s="23"/>
      <c r="N50" s="23"/>
      <c r="AN50" s="1252"/>
      <c r="AO50" s="1253"/>
      <c r="AP50" s="1253"/>
      <c r="AQ50" s="1253"/>
      <c r="AR50" s="1253"/>
      <c r="AS50" s="1253"/>
      <c r="AT50" s="1253"/>
      <c r="AU50" s="1253"/>
      <c r="AV50" s="1253"/>
      <c r="AW50" s="1253"/>
      <c r="AX50" s="1253"/>
      <c r="AY50" s="1253"/>
      <c r="AZ50" s="1253"/>
      <c r="BA50" s="1253"/>
      <c r="BB50" s="1253"/>
      <c r="BC50" s="1253"/>
      <c r="BD50" s="1253"/>
      <c r="BE50" s="1253"/>
      <c r="BF50" s="1253"/>
      <c r="BG50" s="1253"/>
      <c r="BH50" s="1253"/>
      <c r="BI50" s="1253"/>
      <c r="BJ50" s="1253"/>
      <c r="BK50" s="1253"/>
      <c r="BL50" s="1253"/>
      <c r="BM50" s="1253"/>
      <c r="BN50" s="1253"/>
      <c r="BO50" s="1254"/>
      <c r="BP50" s="1239" t="s">
        <v>4</v>
      </c>
      <c r="BQ50" s="1239"/>
      <c r="BR50" s="1239"/>
      <c r="BS50" s="1239"/>
      <c r="BT50" s="1239"/>
      <c r="BU50" s="1239"/>
      <c r="BV50" s="1239"/>
      <c r="BW50" s="1239"/>
      <c r="BX50" s="1239" t="s">
        <v>5</v>
      </c>
      <c r="BY50" s="1239"/>
      <c r="BZ50" s="1239"/>
      <c r="CA50" s="1239"/>
      <c r="CB50" s="1239"/>
      <c r="CC50" s="1239"/>
      <c r="CD50" s="1239"/>
      <c r="CE50" s="1239"/>
      <c r="CF50" s="1239" t="s">
        <v>6</v>
      </c>
      <c r="CG50" s="1239"/>
      <c r="CH50" s="1239"/>
      <c r="CI50" s="1239"/>
      <c r="CJ50" s="1239"/>
      <c r="CK50" s="1239"/>
      <c r="CL50" s="1239"/>
      <c r="CM50" s="1239"/>
      <c r="CN50" s="1239" t="s">
        <v>7</v>
      </c>
      <c r="CO50" s="1239"/>
      <c r="CP50" s="1239"/>
      <c r="CQ50" s="1239"/>
      <c r="CR50" s="1239"/>
      <c r="CS50" s="1239"/>
      <c r="CT50" s="1239"/>
      <c r="CU50" s="1239"/>
      <c r="CV50" s="1239" t="s">
        <v>8</v>
      </c>
      <c r="CW50" s="1239"/>
      <c r="CX50" s="1239"/>
      <c r="CY50" s="1239"/>
      <c r="CZ50" s="1239"/>
      <c r="DA50" s="1239"/>
      <c r="DB50" s="1239"/>
      <c r="DC50" s="1239"/>
    </row>
    <row r="51" spans="1:109" ht="13.5" customHeight="1">
      <c r="B51" s="12"/>
      <c r="G51" s="1251"/>
      <c r="H51" s="1251"/>
      <c r="I51" s="1255"/>
      <c r="J51" s="1255"/>
      <c r="K51" s="1240"/>
      <c r="L51" s="1240"/>
      <c r="M51" s="1240"/>
      <c r="N51" s="1240"/>
      <c r="AM51" s="21"/>
      <c r="AN51" s="1238" t="s">
        <v>9</v>
      </c>
      <c r="AO51" s="1238"/>
      <c r="AP51" s="1238"/>
      <c r="AQ51" s="1238"/>
      <c r="AR51" s="1238"/>
      <c r="AS51" s="1238"/>
      <c r="AT51" s="1238"/>
      <c r="AU51" s="1238"/>
      <c r="AV51" s="1238"/>
      <c r="AW51" s="1238"/>
      <c r="AX51" s="1238"/>
      <c r="AY51" s="1238"/>
      <c r="AZ51" s="1238"/>
      <c r="BA51" s="1238"/>
      <c r="BB51" s="1238" t="s">
        <v>10</v>
      </c>
      <c r="BC51" s="1238"/>
      <c r="BD51" s="1238"/>
      <c r="BE51" s="1238"/>
      <c r="BF51" s="1238"/>
      <c r="BG51" s="1238"/>
      <c r="BH51" s="1238"/>
      <c r="BI51" s="1238"/>
      <c r="BJ51" s="1238"/>
      <c r="BK51" s="1238"/>
      <c r="BL51" s="1238"/>
      <c r="BM51" s="1238"/>
      <c r="BN51" s="1238"/>
      <c r="BO51" s="1238"/>
      <c r="BP51" s="1250"/>
      <c r="BQ51" s="1235"/>
      <c r="BR51" s="1235"/>
      <c r="BS51" s="1235"/>
      <c r="BT51" s="1235"/>
      <c r="BU51" s="1235"/>
      <c r="BV51" s="1235"/>
      <c r="BW51" s="1235"/>
      <c r="BX51" s="1250"/>
      <c r="BY51" s="1235"/>
      <c r="BZ51" s="1235"/>
      <c r="CA51" s="1235"/>
      <c r="CB51" s="1235"/>
      <c r="CC51" s="1235"/>
      <c r="CD51" s="1235"/>
      <c r="CE51" s="1235"/>
      <c r="CF51" s="1250"/>
      <c r="CG51" s="1235"/>
      <c r="CH51" s="1235"/>
      <c r="CI51" s="1235"/>
      <c r="CJ51" s="1235"/>
      <c r="CK51" s="1235"/>
      <c r="CL51" s="1235"/>
      <c r="CM51" s="1235"/>
      <c r="CN51" s="1235">
        <v>96.1</v>
      </c>
      <c r="CO51" s="1235"/>
      <c r="CP51" s="1235"/>
      <c r="CQ51" s="1235"/>
      <c r="CR51" s="1235"/>
      <c r="CS51" s="1235"/>
      <c r="CT51" s="1235"/>
      <c r="CU51" s="1235"/>
      <c r="CV51" s="1235">
        <v>97.3</v>
      </c>
      <c r="CW51" s="1235"/>
      <c r="CX51" s="1235"/>
      <c r="CY51" s="1235"/>
      <c r="CZ51" s="1235"/>
      <c r="DA51" s="1235"/>
      <c r="DB51" s="1235"/>
      <c r="DC51" s="1235"/>
    </row>
    <row r="52" spans="1:109" ht="13.2">
      <c r="B52" s="12"/>
      <c r="G52" s="1251"/>
      <c r="H52" s="1251"/>
      <c r="I52" s="1255"/>
      <c r="J52" s="1255"/>
      <c r="K52" s="1240"/>
      <c r="L52" s="1240"/>
      <c r="M52" s="1240"/>
      <c r="N52" s="1240"/>
      <c r="AM52" s="21"/>
      <c r="AN52" s="1238"/>
      <c r="AO52" s="1238"/>
      <c r="AP52" s="1238"/>
      <c r="AQ52" s="1238"/>
      <c r="AR52" s="1238"/>
      <c r="AS52" s="1238"/>
      <c r="AT52" s="1238"/>
      <c r="AU52" s="1238"/>
      <c r="AV52" s="1238"/>
      <c r="AW52" s="1238"/>
      <c r="AX52" s="1238"/>
      <c r="AY52" s="1238"/>
      <c r="AZ52" s="1238"/>
      <c r="BA52" s="1238"/>
      <c r="BB52" s="1238"/>
      <c r="BC52" s="1238"/>
      <c r="BD52" s="1238"/>
      <c r="BE52" s="1238"/>
      <c r="BF52" s="1238"/>
      <c r="BG52" s="1238"/>
      <c r="BH52" s="1238"/>
      <c r="BI52" s="1238"/>
      <c r="BJ52" s="1238"/>
      <c r="BK52" s="1238"/>
      <c r="BL52" s="1238"/>
      <c r="BM52" s="1238"/>
      <c r="BN52" s="1238"/>
      <c r="BO52" s="1238"/>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2">
      <c r="A53" s="20"/>
      <c r="B53" s="12"/>
      <c r="G53" s="1251"/>
      <c r="H53" s="1251"/>
      <c r="I53" s="1233"/>
      <c r="J53" s="1233"/>
      <c r="K53" s="1240"/>
      <c r="L53" s="1240"/>
      <c r="M53" s="1240"/>
      <c r="N53" s="1240"/>
      <c r="AM53" s="21"/>
      <c r="AN53" s="1238"/>
      <c r="AO53" s="1238"/>
      <c r="AP53" s="1238"/>
      <c r="AQ53" s="1238"/>
      <c r="AR53" s="1238"/>
      <c r="AS53" s="1238"/>
      <c r="AT53" s="1238"/>
      <c r="AU53" s="1238"/>
      <c r="AV53" s="1238"/>
      <c r="AW53" s="1238"/>
      <c r="AX53" s="1238"/>
      <c r="AY53" s="1238"/>
      <c r="AZ53" s="1238"/>
      <c r="BA53" s="1238"/>
      <c r="BB53" s="1238" t="s">
        <v>11</v>
      </c>
      <c r="BC53" s="1238"/>
      <c r="BD53" s="1238"/>
      <c r="BE53" s="1238"/>
      <c r="BF53" s="1238"/>
      <c r="BG53" s="1238"/>
      <c r="BH53" s="1238"/>
      <c r="BI53" s="1238"/>
      <c r="BJ53" s="1238"/>
      <c r="BK53" s="1238"/>
      <c r="BL53" s="1238"/>
      <c r="BM53" s="1238"/>
      <c r="BN53" s="1238"/>
      <c r="BO53" s="1238"/>
      <c r="BP53" s="1250"/>
      <c r="BQ53" s="1235"/>
      <c r="BR53" s="1235"/>
      <c r="BS53" s="1235"/>
      <c r="BT53" s="1235"/>
      <c r="BU53" s="1235"/>
      <c r="BV53" s="1235"/>
      <c r="BW53" s="1235"/>
      <c r="BX53" s="1250"/>
      <c r="BY53" s="1235"/>
      <c r="BZ53" s="1235"/>
      <c r="CA53" s="1235"/>
      <c r="CB53" s="1235"/>
      <c r="CC53" s="1235"/>
      <c r="CD53" s="1235"/>
      <c r="CE53" s="1235"/>
      <c r="CF53" s="1250"/>
      <c r="CG53" s="1235"/>
      <c r="CH53" s="1235"/>
      <c r="CI53" s="1235"/>
      <c r="CJ53" s="1235"/>
      <c r="CK53" s="1235"/>
      <c r="CL53" s="1235"/>
      <c r="CM53" s="1235"/>
      <c r="CN53" s="1235">
        <v>52.9</v>
      </c>
      <c r="CO53" s="1235"/>
      <c r="CP53" s="1235"/>
      <c r="CQ53" s="1235"/>
      <c r="CR53" s="1235"/>
      <c r="CS53" s="1235"/>
      <c r="CT53" s="1235"/>
      <c r="CU53" s="1235"/>
      <c r="CV53" s="1235">
        <v>53.2</v>
      </c>
      <c r="CW53" s="1235"/>
      <c r="CX53" s="1235"/>
      <c r="CY53" s="1235"/>
      <c r="CZ53" s="1235"/>
      <c r="DA53" s="1235"/>
      <c r="DB53" s="1235"/>
      <c r="DC53" s="1235"/>
    </row>
    <row r="54" spans="1:109" ht="13.2">
      <c r="A54" s="20"/>
      <c r="B54" s="12"/>
      <c r="G54" s="1251"/>
      <c r="H54" s="1251"/>
      <c r="I54" s="1233"/>
      <c r="J54" s="1233"/>
      <c r="K54" s="1240"/>
      <c r="L54" s="1240"/>
      <c r="M54" s="1240"/>
      <c r="N54" s="1240"/>
      <c r="AM54" s="21"/>
      <c r="AN54" s="1238"/>
      <c r="AO54" s="1238"/>
      <c r="AP54" s="1238"/>
      <c r="AQ54" s="1238"/>
      <c r="AR54" s="1238"/>
      <c r="AS54" s="1238"/>
      <c r="AT54" s="1238"/>
      <c r="AU54" s="1238"/>
      <c r="AV54" s="1238"/>
      <c r="AW54" s="1238"/>
      <c r="AX54" s="1238"/>
      <c r="AY54" s="1238"/>
      <c r="AZ54" s="1238"/>
      <c r="BA54" s="1238"/>
      <c r="BB54" s="1238"/>
      <c r="BC54" s="1238"/>
      <c r="BD54" s="1238"/>
      <c r="BE54" s="1238"/>
      <c r="BF54" s="1238"/>
      <c r="BG54" s="1238"/>
      <c r="BH54" s="1238"/>
      <c r="BI54" s="1238"/>
      <c r="BJ54" s="1238"/>
      <c r="BK54" s="1238"/>
      <c r="BL54" s="1238"/>
      <c r="BM54" s="1238"/>
      <c r="BN54" s="1238"/>
      <c r="BO54" s="1238"/>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2">
      <c r="A55" s="20"/>
      <c r="B55" s="12"/>
      <c r="G55" s="1233"/>
      <c r="H55" s="1233"/>
      <c r="I55" s="1233"/>
      <c r="J55" s="1233"/>
      <c r="K55" s="1240"/>
      <c r="L55" s="1240"/>
      <c r="M55" s="1240"/>
      <c r="N55" s="1240"/>
      <c r="AN55" s="1239" t="s">
        <v>12</v>
      </c>
      <c r="AO55" s="1239"/>
      <c r="AP55" s="1239"/>
      <c r="AQ55" s="1239"/>
      <c r="AR55" s="1239"/>
      <c r="AS55" s="1239"/>
      <c r="AT55" s="1239"/>
      <c r="AU55" s="1239"/>
      <c r="AV55" s="1239"/>
      <c r="AW55" s="1239"/>
      <c r="AX55" s="1239"/>
      <c r="AY55" s="1239"/>
      <c r="AZ55" s="1239"/>
      <c r="BA55" s="1239"/>
      <c r="BB55" s="1238" t="s">
        <v>10</v>
      </c>
      <c r="BC55" s="1238"/>
      <c r="BD55" s="1238"/>
      <c r="BE55" s="1238"/>
      <c r="BF55" s="1238"/>
      <c r="BG55" s="1238"/>
      <c r="BH55" s="1238"/>
      <c r="BI55" s="1238"/>
      <c r="BJ55" s="1238"/>
      <c r="BK55" s="1238"/>
      <c r="BL55" s="1238"/>
      <c r="BM55" s="1238"/>
      <c r="BN55" s="1238"/>
      <c r="BO55" s="1238"/>
      <c r="BP55" s="1250"/>
      <c r="BQ55" s="1235"/>
      <c r="BR55" s="1235"/>
      <c r="BS55" s="1235"/>
      <c r="BT55" s="1235"/>
      <c r="BU55" s="1235"/>
      <c r="BV55" s="1235"/>
      <c r="BW55" s="1235"/>
      <c r="BX55" s="1250"/>
      <c r="BY55" s="1235"/>
      <c r="BZ55" s="1235"/>
      <c r="CA55" s="1235"/>
      <c r="CB55" s="1235"/>
      <c r="CC55" s="1235"/>
      <c r="CD55" s="1235"/>
      <c r="CE55" s="1235"/>
      <c r="CF55" s="1250"/>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ht="13.2">
      <c r="A56" s="20"/>
      <c r="B56" s="12"/>
      <c r="G56" s="1233"/>
      <c r="H56" s="1233"/>
      <c r="I56" s="1233"/>
      <c r="J56" s="1233"/>
      <c r="K56" s="1240"/>
      <c r="L56" s="1240"/>
      <c r="M56" s="1240"/>
      <c r="N56" s="1240"/>
      <c r="AN56" s="1239"/>
      <c r="AO56" s="1239"/>
      <c r="AP56" s="1239"/>
      <c r="AQ56" s="1239"/>
      <c r="AR56" s="1239"/>
      <c r="AS56" s="1239"/>
      <c r="AT56" s="1239"/>
      <c r="AU56" s="1239"/>
      <c r="AV56" s="1239"/>
      <c r="AW56" s="1239"/>
      <c r="AX56" s="1239"/>
      <c r="AY56" s="1239"/>
      <c r="AZ56" s="1239"/>
      <c r="BA56" s="1239"/>
      <c r="BB56" s="1238"/>
      <c r="BC56" s="1238"/>
      <c r="BD56" s="1238"/>
      <c r="BE56" s="1238"/>
      <c r="BF56" s="1238"/>
      <c r="BG56" s="1238"/>
      <c r="BH56" s="1238"/>
      <c r="BI56" s="1238"/>
      <c r="BJ56" s="1238"/>
      <c r="BK56" s="1238"/>
      <c r="BL56" s="1238"/>
      <c r="BM56" s="1238"/>
      <c r="BN56" s="1238"/>
      <c r="BO56" s="1238"/>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20" customFormat="1" ht="13.2">
      <c r="B57" s="24"/>
      <c r="G57" s="1233"/>
      <c r="H57" s="1233"/>
      <c r="I57" s="1236"/>
      <c r="J57" s="1236"/>
      <c r="K57" s="1240"/>
      <c r="L57" s="1240"/>
      <c r="M57" s="1240"/>
      <c r="N57" s="1240"/>
      <c r="AM57" s="3"/>
      <c r="AN57" s="1239"/>
      <c r="AO57" s="1239"/>
      <c r="AP57" s="1239"/>
      <c r="AQ57" s="1239"/>
      <c r="AR57" s="1239"/>
      <c r="AS57" s="1239"/>
      <c r="AT57" s="1239"/>
      <c r="AU57" s="1239"/>
      <c r="AV57" s="1239"/>
      <c r="AW57" s="1239"/>
      <c r="AX57" s="1239"/>
      <c r="AY57" s="1239"/>
      <c r="AZ57" s="1239"/>
      <c r="BA57" s="1239"/>
      <c r="BB57" s="1238" t="s">
        <v>11</v>
      </c>
      <c r="BC57" s="1238"/>
      <c r="BD57" s="1238"/>
      <c r="BE57" s="1238"/>
      <c r="BF57" s="1238"/>
      <c r="BG57" s="1238"/>
      <c r="BH57" s="1238"/>
      <c r="BI57" s="1238"/>
      <c r="BJ57" s="1238"/>
      <c r="BK57" s="1238"/>
      <c r="BL57" s="1238"/>
      <c r="BM57" s="1238"/>
      <c r="BN57" s="1238"/>
      <c r="BO57" s="1238"/>
      <c r="BP57" s="1250"/>
      <c r="BQ57" s="1235"/>
      <c r="BR57" s="1235"/>
      <c r="BS57" s="1235"/>
      <c r="BT57" s="1235"/>
      <c r="BU57" s="1235"/>
      <c r="BV57" s="1235"/>
      <c r="BW57" s="1235"/>
      <c r="BX57" s="1250"/>
      <c r="BY57" s="1235"/>
      <c r="BZ57" s="1235"/>
      <c r="CA57" s="1235"/>
      <c r="CB57" s="1235"/>
      <c r="CC57" s="1235"/>
      <c r="CD57" s="1235"/>
      <c r="CE57" s="1235"/>
      <c r="CF57" s="1250"/>
      <c r="CG57" s="1235"/>
      <c r="CH57" s="1235"/>
      <c r="CI57" s="1235"/>
      <c r="CJ57" s="1235"/>
      <c r="CK57" s="1235"/>
      <c r="CL57" s="1235"/>
      <c r="CM57" s="1235"/>
      <c r="CN57" s="1235">
        <v>57.5</v>
      </c>
      <c r="CO57" s="1235"/>
      <c r="CP57" s="1235"/>
      <c r="CQ57" s="1235"/>
      <c r="CR57" s="1235"/>
      <c r="CS57" s="1235"/>
      <c r="CT57" s="1235"/>
      <c r="CU57" s="1235"/>
      <c r="CV57" s="1235">
        <v>58.5</v>
      </c>
      <c r="CW57" s="1235"/>
      <c r="CX57" s="1235"/>
      <c r="CY57" s="1235"/>
      <c r="CZ57" s="1235"/>
      <c r="DA57" s="1235"/>
      <c r="DB57" s="1235"/>
      <c r="DC57" s="1235"/>
      <c r="DD57" s="25"/>
      <c r="DE57" s="24"/>
    </row>
    <row r="58" spans="1:109" s="20" customFormat="1" ht="13.2">
      <c r="A58" s="3"/>
      <c r="B58" s="24"/>
      <c r="G58" s="1233"/>
      <c r="H58" s="1233"/>
      <c r="I58" s="1236"/>
      <c r="J58" s="1236"/>
      <c r="K58" s="1240"/>
      <c r="L58" s="1240"/>
      <c r="M58" s="1240"/>
      <c r="N58" s="1240"/>
      <c r="AM58" s="3"/>
      <c r="AN58" s="1239"/>
      <c r="AO58" s="1239"/>
      <c r="AP58" s="1239"/>
      <c r="AQ58" s="1239"/>
      <c r="AR58" s="1239"/>
      <c r="AS58" s="1239"/>
      <c r="AT58" s="1239"/>
      <c r="AU58" s="1239"/>
      <c r="AV58" s="1239"/>
      <c r="AW58" s="1239"/>
      <c r="AX58" s="1239"/>
      <c r="AY58" s="1239"/>
      <c r="AZ58" s="1239"/>
      <c r="BA58" s="1239"/>
      <c r="BB58" s="1238"/>
      <c r="BC58" s="1238"/>
      <c r="BD58" s="1238"/>
      <c r="BE58" s="1238"/>
      <c r="BF58" s="1238"/>
      <c r="BG58" s="1238"/>
      <c r="BH58" s="1238"/>
      <c r="BI58" s="1238"/>
      <c r="BJ58" s="1238"/>
      <c r="BK58" s="1238"/>
      <c r="BL58" s="1238"/>
      <c r="BM58" s="1238"/>
      <c r="BN58" s="1238"/>
      <c r="BO58" s="1238"/>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1241" t="s">
        <v>18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c r="B66" s="12"/>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c r="B67" s="12"/>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c r="B68" s="12"/>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c r="B69" s="12"/>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1233"/>
      <c r="H72" s="1233"/>
      <c r="I72" s="1233"/>
      <c r="J72" s="1233"/>
      <c r="K72" s="22"/>
      <c r="L72" s="22"/>
      <c r="M72" s="23"/>
      <c r="N72" s="23"/>
      <c r="AN72" s="1252"/>
      <c r="AO72" s="1253"/>
      <c r="AP72" s="1253"/>
      <c r="AQ72" s="1253"/>
      <c r="AR72" s="1253"/>
      <c r="AS72" s="1253"/>
      <c r="AT72" s="1253"/>
      <c r="AU72" s="1253"/>
      <c r="AV72" s="1253"/>
      <c r="AW72" s="1253"/>
      <c r="AX72" s="1253"/>
      <c r="AY72" s="1253"/>
      <c r="AZ72" s="1253"/>
      <c r="BA72" s="1253"/>
      <c r="BB72" s="1253"/>
      <c r="BC72" s="1253"/>
      <c r="BD72" s="1253"/>
      <c r="BE72" s="1253"/>
      <c r="BF72" s="1253"/>
      <c r="BG72" s="1253"/>
      <c r="BH72" s="1253"/>
      <c r="BI72" s="1253"/>
      <c r="BJ72" s="1253"/>
      <c r="BK72" s="1253"/>
      <c r="BL72" s="1253"/>
      <c r="BM72" s="1253"/>
      <c r="BN72" s="1253"/>
      <c r="BO72" s="1254"/>
      <c r="BP72" s="1239" t="s">
        <v>4</v>
      </c>
      <c r="BQ72" s="1239"/>
      <c r="BR72" s="1239"/>
      <c r="BS72" s="1239"/>
      <c r="BT72" s="1239"/>
      <c r="BU72" s="1239"/>
      <c r="BV72" s="1239"/>
      <c r="BW72" s="1239"/>
      <c r="BX72" s="1239" t="s">
        <v>5</v>
      </c>
      <c r="BY72" s="1239"/>
      <c r="BZ72" s="1239"/>
      <c r="CA72" s="1239"/>
      <c r="CB72" s="1239"/>
      <c r="CC72" s="1239"/>
      <c r="CD72" s="1239"/>
      <c r="CE72" s="1239"/>
      <c r="CF72" s="1239" t="s">
        <v>6</v>
      </c>
      <c r="CG72" s="1239"/>
      <c r="CH72" s="1239"/>
      <c r="CI72" s="1239"/>
      <c r="CJ72" s="1239"/>
      <c r="CK72" s="1239"/>
      <c r="CL72" s="1239"/>
      <c r="CM72" s="1239"/>
      <c r="CN72" s="1239" t="s">
        <v>7</v>
      </c>
      <c r="CO72" s="1239"/>
      <c r="CP72" s="1239"/>
      <c r="CQ72" s="1239"/>
      <c r="CR72" s="1239"/>
      <c r="CS72" s="1239"/>
      <c r="CT72" s="1239"/>
      <c r="CU72" s="1239"/>
      <c r="CV72" s="1239" t="s">
        <v>8</v>
      </c>
      <c r="CW72" s="1239"/>
      <c r="CX72" s="1239"/>
      <c r="CY72" s="1239"/>
      <c r="CZ72" s="1239"/>
      <c r="DA72" s="1239"/>
      <c r="DB72" s="1239"/>
      <c r="DC72" s="1239"/>
    </row>
    <row r="73" spans="2:107" ht="13.2">
      <c r="B73" s="12"/>
      <c r="G73" s="1251"/>
      <c r="H73" s="1251"/>
      <c r="I73" s="1251"/>
      <c r="J73" s="1251"/>
      <c r="K73" s="1234"/>
      <c r="L73" s="1234"/>
      <c r="M73" s="1234"/>
      <c r="N73" s="1234"/>
      <c r="AM73" s="21"/>
      <c r="AN73" s="1238" t="s">
        <v>9</v>
      </c>
      <c r="AO73" s="1238"/>
      <c r="AP73" s="1238"/>
      <c r="AQ73" s="1238"/>
      <c r="AR73" s="1238"/>
      <c r="AS73" s="1238"/>
      <c r="AT73" s="1238"/>
      <c r="AU73" s="1238"/>
      <c r="AV73" s="1238"/>
      <c r="AW73" s="1238"/>
      <c r="AX73" s="1238"/>
      <c r="AY73" s="1238"/>
      <c r="AZ73" s="1238"/>
      <c r="BA73" s="1238"/>
      <c r="BB73" s="1238" t="s">
        <v>10</v>
      </c>
      <c r="BC73" s="1238"/>
      <c r="BD73" s="1238"/>
      <c r="BE73" s="1238"/>
      <c r="BF73" s="1238"/>
      <c r="BG73" s="1238"/>
      <c r="BH73" s="1238"/>
      <c r="BI73" s="1238"/>
      <c r="BJ73" s="1238"/>
      <c r="BK73" s="1238"/>
      <c r="BL73" s="1238"/>
      <c r="BM73" s="1238"/>
      <c r="BN73" s="1238"/>
      <c r="BO73" s="1238"/>
      <c r="BP73" s="1235">
        <v>72.099999999999994</v>
      </c>
      <c r="BQ73" s="1235"/>
      <c r="BR73" s="1235"/>
      <c r="BS73" s="1235"/>
      <c r="BT73" s="1235"/>
      <c r="BU73" s="1235"/>
      <c r="BV73" s="1235"/>
      <c r="BW73" s="1235"/>
      <c r="BX73" s="1235">
        <v>64.599999999999994</v>
      </c>
      <c r="BY73" s="1235"/>
      <c r="BZ73" s="1235"/>
      <c r="CA73" s="1235"/>
      <c r="CB73" s="1235"/>
      <c r="CC73" s="1235"/>
      <c r="CD73" s="1235"/>
      <c r="CE73" s="1235"/>
      <c r="CF73" s="1235">
        <v>72</v>
      </c>
      <c r="CG73" s="1235"/>
      <c r="CH73" s="1235"/>
      <c r="CI73" s="1235"/>
      <c r="CJ73" s="1235"/>
      <c r="CK73" s="1235"/>
      <c r="CL73" s="1235"/>
      <c r="CM73" s="1235"/>
      <c r="CN73" s="1235">
        <v>96.1</v>
      </c>
      <c r="CO73" s="1235"/>
      <c r="CP73" s="1235"/>
      <c r="CQ73" s="1235"/>
      <c r="CR73" s="1235"/>
      <c r="CS73" s="1235"/>
      <c r="CT73" s="1235"/>
      <c r="CU73" s="1235"/>
      <c r="CV73" s="1235">
        <v>97.3</v>
      </c>
      <c r="CW73" s="1235"/>
      <c r="CX73" s="1235"/>
      <c r="CY73" s="1235"/>
      <c r="CZ73" s="1235"/>
      <c r="DA73" s="1235"/>
      <c r="DB73" s="1235"/>
      <c r="DC73" s="1235"/>
    </row>
    <row r="74" spans="2:107" ht="13.2">
      <c r="B74" s="12"/>
      <c r="G74" s="1251"/>
      <c r="H74" s="1251"/>
      <c r="I74" s="1251"/>
      <c r="J74" s="1251"/>
      <c r="K74" s="1234"/>
      <c r="L74" s="1234"/>
      <c r="M74" s="1234"/>
      <c r="N74" s="1234"/>
      <c r="AM74" s="21"/>
      <c r="AN74" s="1238"/>
      <c r="AO74" s="1238"/>
      <c r="AP74" s="1238"/>
      <c r="AQ74" s="1238"/>
      <c r="AR74" s="1238"/>
      <c r="AS74" s="1238"/>
      <c r="AT74" s="1238"/>
      <c r="AU74" s="1238"/>
      <c r="AV74" s="1238"/>
      <c r="AW74" s="1238"/>
      <c r="AX74" s="1238"/>
      <c r="AY74" s="1238"/>
      <c r="AZ74" s="1238"/>
      <c r="BA74" s="1238"/>
      <c r="BB74" s="1238"/>
      <c r="BC74" s="1238"/>
      <c r="BD74" s="1238"/>
      <c r="BE74" s="1238"/>
      <c r="BF74" s="1238"/>
      <c r="BG74" s="1238"/>
      <c r="BH74" s="1238"/>
      <c r="BI74" s="1238"/>
      <c r="BJ74" s="1238"/>
      <c r="BK74" s="1238"/>
      <c r="BL74" s="1238"/>
      <c r="BM74" s="1238"/>
      <c r="BN74" s="1238"/>
      <c r="BO74" s="1238"/>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2">
      <c r="B75" s="12"/>
      <c r="G75" s="1251"/>
      <c r="H75" s="1251"/>
      <c r="I75" s="1233"/>
      <c r="J75" s="1233"/>
      <c r="K75" s="1240"/>
      <c r="L75" s="1240"/>
      <c r="M75" s="1240"/>
      <c r="N75" s="1240"/>
      <c r="AM75" s="21"/>
      <c r="AN75" s="1238"/>
      <c r="AO75" s="1238"/>
      <c r="AP75" s="1238"/>
      <c r="AQ75" s="1238"/>
      <c r="AR75" s="1238"/>
      <c r="AS75" s="1238"/>
      <c r="AT75" s="1238"/>
      <c r="AU75" s="1238"/>
      <c r="AV75" s="1238"/>
      <c r="AW75" s="1238"/>
      <c r="AX75" s="1238"/>
      <c r="AY75" s="1238"/>
      <c r="AZ75" s="1238"/>
      <c r="BA75" s="1238"/>
      <c r="BB75" s="1238" t="s">
        <v>14</v>
      </c>
      <c r="BC75" s="1238"/>
      <c r="BD75" s="1238"/>
      <c r="BE75" s="1238"/>
      <c r="BF75" s="1238"/>
      <c r="BG75" s="1238"/>
      <c r="BH75" s="1238"/>
      <c r="BI75" s="1238"/>
      <c r="BJ75" s="1238"/>
      <c r="BK75" s="1238"/>
      <c r="BL75" s="1238"/>
      <c r="BM75" s="1238"/>
      <c r="BN75" s="1238"/>
      <c r="BO75" s="1238"/>
      <c r="BP75" s="1235">
        <v>6.9</v>
      </c>
      <c r="BQ75" s="1235"/>
      <c r="BR75" s="1235"/>
      <c r="BS75" s="1235"/>
      <c r="BT75" s="1235"/>
      <c r="BU75" s="1235"/>
      <c r="BV75" s="1235"/>
      <c r="BW75" s="1235"/>
      <c r="BX75" s="1235">
        <v>4.7</v>
      </c>
      <c r="BY75" s="1235"/>
      <c r="BZ75" s="1235"/>
      <c r="CA75" s="1235"/>
      <c r="CB75" s="1235"/>
      <c r="CC75" s="1235"/>
      <c r="CD75" s="1235"/>
      <c r="CE75" s="1235"/>
      <c r="CF75" s="1235">
        <v>6.8</v>
      </c>
      <c r="CG75" s="1235"/>
      <c r="CH75" s="1235"/>
      <c r="CI75" s="1235"/>
      <c r="CJ75" s="1235"/>
      <c r="CK75" s="1235"/>
      <c r="CL75" s="1235"/>
      <c r="CM75" s="1235"/>
      <c r="CN75" s="1235">
        <v>6.4</v>
      </c>
      <c r="CO75" s="1235"/>
      <c r="CP75" s="1235"/>
      <c r="CQ75" s="1235"/>
      <c r="CR75" s="1235"/>
      <c r="CS75" s="1235"/>
      <c r="CT75" s="1235"/>
      <c r="CU75" s="1235"/>
      <c r="CV75" s="1235">
        <v>7</v>
      </c>
      <c r="CW75" s="1235"/>
      <c r="CX75" s="1235"/>
      <c r="CY75" s="1235"/>
      <c r="CZ75" s="1235"/>
      <c r="DA75" s="1235"/>
      <c r="DB75" s="1235"/>
      <c r="DC75" s="1235"/>
    </row>
    <row r="76" spans="2:107" ht="13.2">
      <c r="B76" s="12"/>
      <c r="G76" s="1251"/>
      <c r="H76" s="1251"/>
      <c r="I76" s="1233"/>
      <c r="J76" s="1233"/>
      <c r="K76" s="1240"/>
      <c r="L76" s="1240"/>
      <c r="M76" s="1240"/>
      <c r="N76" s="1240"/>
      <c r="AM76" s="21"/>
      <c r="AN76" s="1238"/>
      <c r="AO76" s="1238"/>
      <c r="AP76" s="1238"/>
      <c r="AQ76" s="1238"/>
      <c r="AR76" s="1238"/>
      <c r="AS76" s="1238"/>
      <c r="AT76" s="1238"/>
      <c r="AU76" s="1238"/>
      <c r="AV76" s="1238"/>
      <c r="AW76" s="1238"/>
      <c r="AX76" s="1238"/>
      <c r="AY76" s="1238"/>
      <c r="AZ76" s="1238"/>
      <c r="BA76" s="1238"/>
      <c r="BB76" s="1238"/>
      <c r="BC76" s="1238"/>
      <c r="BD76" s="1238"/>
      <c r="BE76" s="1238"/>
      <c r="BF76" s="1238"/>
      <c r="BG76" s="1238"/>
      <c r="BH76" s="1238"/>
      <c r="BI76" s="1238"/>
      <c r="BJ76" s="1238"/>
      <c r="BK76" s="1238"/>
      <c r="BL76" s="1238"/>
      <c r="BM76" s="1238"/>
      <c r="BN76" s="1238"/>
      <c r="BO76" s="1238"/>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2">
      <c r="B77" s="12"/>
      <c r="G77" s="1233"/>
      <c r="H77" s="1233"/>
      <c r="I77" s="1233"/>
      <c r="J77" s="1233"/>
      <c r="K77" s="1234"/>
      <c r="L77" s="1234"/>
      <c r="M77" s="1234"/>
      <c r="N77" s="1234"/>
      <c r="AN77" s="1239" t="s">
        <v>12</v>
      </c>
      <c r="AO77" s="1239"/>
      <c r="AP77" s="1239"/>
      <c r="AQ77" s="1239"/>
      <c r="AR77" s="1239"/>
      <c r="AS77" s="1239"/>
      <c r="AT77" s="1239"/>
      <c r="AU77" s="1239"/>
      <c r="AV77" s="1239"/>
      <c r="AW77" s="1239"/>
      <c r="AX77" s="1239"/>
      <c r="AY77" s="1239"/>
      <c r="AZ77" s="1239"/>
      <c r="BA77" s="1239"/>
      <c r="BB77" s="1238" t="s">
        <v>10</v>
      </c>
      <c r="BC77" s="1238"/>
      <c r="BD77" s="1238"/>
      <c r="BE77" s="1238"/>
      <c r="BF77" s="1238"/>
      <c r="BG77" s="1238"/>
      <c r="BH77" s="1238"/>
      <c r="BI77" s="1238"/>
      <c r="BJ77" s="1238"/>
      <c r="BK77" s="1238"/>
      <c r="BL77" s="1238"/>
      <c r="BM77" s="1238"/>
      <c r="BN77" s="1238"/>
      <c r="BO77" s="1238"/>
      <c r="BP77" s="1235">
        <v>12.9</v>
      </c>
      <c r="BQ77" s="1235"/>
      <c r="BR77" s="1235"/>
      <c r="BS77" s="1235"/>
      <c r="BT77" s="1235"/>
      <c r="BU77" s="1235"/>
      <c r="BV77" s="1235"/>
      <c r="BW77" s="1235"/>
      <c r="BX77" s="1235">
        <v>22.6</v>
      </c>
      <c r="BY77" s="1235"/>
      <c r="BZ77" s="1235"/>
      <c r="CA77" s="1235"/>
      <c r="CB77" s="1235"/>
      <c r="CC77" s="1235"/>
      <c r="CD77" s="1235"/>
      <c r="CE77" s="1235"/>
      <c r="CF77" s="1235">
        <v>0</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ht="13.2">
      <c r="B78" s="12"/>
      <c r="G78" s="1233"/>
      <c r="H78" s="1233"/>
      <c r="I78" s="1233"/>
      <c r="J78" s="1233"/>
      <c r="K78" s="1234"/>
      <c r="L78" s="1234"/>
      <c r="M78" s="1234"/>
      <c r="N78" s="1234"/>
      <c r="AN78" s="1239"/>
      <c r="AO78" s="1239"/>
      <c r="AP78" s="1239"/>
      <c r="AQ78" s="1239"/>
      <c r="AR78" s="1239"/>
      <c r="AS78" s="1239"/>
      <c r="AT78" s="1239"/>
      <c r="AU78" s="1239"/>
      <c r="AV78" s="1239"/>
      <c r="AW78" s="1239"/>
      <c r="AX78" s="1239"/>
      <c r="AY78" s="1239"/>
      <c r="AZ78" s="1239"/>
      <c r="BA78" s="1239"/>
      <c r="BB78" s="1238"/>
      <c r="BC78" s="1238"/>
      <c r="BD78" s="1238"/>
      <c r="BE78" s="1238"/>
      <c r="BF78" s="1238"/>
      <c r="BG78" s="1238"/>
      <c r="BH78" s="1238"/>
      <c r="BI78" s="1238"/>
      <c r="BJ78" s="1238"/>
      <c r="BK78" s="1238"/>
      <c r="BL78" s="1238"/>
      <c r="BM78" s="1238"/>
      <c r="BN78" s="1238"/>
      <c r="BO78" s="1238"/>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2">
      <c r="B79" s="12"/>
      <c r="G79" s="1233"/>
      <c r="H79" s="1233"/>
      <c r="I79" s="1236"/>
      <c r="J79" s="1236"/>
      <c r="K79" s="1237"/>
      <c r="L79" s="1237"/>
      <c r="M79" s="1237"/>
      <c r="N79" s="1237"/>
      <c r="AN79" s="1239"/>
      <c r="AO79" s="1239"/>
      <c r="AP79" s="1239"/>
      <c r="AQ79" s="1239"/>
      <c r="AR79" s="1239"/>
      <c r="AS79" s="1239"/>
      <c r="AT79" s="1239"/>
      <c r="AU79" s="1239"/>
      <c r="AV79" s="1239"/>
      <c r="AW79" s="1239"/>
      <c r="AX79" s="1239"/>
      <c r="AY79" s="1239"/>
      <c r="AZ79" s="1239"/>
      <c r="BA79" s="1239"/>
      <c r="BB79" s="1238" t="s">
        <v>14</v>
      </c>
      <c r="BC79" s="1238"/>
      <c r="BD79" s="1238"/>
      <c r="BE79" s="1238"/>
      <c r="BF79" s="1238"/>
      <c r="BG79" s="1238"/>
      <c r="BH79" s="1238"/>
      <c r="BI79" s="1238"/>
      <c r="BJ79" s="1238"/>
      <c r="BK79" s="1238"/>
      <c r="BL79" s="1238"/>
      <c r="BM79" s="1238"/>
      <c r="BN79" s="1238"/>
      <c r="BO79" s="1238"/>
      <c r="BP79" s="1235">
        <v>10</v>
      </c>
      <c r="BQ79" s="1235"/>
      <c r="BR79" s="1235"/>
      <c r="BS79" s="1235"/>
      <c r="BT79" s="1235"/>
      <c r="BU79" s="1235"/>
      <c r="BV79" s="1235"/>
      <c r="BW79" s="1235"/>
      <c r="BX79" s="1235">
        <v>9.5</v>
      </c>
      <c r="BY79" s="1235"/>
      <c r="BZ79" s="1235"/>
      <c r="CA79" s="1235"/>
      <c r="CB79" s="1235"/>
      <c r="CC79" s="1235"/>
      <c r="CD79" s="1235"/>
      <c r="CE79" s="1235"/>
      <c r="CF79" s="1235">
        <v>7.2</v>
      </c>
      <c r="CG79" s="1235"/>
      <c r="CH79" s="1235"/>
      <c r="CI79" s="1235"/>
      <c r="CJ79" s="1235"/>
      <c r="CK79" s="1235"/>
      <c r="CL79" s="1235"/>
      <c r="CM79" s="1235"/>
      <c r="CN79" s="1235">
        <v>6</v>
      </c>
      <c r="CO79" s="1235"/>
      <c r="CP79" s="1235"/>
      <c r="CQ79" s="1235"/>
      <c r="CR79" s="1235"/>
      <c r="CS79" s="1235"/>
      <c r="CT79" s="1235"/>
      <c r="CU79" s="1235"/>
      <c r="CV79" s="1235">
        <v>5.6</v>
      </c>
      <c r="CW79" s="1235"/>
      <c r="CX79" s="1235"/>
      <c r="CY79" s="1235"/>
      <c r="CZ79" s="1235"/>
      <c r="DA79" s="1235"/>
      <c r="DB79" s="1235"/>
      <c r="DC79" s="1235"/>
    </row>
    <row r="80" spans="2:107" ht="13.2">
      <c r="B80" s="12"/>
      <c r="G80" s="1233"/>
      <c r="H80" s="1233"/>
      <c r="I80" s="1236"/>
      <c r="J80" s="1236"/>
      <c r="K80" s="1237"/>
      <c r="L80" s="1237"/>
      <c r="M80" s="1237"/>
      <c r="N80" s="1237"/>
      <c r="AN80" s="1239"/>
      <c r="AO80" s="1239"/>
      <c r="AP80" s="1239"/>
      <c r="AQ80" s="1239"/>
      <c r="AR80" s="1239"/>
      <c r="AS80" s="1239"/>
      <c r="AT80" s="1239"/>
      <c r="AU80" s="1239"/>
      <c r="AV80" s="1239"/>
      <c r="AW80" s="1239"/>
      <c r="AX80" s="1239"/>
      <c r="AY80" s="1239"/>
      <c r="AZ80" s="1239"/>
      <c r="BA80" s="1239"/>
      <c r="BB80" s="1238"/>
      <c r="BC80" s="1238"/>
      <c r="BD80" s="1238"/>
      <c r="BE80" s="1238"/>
      <c r="BF80" s="1238"/>
      <c r="BG80" s="1238"/>
      <c r="BH80" s="1238"/>
      <c r="BI80" s="1238"/>
      <c r="BJ80" s="1238"/>
      <c r="BK80" s="1238"/>
      <c r="BL80" s="1238"/>
      <c r="BM80" s="1238"/>
      <c r="BN80" s="1238"/>
      <c r="BO80" s="1238"/>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N1iSuNcBdkpIx8TG+Nrz8rWeAniMIUtB8NqNkqC8clOve7SyJmT9bt3yHapH8bV6ZaBZxz0Cgw3haAPF+mw9aw==" saltValue="Ohsszb4VuIsMZNwX8KgOs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BN1" zoomScaleNormal="100" zoomScaleSheetLayoutView="70" workbookViewId="0"/>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dWLvlr01dbM31HCTzcdgllomyEONimjvT7H/RXhWgOJYZTfQokryQHmdzdg8OkKUWlRZvXG7pdQjsCpo5UHP+w==" saltValue="Nk3DhHsHN8QfnelT7AU6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S100" zoomScaleNormal="100" zoomScaleSheetLayoutView="55" workbookViewId="0"/>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3GLS9LHuz0ZXEI9nhWeZ128fVoTMsgoi55S98n+nvQDsQitHEIEWkLDFlDuaJ+buHaU3of9E2sYjwyLx6XgWg==" saltValue="NQpnI8YEYoPE9xEMQ7Ml2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2019-10-28T06:00:56Z</cp:lastPrinted>
  <dcterms:created xsi:type="dcterms:W3CDTF">2019-06-06T09:24:41Z</dcterms:created>
  <dcterms:modified xsi:type="dcterms:W3CDTF">2019-10-28T06:01:42Z</dcterms:modified>
  <cp:category/>
</cp:coreProperties>
</file>