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3250" windowHeight="13110"/>
  </bookViews>
  <sheets>
    <sheet name="総括表" sheetId="7" r:id="rId1"/>
    <sheet name="普通会計の状況" sheetId="8" r:id="rId2"/>
    <sheet name="各会計、関係団体の財政状況及び健全化判断比率" sheetId="9" r:id="rId3"/>
    <sheet name="財政比較分析表 " sheetId="2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W37" i="7"/>
  <c r="E37" i="7"/>
  <c r="C37" i="7" s="1"/>
  <c r="DG36" i="7"/>
  <c r="CQ36" i="7"/>
  <c r="CO36" i="7" s="1"/>
  <c r="BY36" i="7"/>
  <c r="BE36" i="7"/>
  <c r="AM36" i="7"/>
  <c r="W36" i="7"/>
  <c r="E36" i="7"/>
  <c r="C36" i="7" s="1"/>
  <c r="DG35" i="7"/>
  <c r="CQ35" i="7"/>
  <c r="CO35" i="7"/>
  <c r="BY35" i="7"/>
  <c r="BG35" i="7"/>
  <c r="AM35" i="7"/>
  <c r="W35" i="7"/>
  <c r="E35" i="7"/>
  <c r="C35" i="7" s="1"/>
  <c r="DG34" i="7"/>
  <c r="CQ34" i="7"/>
  <c r="BY34" i="7"/>
  <c r="BG34" i="7"/>
  <c r="AO34" i="7"/>
  <c r="W34" i="7"/>
  <c r="E34" i="7"/>
  <c r="C34" i="7" s="1"/>
  <c r="U34" i="7" l="1"/>
  <c r="U35" i="7" l="1"/>
  <c r="U36" i="7" s="1"/>
  <c r="U37" i="7" s="1"/>
  <c r="AM34" i="7" l="1"/>
  <c r="BE34" i="7" s="1"/>
  <c r="BE35" i="7" s="1"/>
  <c r="BW34" i="7" l="1"/>
  <c r="BW35" i="7" s="1"/>
  <c r="BW36" i="7" s="1"/>
  <c r="BW37" i="7" s="1"/>
  <c r="BW38" i="7" s="1"/>
  <c r="BW39" i="7" s="1"/>
  <c r="BW40" i="7" s="1"/>
  <c r="BW41" i="7" s="1"/>
  <c r="BW42" i="7" s="1"/>
  <c r="BW43" i="7" s="1"/>
  <c r="CO34" i="7" l="1"/>
</calcChain>
</file>

<file path=xl/sharedStrings.xml><?xml version="1.0" encoding="utf-8"?>
<sst xmlns="http://schemas.openxmlformats.org/spreadsheetml/2006/main" count="1072" uniqueCount="565">
  <si>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</si>
  <si>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</si>
  <si>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</si>
  <si>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</si>
  <si>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</si>
  <si>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</si>
  <si>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</si>
  <si>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</si>
  <si>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</si>
  <si>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</si>
  <si>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</si>
  <si>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</si>
  <si>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</si>
  <si>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</si>
  <si>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</si>
  <si>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</si>
  <si>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</si>
  <si>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平成26年度から貸工場等の大型事業を実施に係る財源確保の起債発行や、施設運営費や物件費等の増嵩による基金取崩しによることが要因となり、将来負担比率が年々上昇しており、今後元利償還金の大幅な増加や、財政運営基金等の基金残高の減少により将来負担比率は高くなる見込みである。中央公民館建設を含め当面の施設更新については先送りすることとしていることから有形固定資産減価償却率は増加していくものと見込まれる。</t>
    <rPh sb="0" eb="2">
      <t>ヘイセイ</t>
    </rPh>
    <rPh sb="4" eb="6">
      <t>ネンド</t>
    </rPh>
    <rPh sb="8" eb="9">
      <t>カシ</t>
    </rPh>
    <rPh sb="9" eb="11">
      <t>コウジョウ</t>
    </rPh>
    <rPh sb="11" eb="12">
      <t>ナド</t>
    </rPh>
    <rPh sb="13" eb="15">
      <t>オオガタ</t>
    </rPh>
    <rPh sb="15" eb="17">
      <t>ジギョウ</t>
    </rPh>
    <rPh sb="18" eb="20">
      <t>ジッシ</t>
    </rPh>
    <rPh sb="21" eb="22">
      <t>カカ</t>
    </rPh>
    <rPh sb="23" eb="25">
      <t>ザイゲン</t>
    </rPh>
    <rPh sb="25" eb="27">
      <t>カクホ</t>
    </rPh>
    <rPh sb="28" eb="30">
      <t>キサイ</t>
    </rPh>
    <rPh sb="30" eb="32">
      <t>ハッコウ</t>
    </rPh>
    <rPh sb="34" eb="36">
      <t>シセツ</t>
    </rPh>
    <rPh sb="36" eb="38">
      <t>ウンエイ</t>
    </rPh>
    <rPh sb="38" eb="39">
      <t>ヒ</t>
    </rPh>
    <rPh sb="40" eb="42">
      <t>ブッケン</t>
    </rPh>
    <rPh sb="42" eb="43">
      <t>ヒ</t>
    </rPh>
    <rPh sb="43" eb="44">
      <t>ナド</t>
    </rPh>
    <rPh sb="45" eb="47">
      <t>ゾウコウ</t>
    </rPh>
    <rPh sb="50" eb="52">
      <t>キキン</t>
    </rPh>
    <rPh sb="52" eb="54">
      <t>トリクズ</t>
    </rPh>
    <rPh sb="61" eb="63">
      <t>ヨウイン</t>
    </rPh>
    <rPh sb="67" eb="69">
      <t>ショウライ</t>
    </rPh>
    <rPh sb="69" eb="71">
      <t>フタン</t>
    </rPh>
    <rPh sb="71" eb="73">
      <t>ヒリツ</t>
    </rPh>
    <rPh sb="74" eb="76">
      <t>ネンネン</t>
    </rPh>
    <rPh sb="76" eb="78">
      <t>ジョウショウ</t>
    </rPh>
    <rPh sb="83" eb="85">
      <t>コンゴ</t>
    </rPh>
    <rPh sb="85" eb="87">
      <t>ガンリ</t>
    </rPh>
    <rPh sb="87" eb="90">
      <t>ショウカンキン</t>
    </rPh>
    <rPh sb="91" eb="93">
      <t>オオハバ</t>
    </rPh>
    <rPh sb="94" eb="96">
      <t>ゾウカ</t>
    </rPh>
    <rPh sb="98" eb="100">
      <t>ザイセイ</t>
    </rPh>
    <rPh sb="100" eb="102">
      <t>ウンエイ</t>
    </rPh>
    <rPh sb="102" eb="104">
      <t>キキン</t>
    </rPh>
    <rPh sb="104" eb="105">
      <t>ナド</t>
    </rPh>
    <rPh sb="106" eb="108">
      <t>キキン</t>
    </rPh>
    <rPh sb="108" eb="109">
      <t>ザン</t>
    </rPh>
    <rPh sb="109" eb="110">
      <t>タカ</t>
    </rPh>
    <rPh sb="111" eb="113">
      <t>ゲンショウ</t>
    </rPh>
    <rPh sb="116" eb="118">
      <t>ショウライ</t>
    </rPh>
    <rPh sb="118" eb="120">
      <t>フタン</t>
    </rPh>
    <rPh sb="120" eb="122">
      <t>ヒリツ</t>
    </rPh>
    <rPh sb="123" eb="124">
      <t>タカ</t>
    </rPh>
    <rPh sb="127" eb="129">
      <t>ミコ</t>
    </rPh>
    <rPh sb="134" eb="136">
      <t>チュウオウ</t>
    </rPh>
    <rPh sb="136" eb="139">
      <t>コウミンカン</t>
    </rPh>
    <rPh sb="139" eb="141">
      <t>ケンセツ</t>
    </rPh>
    <rPh sb="142" eb="143">
      <t>フク</t>
    </rPh>
    <rPh sb="144" eb="146">
      <t>トウメン</t>
    </rPh>
    <rPh sb="147" eb="149">
      <t>シセツ</t>
    </rPh>
    <rPh sb="149" eb="151">
      <t>コウシン</t>
    </rPh>
    <rPh sb="156" eb="158">
      <t>サキオク</t>
    </rPh>
    <rPh sb="172" eb="174">
      <t>ユウケイ</t>
    </rPh>
    <rPh sb="174" eb="176">
      <t>コテイ</t>
    </rPh>
    <rPh sb="176" eb="178">
      <t>シサン</t>
    </rPh>
    <rPh sb="178" eb="180">
      <t>ゲンカ</t>
    </rPh>
    <rPh sb="180" eb="182">
      <t>ショウキャク</t>
    </rPh>
    <rPh sb="182" eb="183">
      <t>リツ</t>
    </rPh>
    <rPh sb="184" eb="186">
      <t>ゾウカ</t>
    </rPh>
    <rPh sb="193" eb="195">
      <t>ミコ</t>
    </rPh>
    <phoneticPr fontId="5"/>
  </si>
  <si>
    <t>公債費適正化計画を策定し、これまで起債発行を抑制していきたことにより、実質公債費比率は大きく減少したが、過疎債等の公債費が大幅に高止まりすることから実質公債費比率は増加する見込みである。将来負担比率は、基金残高が減少することから今後高くなる見込みである。類似団体内平均値と比較し実質公債費比率及び将来負担比率ともに高い状況である。</t>
    <rPh sb="0" eb="3">
      <t>コウサイヒ</t>
    </rPh>
    <rPh sb="3" eb="6">
      <t>テキセイカ</t>
    </rPh>
    <rPh sb="6" eb="8">
      <t>ケイカク</t>
    </rPh>
    <rPh sb="9" eb="11">
      <t>サクテイ</t>
    </rPh>
    <rPh sb="17" eb="19">
      <t>キサイ</t>
    </rPh>
    <rPh sb="19" eb="21">
      <t>ハッコウ</t>
    </rPh>
    <rPh sb="22" eb="24">
      <t>ヨクセイ</t>
    </rPh>
    <rPh sb="35" eb="37">
      <t>ジッシツ</t>
    </rPh>
    <rPh sb="37" eb="40">
      <t>コウサイヒ</t>
    </rPh>
    <rPh sb="40" eb="42">
      <t>ヒリツ</t>
    </rPh>
    <rPh sb="43" eb="44">
      <t>オオ</t>
    </rPh>
    <rPh sb="46" eb="48">
      <t>ゲンショウ</t>
    </rPh>
    <rPh sb="52" eb="54">
      <t>カソ</t>
    </rPh>
    <rPh sb="54" eb="55">
      <t>サイ</t>
    </rPh>
    <rPh sb="55" eb="56">
      <t>ナド</t>
    </rPh>
    <rPh sb="57" eb="60">
      <t>コウサイヒ</t>
    </rPh>
    <rPh sb="61" eb="63">
      <t>オオハバ</t>
    </rPh>
    <rPh sb="64" eb="66">
      <t>タカド</t>
    </rPh>
    <rPh sb="74" eb="76">
      <t>ジッシツ</t>
    </rPh>
    <rPh sb="76" eb="79">
      <t>コウサイヒ</t>
    </rPh>
    <rPh sb="79" eb="81">
      <t>ヒリツ</t>
    </rPh>
    <rPh sb="82" eb="84">
      <t>ゾウカ</t>
    </rPh>
    <rPh sb="86" eb="88">
      <t>ミコ</t>
    </rPh>
    <rPh sb="93" eb="95">
      <t>ショウライ</t>
    </rPh>
    <rPh sb="95" eb="97">
      <t>フタン</t>
    </rPh>
    <rPh sb="97" eb="99">
      <t>ヒリツ</t>
    </rPh>
    <rPh sb="101" eb="103">
      <t>キキン</t>
    </rPh>
    <rPh sb="103" eb="105">
      <t>ザンダカ</t>
    </rPh>
    <rPh sb="106" eb="108">
      <t>ゲンショウ</t>
    </rPh>
    <rPh sb="114" eb="116">
      <t>コンゴ</t>
    </rPh>
    <rPh sb="116" eb="117">
      <t>タカ</t>
    </rPh>
    <rPh sb="120" eb="122">
      <t>ミコ</t>
    </rPh>
    <rPh sb="127" eb="129">
      <t>ルイジ</t>
    </rPh>
    <rPh sb="129" eb="131">
      <t>ダンタイ</t>
    </rPh>
    <rPh sb="131" eb="132">
      <t>ナイ</t>
    </rPh>
    <rPh sb="132" eb="134">
      <t>ヘイキン</t>
    </rPh>
    <rPh sb="134" eb="135">
      <t>チ</t>
    </rPh>
    <rPh sb="136" eb="138">
      <t>ヒカク</t>
    </rPh>
    <rPh sb="139" eb="141">
      <t>ジッシツ</t>
    </rPh>
    <rPh sb="141" eb="144">
      <t>コウサイヒ</t>
    </rPh>
    <rPh sb="144" eb="146">
      <t>ヒリツ</t>
    </rPh>
    <rPh sb="146" eb="147">
      <t>オヨ</t>
    </rPh>
    <rPh sb="148" eb="150">
      <t>ショウライ</t>
    </rPh>
    <rPh sb="150" eb="152">
      <t>フタン</t>
    </rPh>
    <rPh sb="152" eb="154">
      <t>ヒリツ</t>
    </rPh>
    <rPh sb="157" eb="158">
      <t>タカ</t>
    </rPh>
    <rPh sb="159" eb="161">
      <t>ジョウキョウ</t>
    </rPh>
    <phoneticPr fontId="5"/>
  </si>
  <si>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</si>
  <si>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</si>
  <si>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</si>
  <si>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</si>
  <si>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</si>
  <si>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</si>
  <si>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</si>
  <si>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</si>
  <si>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</si>
  <si>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</si>
  <si>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</si>
  <si>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</si>
  <si>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</si>
  <si>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</si>
  <si>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</si>
  <si>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</si>
  <si>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</si>
  <si>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</si>
  <si>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</si>
  <si>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</si>
  <si>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</si>
  <si>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</si>
  <si>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</si>
  <si>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</si>
  <si>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</si>
  <si>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</si>
  <si>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</si>
  <si>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</si>
  <si>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</si>
  <si>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</si>
  <si>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</si>
  <si>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</si>
  <si>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</si>
  <si>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</si>
  <si>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</si>
  <si>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</si>
  <si>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</si>
  <si>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</si>
  <si>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</si>
  <si>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</si>
  <si>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</si>
  <si>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</si>
  <si>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</si>
  <si>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</si>
  <si>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</si>
  <si>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</si>
  <si>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</si>
  <si>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</si>
  <si>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</si>
  <si>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</si>
  <si>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</si>
  <si>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</si>
  <si>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</si>
  <si>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</si>
  <si>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</si>
  <si>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</si>
  <si>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</si>
  <si>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</si>
  <si>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</si>
  <si>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</si>
  <si>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</si>
  <si>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</si>
  <si>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</si>
  <si>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</si>
  <si>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</si>
  <si>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</si>
  <si>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</si>
  <si>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</si>
  <si>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</si>
  <si>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</si>
  <si>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</si>
  <si>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</si>
  <si>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</si>
  <si>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14"/>
  </si>
  <si>
    <t>うち日本人(％)</t>
    <phoneticPr fontId="5"/>
  </si>
  <si>
    <t>-2.7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</si>
  <si>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</si>
  <si>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</si>
  <si>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</si>
  <si>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</si>
  <si>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</si>
  <si>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</si>
  <si>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</si>
  <si>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</si>
  <si>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</si>
  <si>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</si>
  <si>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</si>
  <si>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</si>
  <si>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</si>
  <si>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</si>
  <si>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</si>
  <si>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</si>
  <si>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</si>
  <si>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</si>
  <si>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</si>
  <si>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</si>
  <si>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</si>
  <si>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</si>
  <si>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</si>
  <si>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</si>
  <si>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</si>
  <si>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</si>
  <si>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</si>
  <si>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</si>
  <si>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</si>
  <si>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</si>
  <si>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</si>
  <si>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</si>
  <si>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</si>
  <si>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</si>
  <si>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</si>
  <si>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</si>
  <si>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</si>
  <si>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</si>
  <si>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</si>
  <si>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</si>
  <si>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</si>
  <si>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</si>
  <si>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</si>
  <si>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</si>
  <si>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</si>
  <si>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</si>
  <si>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</si>
  <si>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</si>
  <si>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</si>
  <si>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</si>
  <si>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</si>
  <si>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</si>
  <si>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</si>
  <si>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</si>
  <si>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</si>
  <si>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</si>
  <si>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</si>
  <si>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</si>
  <si>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</si>
  <si>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</si>
  <si>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山形県金山町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</si>
  <si>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</si>
  <si>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</si>
  <si>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</si>
  <si>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</si>
  <si>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</si>
  <si>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</si>
  <si>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</si>
  <si>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</si>
  <si>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</si>
  <si>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</si>
  <si>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</si>
  <si>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</si>
  <si>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</si>
  <si>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</si>
  <si>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</si>
  <si>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</si>
  <si>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</si>
  <si>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</si>
  <si>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</si>
  <si>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</si>
  <si>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</si>
  <si>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</si>
  <si>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</si>
  <si>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</si>
  <si>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</si>
  <si>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</si>
  <si>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</si>
  <si>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</si>
  <si>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</si>
  <si>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</si>
  <si>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</si>
  <si>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</si>
  <si>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</si>
  <si>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</si>
  <si>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</si>
  <si>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</si>
  <si>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</si>
  <si>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</si>
  <si>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</si>
  <si>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</si>
  <si>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</si>
  <si>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</si>
  <si>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</si>
  <si>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</si>
  <si>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</si>
  <si>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</si>
  <si>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</si>
  <si>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</si>
  <si>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</si>
  <si>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</si>
  <si>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</si>
  <si>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</si>
  <si>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</si>
  <si>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</si>
  <si>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</si>
  <si>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</si>
  <si>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</si>
  <si>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</si>
  <si>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</si>
  <si>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</si>
  <si>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</si>
  <si>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</si>
  <si>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</si>
  <si>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</si>
  <si>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</si>
  <si>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</si>
  <si>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</si>
  <si>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</si>
  <si>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</si>
  <si>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</si>
  <si>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</si>
  <si>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</si>
  <si>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</si>
  <si>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</si>
  <si>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</si>
  <si>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</si>
  <si>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</si>
  <si>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</si>
  <si>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</si>
  <si>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</si>
  <si>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</si>
  <si>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</si>
  <si>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</si>
  <si>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</si>
  <si>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</si>
  <si>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</si>
  <si>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</si>
  <si>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</si>
  <si>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</si>
  <si>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</si>
  <si>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</si>
  <si>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</si>
  <si>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</si>
  <si>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</si>
  <si>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</si>
  <si>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</si>
  <si>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</si>
  <si>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</si>
  <si>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</si>
  <si>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</si>
  <si>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</si>
  <si>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</si>
  <si>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</si>
  <si>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</si>
  <si>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</si>
  <si>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</si>
  <si>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</si>
  <si>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</si>
  <si>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</si>
  <si>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</si>
  <si>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</si>
  <si>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</si>
  <si>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</si>
  <si>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</si>
  <si>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</si>
  <si>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</si>
  <si>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</si>
  <si>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</si>
  <si>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</si>
  <si>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</si>
  <si>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</si>
  <si>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</si>
  <si>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</si>
  <si>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</si>
  <si>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</si>
  <si>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</si>
  <si>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</si>
  <si>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</si>
  <si>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</si>
  <si>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</si>
  <si>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</si>
  <si>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</si>
  <si>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</si>
  <si>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</si>
  <si>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</si>
  <si>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</si>
  <si>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</si>
  <si>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</si>
  <si>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</si>
  <si>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</si>
  <si>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</si>
  <si>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</si>
  <si>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</si>
  <si>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</si>
  <si>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</si>
  <si>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</si>
  <si>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</si>
  <si>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</si>
  <si>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</si>
  <si>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山形県金山町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</si>
  <si>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</si>
  <si>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</si>
  <si>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</si>
  <si>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</si>
  <si>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</si>
  <si>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</si>
  <si>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</si>
  <si>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</si>
  <si>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</si>
  <si>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</si>
  <si>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</si>
  <si>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</si>
  <si>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</si>
  <si>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</si>
  <si>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</si>
  <si>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</si>
  <si>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</si>
  <si>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</si>
  <si>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</si>
  <si>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</si>
  <si>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グリーンバレー神室振興公社</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</si>
  <si>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</si>
  <si>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</si>
  <si>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</si>
  <si>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</si>
  <si>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</si>
  <si>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</si>
  <si>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</si>
  <si>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</si>
  <si>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</si>
  <si>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</si>
  <si>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</si>
  <si>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</si>
  <si>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</si>
  <si>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</si>
  <si>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</si>
  <si>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</si>
  <si>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</si>
  <si>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</si>
  <si>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介護サービス事業</t>
    <phoneticPr fontId="5"/>
  </si>
  <si>
    <t>後期高齢者医療特別会計</t>
    <phoneticPr fontId="5"/>
  </si>
  <si>
    <t>水道事業会計</t>
    <phoneticPr fontId="5"/>
  </si>
  <si>
    <t>▲3</t>
    <phoneticPr fontId="2"/>
  </si>
  <si>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</si>
  <si>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</si>
  <si>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</si>
  <si>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</si>
  <si>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</si>
  <si>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</si>
  <si>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</si>
  <si>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</si>
  <si>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</si>
  <si>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最上広域市町村圏事務組合</t>
    <rPh sb="0" eb="2">
      <t>モガミ</t>
    </rPh>
    <rPh sb="2" eb="4">
      <t>コウイキ</t>
    </rPh>
    <rPh sb="4" eb="7">
      <t>シチョウソン</t>
    </rPh>
    <rPh sb="7" eb="8">
      <t>ケン</t>
    </rPh>
    <rPh sb="8" eb="10">
      <t>ジム</t>
    </rPh>
    <rPh sb="10" eb="12">
      <t>クミアイ</t>
    </rPh>
    <phoneticPr fontId="25"/>
  </si>
  <si>
    <t>最上地区広域連合（普通会計分）</t>
    <rPh sb="0" eb="2">
      <t>モガミ</t>
    </rPh>
    <rPh sb="2" eb="4">
      <t>チク</t>
    </rPh>
    <rPh sb="4" eb="6">
      <t>コウイキ</t>
    </rPh>
    <rPh sb="6" eb="8">
      <t>レンゴウ</t>
    </rPh>
    <rPh sb="9" eb="11">
      <t>フツウ</t>
    </rPh>
    <rPh sb="11" eb="13">
      <t>カイケイ</t>
    </rPh>
    <rPh sb="13" eb="14">
      <t>ブン</t>
    </rPh>
    <phoneticPr fontId="25"/>
  </si>
  <si>
    <t>-</t>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</si>
  <si>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5"/>
  </si>
  <si>
    <t>山形県自治会館管理組合</t>
    <rPh sb="0" eb="3">
      <t>ヤマガタケン</t>
    </rPh>
    <rPh sb="3" eb="5">
      <t>ジチ</t>
    </rPh>
    <rPh sb="5" eb="7">
      <t>カイカン</t>
    </rPh>
    <rPh sb="7" eb="9">
      <t>カンリ</t>
    </rPh>
    <rPh sb="9" eb="11">
      <t>クミアイ</t>
    </rPh>
    <phoneticPr fontId="25"/>
  </si>
  <si>
    <t>山形県消防補償等組合(一般会計)</t>
    <rPh sb="0" eb="3">
      <t>ヤマガタケン</t>
    </rPh>
    <rPh sb="3" eb="5">
      <t>ショウボウ</t>
    </rPh>
    <rPh sb="5" eb="7">
      <t>ホショウ</t>
    </rPh>
    <rPh sb="7" eb="8">
      <t>トウ</t>
    </rPh>
    <rPh sb="8" eb="10">
      <t>クミアイ</t>
    </rPh>
    <rPh sb="11" eb="13">
      <t>イッパン</t>
    </rPh>
    <rPh sb="13" eb="15">
      <t>カイケイ</t>
    </rPh>
    <phoneticPr fontId="25"/>
  </si>
  <si>
    <t>山形県市町村交通災害共済組合</t>
    <rPh sb="0" eb="3">
      <t>ヤマガタケン</t>
    </rPh>
    <rPh sb="3" eb="6">
      <t>シチョウソン</t>
    </rPh>
    <rPh sb="6" eb="8">
      <t>コウツウ</t>
    </rPh>
    <rPh sb="8" eb="10">
      <t>サイガイ</t>
    </rPh>
    <rPh sb="10" eb="12">
      <t>キョウサイ</t>
    </rPh>
    <rPh sb="12" eb="14">
      <t>クミアイ</t>
    </rPh>
    <phoneticPr fontId="25"/>
  </si>
  <si>
    <t>山形県市町村職員退職手当組合</t>
    <rPh sb="0" eb="3">
      <t>ヤマガタケン</t>
    </rPh>
    <rPh sb="3" eb="6">
      <t>シチョウソン</t>
    </rPh>
    <rPh sb="6" eb="8">
      <t>ショクイン</t>
    </rPh>
    <rPh sb="8" eb="10">
      <t>タイショク</t>
    </rPh>
    <rPh sb="10" eb="12">
      <t>テアテ</t>
    </rPh>
    <rPh sb="12" eb="14">
      <t>クミアイ</t>
    </rPh>
    <phoneticPr fontId="25"/>
  </si>
  <si>
    <t>山形県後期高齢者医療広域連合（一般会計分）</t>
    <rPh sb="0" eb="3">
      <t>ヤマガタケン</t>
    </rPh>
    <rPh sb="3" eb="5">
      <t>コウキ</t>
    </rPh>
    <rPh sb="5" eb="8">
      <t>コウレイシャ</t>
    </rPh>
    <rPh sb="8" eb="10">
      <t>イリョウ</t>
    </rPh>
    <rPh sb="10" eb="12">
      <t>コウイキ</t>
    </rPh>
    <rPh sb="12" eb="14">
      <t>レンゴウ</t>
    </rPh>
    <rPh sb="15" eb="17">
      <t>イッパン</t>
    </rPh>
    <rPh sb="17" eb="19">
      <t>カイケイ</t>
    </rPh>
    <rPh sb="19" eb="20">
      <t>ブン</t>
    </rPh>
    <phoneticPr fontId="25"/>
  </si>
  <si>
    <t>山形県後期高齢者医療広域連合（特別会計分）</t>
    <rPh sb="0" eb="3">
      <t>ヤマガタケン</t>
    </rPh>
    <rPh sb="3" eb="5">
      <t>コウキ</t>
    </rPh>
    <rPh sb="5" eb="8">
      <t>コウレイシャ</t>
    </rPh>
    <rPh sb="8" eb="10">
      <t>イリョウ</t>
    </rPh>
    <rPh sb="10" eb="12">
      <t>コウイキ</t>
    </rPh>
    <rPh sb="12" eb="14">
      <t>レンゴウ</t>
    </rPh>
    <rPh sb="15" eb="17">
      <t>トクベツ</t>
    </rPh>
    <phoneticPr fontId="25"/>
  </si>
  <si>
    <t xml:space="preserve"> </t>
    <phoneticPr fontId="25"/>
  </si>
  <si>
    <t xml:space="preserve"> </t>
    <phoneticPr fontId="2"/>
  </si>
  <si>
    <t xml:space="preserve">  </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</si>
  <si>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</si>
  <si>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</si>
  <si>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</si>
  <si>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</si>
  <si>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</si>
  <si>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</si>
  <si>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</si>
  <si>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</si>
  <si>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</si>
  <si>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</si>
  <si>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</si>
  <si>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</si>
  <si>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</si>
  <si>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</si>
  <si>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</si>
  <si>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</si>
  <si>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</si>
  <si>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</si>
  <si>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</si>
  <si>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</si>
  <si>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</si>
  <si>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</si>
  <si>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</si>
  <si>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</si>
  <si>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</si>
  <si>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</si>
  <si>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</si>
  <si>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</si>
  <si>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</si>
  <si>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</si>
  <si>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</si>
  <si>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</si>
  <si>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</si>
  <si>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</si>
  <si>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</si>
  <si>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</si>
  <si>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</si>
  <si>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</si>
  <si>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</si>
  <si>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</si>
  <si>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</si>
  <si>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</si>
  <si>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</si>
  <si>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</si>
  <si>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</si>
  <si>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</si>
  <si>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</si>
  <si>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</si>
  <si>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</si>
  <si>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</si>
  <si>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</si>
  <si>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</si>
  <si>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</si>
  <si>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農業集落排水事業特別会計</t>
    <phoneticPr fontId="5"/>
  </si>
  <si>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</si>
  <si>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</si>
  <si>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</si>
  <si>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</si>
  <si>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</si>
  <si>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</si>
  <si>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</si>
  <si>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</si>
  <si>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</si>
  <si>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</si>
  <si>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</si>
  <si>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</si>
  <si>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</si>
  <si>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</si>
  <si>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</si>
  <si>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</si>
  <si>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</si>
  <si>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</si>
  <si>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</si>
  <si>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</si>
  <si>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</si>
  <si>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</si>
  <si>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</si>
  <si>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</si>
  <si>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</si>
  <si>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</si>
  <si>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</si>
  <si>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</si>
  <si>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</si>
  <si>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</si>
  <si>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</si>
  <si>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</si>
  <si>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</si>
  <si>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</si>
  <si>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</si>
  <si>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</si>
  <si>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</si>
  <si>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</si>
  <si>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</si>
  <si>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</si>
  <si>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</si>
  <si>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</si>
  <si>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</si>
  <si>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</si>
  <si>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</si>
  <si>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</si>
  <si>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</si>
  <si>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</si>
  <si>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</si>
  <si>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</si>
  <si>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</si>
  <si>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</si>
  <si>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</si>
  <si>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</si>
  <si>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</si>
  <si>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</si>
  <si>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</si>
  <si>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</si>
  <si>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</si>
  <si>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</si>
  <si>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</si>
  <si>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</si>
  <si>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</si>
  <si>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</si>
  <si>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</si>
  <si>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</si>
  <si>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</si>
  <si>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</si>
  <si>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</si>
  <si>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</si>
  <si>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</si>
  <si>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</si>
  <si>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</si>
  <si>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</si>
  <si>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</si>
  <si>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</si>
  <si>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</si>
  <si>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</si>
  <si>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 xml:space="preserve"> </t>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</si>
  <si>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</si>
  <si>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</si>
  <si>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</si>
  <si>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</si>
  <si>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</si>
  <si>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</si>
  <si>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0.82</t>
  </si>
  <si>
    <t>▲ 0.14</t>
  </si>
  <si>
    <t>▲ 10.41</t>
  </si>
  <si>
    <t>会計</t>
    <rPh sb="0" eb="2">
      <t>カイケイ</t>
    </rPh>
    <phoneticPr fontId="5"/>
  </si>
  <si>
    <t>一般会計</t>
  </si>
  <si>
    <t>水道事業会計</t>
  </si>
  <si>
    <t>国民健康保険特別会計</t>
  </si>
  <si>
    <t>介護保険特別会計</t>
  </si>
  <si>
    <t>公共下水道事業特別会計</t>
  </si>
  <si>
    <t>農業集落排水事業特別会計</t>
  </si>
  <si>
    <t>後期高齢者医療特別会計</t>
  </si>
  <si>
    <t>介護サービス事業</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</si>
  <si>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</si>
  <si>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</si>
  <si>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</si>
  <si>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</si>
  <si>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</si>
  <si>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</si>
  <si>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</si>
  <si>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</si>
  <si>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</si>
  <si>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</si>
  <si>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</si>
  <si>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</si>
  <si>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</si>
  <si>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</si>
  <si>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</si>
  <si>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</si>
  <si>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</si>
  <si>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</si>
  <si>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</si>
  <si>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</si>
  <si>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</si>
  <si>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</si>
  <si>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</si>
  <si>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</si>
  <si>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</si>
  <si>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</si>
  <si>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</si>
  <si>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</si>
  <si>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</si>
  <si>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</si>
  <si>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</si>
  <si>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</si>
  <si>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</si>
  <si>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</si>
  <si>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</si>
  <si>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</si>
  <si>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中央公民館等建設金</t>
    <rPh sb="0" eb="2">
      <t>チュウオウ</t>
    </rPh>
    <rPh sb="2" eb="5">
      <t>コウミンカン</t>
    </rPh>
    <rPh sb="5" eb="6">
      <t>ナド</t>
    </rPh>
    <rPh sb="6" eb="8">
      <t>ケンセツ</t>
    </rPh>
    <rPh sb="8" eb="9">
      <t>キン</t>
    </rPh>
    <phoneticPr fontId="25"/>
  </si>
  <si>
    <t>かねやま応援基金</t>
    <rPh sb="4" eb="6">
      <t>オウエン</t>
    </rPh>
    <rPh sb="6" eb="8">
      <t>キキン</t>
    </rPh>
    <phoneticPr fontId="2"/>
  </si>
  <si>
    <t>資産活性基金</t>
    <rPh sb="0" eb="2">
      <t>シサン</t>
    </rPh>
    <rPh sb="2" eb="4">
      <t>カッセイ</t>
    </rPh>
    <rPh sb="4" eb="6">
      <t>キキン</t>
    </rPh>
    <phoneticPr fontId="2"/>
  </si>
  <si>
    <t>すこやか基金</t>
    <rPh sb="4" eb="6">
      <t>キキン</t>
    </rPh>
    <phoneticPr fontId="2"/>
  </si>
  <si>
    <t>かねやま清い心の町創造基金</t>
    <rPh sb="4" eb="5">
      <t>キヨ</t>
    </rPh>
    <rPh sb="6" eb="7">
      <t>ココロ</t>
    </rPh>
    <rPh sb="8" eb="9">
      <t>マチ</t>
    </rPh>
    <rPh sb="9" eb="11">
      <t>ソウゾウ</t>
    </rPh>
    <rPh sb="11" eb="13">
      <t>キキン</t>
    </rPh>
    <phoneticPr fontId="2"/>
  </si>
  <si>
    <t>基金残高合計</t>
    <rPh sb="0" eb="2">
      <t>キキン</t>
    </rPh>
    <rPh sb="2" eb="4">
      <t>ザンダカ</t>
    </rPh>
    <rPh sb="4" eb="6">
      <t>ゴウケイ</t>
    </rPh>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</si>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</sst>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6"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游ゴシック"/>
      <family val="2"/>
      <charset val="128"/>
      <scheme val="minor"/>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11"/>
      <color theme="1"/>
      <name val="游ゴシック"/>
      <family val="2"/>
      <charset val="128"/>
      <scheme val="minor"/>
    </font>
    <font>
      <sz val="12"/>
      <color indexed="8"/>
      <name val="ＭＳ 明朝"/>
      <family val="1"/>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5">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xf numFmtId="9" fontId="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0" fontId="34" fillId="0" borderId="0">
      <alignment vertical="center"/>
    </xf>
    <xf numFmtId="0" fontId="3" fillId="0" borderId="0">
      <alignment vertical="center"/>
    </xf>
    <xf numFmtId="0" fontId="9" fillId="0" borderId="0">
      <alignment vertical="center"/>
    </xf>
    <xf numFmtId="0" fontId="3" fillId="0" borderId="0">
      <alignment vertical="center"/>
    </xf>
    <xf numFmtId="0" fontId="1" fillId="0" borderId="0"/>
    <xf numFmtId="0" fontId="3" fillId="0" borderId="0">
      <alignment vertical="center"/>
    </xf>
    <xf numFmtId="0" fontId="35" fillId="0" borderId="0">
      <alignment vertical="center"/>
    </xf>
    <xf numFmtId="0" fontId="3" fillId="0" borderId="0">
      <alignment vertical="center"/>
    </xf>
    <xf numFmtId="0" fontId="1" fillId="0" borderId="0">
      <alignment vertical="center"/>
    </xf>
    <xf numFmtId="0" fontId="13" fillId="0" borderId="0"/>
    <xf numFmtId="0" fontId="1" fillId="0" borderId="0"/>
    <xf numFmtId="0" fontId="8" fillId="0" borderId="0">
      <alignment vertical="center"/>
    </xf>
    <xf numFmtId="0" fontId="3" fillId="0" borderId="0">
      <alignment vertical="center"/>
    </xf>
    <xf numFmtId="0" fontId="34" fillId="0" borderId="0">
      <alignment vertical="center"/>
    </xf>
    <xf numFmtId="0" fontId="34" fillId="0" borderId="0">
      <alignment vertical="center"/>
    </xf>
  </cellStyleXfs>
  <cellXfs count="1259">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7"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8" fillId="0" borderId="12" xfId="2" applyNumberFormat="1" applyFont="1" applyFill="1" applyBorder="1" applyAlignment="1">
      <alignment horizontal="right" vertical="center" shrinkToFit="1"/>
    </xf>
    <xf numFmtId="191" fontId="28"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81" fontId="28" fillId="0" borderId="175"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78" xfId="5" applyNumberFormat="1" applyFont="1" applyFill="1" applyBorder="1" applyAlignment="1">
      <alignment horizontal="right" vertical="center" shrinkToFit="1"/>
    </xf>
    <xf numFmtId="181" fontId="28" fillId="0" borderId="181" xfId="5" applyNumberFormat="1" applyFont="1" applyFill="1" applyBorder="1" applyAlignment="1">
      <alignment horizontal="right" vertical="center" shrinkToFit="1"/>
    </xf>
    <xf numFmtId="179" fontId="28" fillId="0" borderId="182" xfId="5" applyNumberFormat="1" applyFont="1" applyFill="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Fill="1" applyBorder="1" applyAlignment="1">
      <alignment horizontal="center" vertical="center" wrapText="1"/>
    </xf>
    <xf numFmtId="189" fontId="30" fillId="0" borderId="14" xfId="16" applyNumberFormat="1" applyFont="1" applyFill="1" applyBorder="1" applyAlignment="1" applyProtection="1">
      <alignment horizontal="right" vertical="center" shrinkToFit="1"/>
    </xf>
    <xf numFmtId="189" fontId="30" fillId="0" borderId="16" xfId="16" applyNumberFormat="1" applyFont="1" applyFill="1" applyBorder="1" applyAlignment="1" applyProtection="1">
      <alignment horizontal="right" vertical="center" shrinkToFit="1"/>
    </xf>
    <xf numFmtId="189" fontId="30" fillId="0" borderId="18" xfId="16" applyNumberFormat="1" applyFont="1" applyFill="1" applyBorder="1" applyAlignment="1" applyProtection="1">
      <alignment horizontal="right" vertical="center" shrinkToFit="1"/>
    </xf>
    <xf numFmtId="0" fontId="30" fillId="0" borderId="39" xfId="16" applyFont="1" applyFill="1" applyBorder="1" applyAlignment="1">
      <alignment horizontal="center" vertical="center" wrapText="1"/>
    </xf>
    <xf numFmtId="189" fontId="30" fillId="0" borderId="36" xfId="16" applyNumberFormat="1" applyFont="1" applyFill="1" applyBorder="1" applyAlignment="1" applyProtection="1">
      <alignment horizontal="right" vertical="center" shrinkToFit="1"/>
    </xf>
    <xf numFmtId="189" fontId="30" fillId="0" borderId="37" xfId="16" applyNumberFormat="1" applyFont="1" applyFill="1" applyBorder="1" applyAlignment="1" applyProtection="1">
      <alignment horizontal="right" vertical="center" shrinkToFit="1"/>
    </xf>
    <xf numFmtId="189" fontId="30" fillId="0" borderId="38" xfId="16" applyNumberFormat="1" applyFont="1" applyFill="1" applyBorder="1" applyAlignment="1" applyProtection="1">
      <alignment horizontal="right" vertical="center" shrinkToFit="1"/>
    </xf>
    <xf numFmtId="0" fontId="30" fillId="0" borderId="63" xfId="16" applyFont="1" applyFill="1" applyBorder="1" applyAlignment="1">
      <alignment horizontal="center" vertical="center"/>
    </xf>
    <xf numFmtId="189" fontId="30" fillId="0" borderId="113" xfId="16" applyNumberFormat="1" applyFont="1" applyFill="1" applyBorder="1" applyAlignment="1" applyProtection="1">
      <alignment horizontal="right" vertical="center" shrinkToFit="1"/>
    </xf>
    <xf numFmtId="189" fontId="30" fillId="0" borderId="183" xfId="16" applyNumberFormat="1" applyFont="1" applyFill="1" applyBorder="1" applyAlignment="1" applyProtection="1">
      <alignment horizontal="right" vertical="center" shrinkToFit="1"/>
    </xf>
    <xf numFmtId="189" fontId="30" fillId="0" borderId="64"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Fill="1" applyBorder="1" applyAlignment="1">
      <alignment vertical="center" wrapText="1"/>
    </xf>
    <xf numFmtId="189" fontId="30" fillId="0" borderId="184" xfId="17" applyNumberFormat="1" applyFont="1" applyFill="1" applyBorder="1" applyAlignment="1">
      <alignment horizontal="right" vertical="center" shrinkToFit="1"/>
    </xf>
    <xf numFmtId="189" fontId="30" fillId="0" borderId="185" xfId="17" applyNumberFormat="1" applyFont="1" applyFill="1" applyBorder="1" applyAlignment="1">
      <alignment horizontal="right" vertical="center" shrinkToFit="1"/>
    </xf>
    <xf numFmtId="189" fontId="30" fillId="0" borderId="186" xfId="17" applyNumberFormat="1" applyFont="1" applyFill="1" applyBorder="1" applyAlignment="1">
      <alignment horizontal="right" vertical="center" shrinkToFit="1"/>
    </xf>
    <xf numFmtId="0" fontId="30" fillId="0" borderId="35" xfId="17" applyFont="1" applyFill="1" applyBorder="1" applyAlignment="1">
      <alignment vertical="center"/>
    </xf>
    <xf numFmtId="189" fontId="30" fillId="0" borderId="187" xfId="17" applyNumberFormat="1" applyFont="1" applyFill="1" applyBorder="1" applyAlignment="1">
      <alignment horizontal="right" vertical="center" shrinkToFit="1"/>
    </xf>
    <xf numFmtId="189" fontId="30" fillId="0" borderId="12" xfId="17" applyNumberFormat="1" applyFont="1" applyFill="1" applyBorder="1" applyAlignment="1">
      <alignment horizontal="right" vertical="center" shrinkToFit="1"/>
    </xf>
    <xf numFmtId="189" fontId="30" fillId="0" borderId="188" xfId="17" applyNumberFormat="1" applyFont="1" applyFill="1" applyBorder="1" applyAlignment="1">
      <alignment horizontal="right" vertical="center" shrinkToFit="1"/>
    </xf>
    <xf numFmtId="0" fontId="30" fillId="0" borderId="39" xfId="17" applyFont="1" applyFill="1" applyBorder="1" applyAlignment="1">
      <alignment vertical="center"/>
    </xf>
    <xf numFmtId="0" fontId="30" fillId="0" borderId="63" xfId="17" applyFont="1" applyFill="1" applyBorder="1" applyAlignment="1">
      <alignment vertical="center"/>
    </xf>
    <xf numFmtId="189" fontId="30" fillId="0" borderId="113" xfId="17" applyNumberFormat="1" applyFont="1" applyFill="1" applyBorder="1" applyAlignment="1">
      <alignment horizontal="right" vertical="center" shrinkToFit="1"/>
    </xf>
    <xf numFmtId="189" fontId="30" fillId="0" borderId="183" xfId="17" applyNumberFormat="1" applyFont="1" applyFill="1" applyBorder="1" applyAlignment="1">
      <alignment horizontal="right" vertical="center" shrinkToFit="1"/>
    </xf>
    <xf numFmtId="189" fontId="30" fillId="0" borderId="64" xfId="17" applyNumberFormat="1" applyFont="1" applyFill="1" applyBorder="1" applyAlignment="1">
      <alignment horizontal="right" vertical="center" shrinkToFit="1"/>
    </xf>
    <xf numFmtId="0" fontId="31" fillId="0" borderId="0" xfId="17" applyFont="1" applyFill="1" applyBorder="1" applyAlignment="1"/>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181" fontId="31" fillId="0" borderId="186"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7"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8"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5" xfId="18" applyFont="1" applyFill="1" applyBorder="1" applyAlignment="1">
      <alignment vertical="center"/>
    </xf>
    <xf numFmtId="181" fontId="31" fillId="0" borderId="113" xfId="18" applyNumberFormat="1" applyFont="1" applyFill="1" applyBorder="1" applyAlignment="1" applyProtection="1">
      <alignment horizontal="right" vertical="center" shrinkToFit="1"/>
    </xf>
    <xf numFmtId="181" fontId="31" fillId="0" borderId="183" xfId="18" applyNumberFormat="1" applyFont="1" applyFill="1" applyBorder="1" applyAlignment="1" applyProtection="1">
      <alignment horizontal="right" vertical="center" shrinkToFit="1"/>
    </xf>
    <xf numFmtId="181" fontId="31" fillId="0" borderId="64" xfId="18" applyNumberFormat="1" applyFont="1" applyFill="1" applyBorder="1" applyAlignment="1" applyProtection="1">
      <alignment horizontal="right" vertical="center" shrinkToFit="1"/>
    </xf>
    <xf numFmtId="0" fontId="31" fillId="0" borderId="0" xfId="18" applyFont="1" applyAlignment="1"/>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181" fontId="31" fillId="0" borderId="186" xfId="19" applyNumberFormat="1" applyFont="1" applyFill="1" applyBorder="1" applyAlignment="1" applyProtection="1">
      <alignment horizontal="right" vertical="center" shrinkToFit="1"/>
    </xf>
    <xf numFmtId="0" fontId="31" fillId="0" borderId="10" xfId="19" applyFont="1" applyFill="1" applyBorder="1" applyAlignment="1">
      <alignment vertical="center"/>
    </xf>
    <xf numFmtId="181" fontId="31" fillId="0" borderId="187"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8"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33" xfId="19" applyFont="1" applyFill="1" applyBorder="1" applyAlignment="1">
      <alignment vertical="center"/>
    </xf>
    <xf numFmtId="0" fontId="31" fillId="0" borderId="10" xfId="19" applyFont="1" applyFill="1" applyBorder="1" applyAlignment="1">
      <alignment vertical="center" wrapText="1"/>
    </xf>
    <xf numFmtId="0" fontId="31" fillId="0" borderId="55" xfId="19" applyFont="1" applyFill="1" applyBorder="1" applyAlignment="1">
      <alignment vertical="center"/>
    </xf>
    <xf numFmtId="181" fontId="31" fillId="0" borderId="113" xfId="19" applyNumberFormat="1" applyFont="1" applyFill="1" applyBorder="1" applyAlignment="1" applyProtection="1">
      <alignment horizontal="right" vertical="center" shrinkToFit="1"/>
    </xf>
    <xf numFmtId="181" fontId="31" fillId="0" borderId="183" xfId="19" applyNumberFormat="1" applyFont="1" applyFill="1" applyBorder="1" applyAlignment="1" applyProtection="1">
      <alignment horizontal="right" vertical="center" shrinkToFit="1"/>
    </xf>
    <xf numFmtId="181" fontId="31" fillId="0" borderId="64" xfId="19" applyNumberFormat="1" applyFont="1" applyFill="1" applyBorder="1" applyAlignment="1" applyProtection="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2" fillId="6" borderId="22" xfId="16" applyFont="1" applyFill="1" applyBorder="1" applyAlignment="1"/>
    <xf numFmtId="0" fontId="32" fillId="6" borderId="23" xfId="16" applyFont="1" applyFill="1" applyBorder="1" applyAlignment="1">
      <alignment horizontal="right" vertical="top"/>
    </xf>
    <xf numFmtId="0" fontId="32" fillId="6" borderId="24" xfId="16" applyFont="1" applyFill="1" applyBorder="1" applyAlignment="1">
      <alignment horizontal="right" vertical="top"/>
    </xf>
    <xf numFmtId="0" fontId="33" fillId="8" borderId="16" xfId="20" applyFont="1" applyFill="1" applyBorder="1" applyAlignment="1">
      <alignment horizontal="center" vertical="center"/>
    </xf>
    <xf numFmtId="0" fontId="33" fillId="8" borderId="62" xfId="20" applyFont="1" applyFill="1" applyBorder="1" applyAlignment="1">
      <alignment horizontal="center" vertical="center"/>
    </xf>
    <xf numFmtId="0" fontId="32" fillId="0" borderId="28" xfId="16" applyFont="1" applyFill="1" applyBorder="1" applyAlignment="1">
      <alignment horizontal="center" vertical="center" wrapText="1"/>
    </xf>
    <xf numFmtId="181" fontId="32" fillId="0" borderId="16" xfId="20" applyNumberFormat="1" applyFont="1" applyFill="1" applyBorder="1" applyAlignment="1" applyProtection="1">
      <alignment horizontal="right" vertical="center" shrinkToFit="1"/>
    </xf>
    <xf numFmtId="181" fontId="32" fillId="0" borderId="18" xfId="20" applyNumberFormat="1" applyFont="1" applyFill="1" applyBorder="1" applyAlignment="1" applyProtection="1">
      <alignment horizontal="right" vertical="center" shrinkToFit="1"/>
    </xf>
    <xf numFmtId="0" fontId="32" fillId="0" borderId="39" xfId="16" applyFont="1" applyFill="1" applyBorder="1" applyAlignment="1">
      <alignment horizontal="center" vertical="center" wrapText="1"/>
    </xf>
    <xf numFmtId="181" fontId="32" fillId="0" borderId="37" xfId="20" applyNumberFormat="1" applyFont="1" applyFill="1" applyBorder="1" applyAlignment="1" applyProtection="1">
      <alignment horizontal="right" vertical="center" shrinkToFit="1"/>
    </xf>
    <xf numFmtId="181" fontId="32" fillId="0" borderId="38" xfId="20" applyNumberFormat="1" applyFont="1" applyFill="1" applyBorder="1" applyAlignment="1" applyProtection="1">
      <alignment horizontal="right" vertical="center" shrinkToFit="1"/>
    </xf>
    <xf numFmtId="181" fontId="32" fillId="0" borderId="12" xfId="20" applyNumberFormat="1" applyFont="1" applyFill="1" applyBorder="1" applyAlignment="1" applyProtection="1">
      <alignment horizontal="right" vertical="center" shrinkToFit="1"/>
    </xf>
    <xf numFmtId="181" fontId="32" fillId="0" borderId="188" xfId="20" applyNumberFormat="1" applyFont="1" applyFill="1" applyBorder="1" applyAlignment="1" applyProtection="1">
      <alignment horizontal="right" vertical="center" shrinkToFit="1"/>
    </xf>
    <xf numFmtId="0" fontId="32" fillId="0" borderId="25" xfId="16" applyFont="1" applyFill="1" applyBorder="1" applyAlignment="1">
      <alignment horizontal="center" vertical="center"/>
    </xf>
    <xf numFmtId="181" fontId="32" fillId="0" borderId="12" xfId="20" applyNumberFormat="1" applyFont="1" applyFill="1" applyBorder="1" applyAlignment="1" applyProtection="1">
      <alignment horizontal="right" vertical="center" shrinkToFit="1"/>
      <protection locked="0"/>
    </xf>
    <xf numFmtId="181" fontId="32" fillId="0" borderId="188" xfId="20" applyNumberFormat="1" applyFont="1" applyFill="1" applyBorder="1" applyAlignment="1" applyProtection="1">
      <alignment horizontal="right" vertical="center" shrinkToFit="1"/>
      <protection locked="0"/>
    </xf>
    <xf numFmtId="0" fontId="32" fillId="0" borderId="41" xfId="16" applyFont="1" applyFill="1" applyBorder="1" applyAlignment="1">
      <alignment horizontal="center" vertical="center"/>
    </xf>
    <xf numFmtId="181" fontId="32" fillId="0" borderId="183" xfId="20" applyNumberFormat="1" applyFont="1" applyFill="1" applyBorder="1" applyAlignment="1" applyProtection="1">
      <alignment horizontal="right" vertical="center" shrinkToFit="1"/>
      <protection locked="0"/>
    </xf>
    <xf numFmtId="181" fontId="32" fillId="0" borderId="64" xfId="20" applyNumberFormat="1" applyFont="1" applyFill="1" applyBorder="1" applyAlignment="1" applyProtection="1">
      <alignment horizontal="right" vertical="center" shrinkToFit="1"/>
      <protection locked="0"/>
    </xf>
    <xf numFmtId="0" fontId="32" fillId="0" borderId="22" xfId="16" applyFont="1" applyFill="1" applyBorder="1" applyAlignment="1">
      <alignment horizontal="center" vertical="center"/>
    </xf>
    <xf numFmtId="181" fontId="32" fillId="0" borderId="60" xfId="20" applyNumberFormat="1" applyFont="1" applyFill="1" applyBorder="1" applyAlignment="1" applyProtection="1">
      <alignment horizontal="right" vertical="center" shrinkToFit="1"/>
    </xf>
    <xf numFmtId="181" fontId="32" fillId="0" borderId="62" xfId="20" applyNumberFormat="1" applyFont="1" applyFill="1" applyBorder="1" applyAlignment="1" applyProtection="1">
      <alignment horizontal="right" vertical="center" shrinkToFit="1"/>
    </xf>
    <xf numFmtId="0" fontId="9" fillId="0" borderId="0" xfId="7" applyFont="1" applyFill="1" applyBorder="1" applyAlignment="1" applyProtection="1">
      <alignment horizontal="center" vertical="center" shrinkToFit="1"/>
      <protection hidden="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lignment horizontal="center" vertical="center" shrinkToFit="1"/>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10"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9" fillId="0" borderId="1" xfId="7" applyFont="1" applyFill="1" applyBorder="1" applyAlignment="1">
      <alignment horizontal="center" vertical="center"/>
    </xf>
    <xf numFmtId="0" fontId="15" fillId="0" borderId="3"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9" fillId="0" borderId="59" xfId="7" applyFont="1" applyFill="1" applyBorder="1" applyAlignment="1">
      <alignment horizontal="center" vertical="center"/>
    </xf>
    <xf numFmtId="0" fontId="9" fillId="0" borderId="49" xfId="7" applyFont="1" applyFill="1" applyBorder="1" applyAlignment="1">
      <alignment horizontal="center" vertical="center"/>
    </xf>
    <xf numFmtId="0" fontId="9" fillId="0" borderId="60" xfId="7" applyFont="1" applyFill="1" applyBorder="1" applyAlignment="1">
      <alignment horizontal="center" vertical="center"/>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35" xfId="7" applyFont="1" applyFill="1" applyBorder="1" applyAlignment="1">
      <alignment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39"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1" xfId="7" applyFont="1" applyFill="1" applyBorder="1" applyAlignment="1">
      <alignmen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0" fontId="9" fillId="0" borderId="30" xfId="7" applyFont="1" applyFill="1" applyBorder="1" applyAlignment="1">
      <alignment horizontal="center"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13" fillId="0" borderId="9" xfId="7" applyFont="1" applyFill="1" applyBorder="1" applyAlignment="1">
      <alignment vertical="center"/>
    </xf>
    <xf numFmtId="0" fontId="13" fillId="0" borderId="11" xfId="7" applyFont="1" applyFill="1" applyBorder="1" applyAlignment="1">
      <alignment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21"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0" fontId="3" fillId="0" borderId="74" xfId="1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83" fontId="3" fillId="0" borderId="5" xfId="11" applyNumberForma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7" xfId="11" applyFont="1" applyFill="1" applyBorder="1">
      <alignment vertical="center"/>
    </xf>
    <xf numFmtId="0" fontId="9" fillId="0" borderId="8" xfId="11" applyFont="1" applyFill="1" applyBorder="1">
      <alignment vertical="center"/>
    </xf>
    <xf numFmtId="177" fontId="9" fillId="0" borderId="8"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3" fillId="0" borderId="5" xfId="1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3" xfId="11" applyNumberFormat="1" applyFont="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77" fontId="9" fillId="0" borderId="72" xfId="11" applyNumberFormat="1" applyFont="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9"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1" fillId="0" borderId="0" xfId="1" applyAlignment="1">
      <alignment vertical="center"/>
    </xf>
    <xf numFmtId="183" fontId="9" fillId="0" borderId="67" xfId="11" applyNumberFormat="1" applyFont="1" applyFill="1" applyBorder="1" applyAlignment="1">
      <alignment horizontal="right" vertical="center" shrinkToFit="1"/>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9" fillId="0" borderId="12" xfId="11" applyFont="1" applyBorder="1" applyAlignment="1">
      <alignment horizontal="center" vertical="center"/>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6"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4"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6"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39"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0" xfId="12" applyFont="1" applyFill="1" applyProtection="1">
      <alignmen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4" xfId="12" applyFont="1" applyFill="1" applyBorder="1" applyAlignment="1" applyProtection="1">
      <alignment horizontal="center" vertical="center"/>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0" borderId="102" xfId="12" applyNumberFormat="1" applyFont="1" applyBorder="1" applyAlignment="1" applyProtection="1">
      <alignment horizontal="left" vertical="center" shrinkToFit="1"/>
      <protection locked="0"/>
    </xf>
    <xf numFmtId="0" fontId="4" fillId="0" borderId="98" xfId="12" applyNumberFormat="1" applyFont="1" applyBorder="1" applyAlignment="1" applyProtection="1">
      <alignment horizontal="left" vertical="center" shrinkToFit="1"/>
      <protection locked="0"/>
    </xf>
    <xf numFmtId="0" fontId="4" fillId="0" borderId="104" xfId="12" applyNumberFormat="1" applyFont="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pplyProtection="1">
      <alignment horizontal="left" vertical="center"/>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Fill="1" applyBorder="1" applyAlignment="1">
      <alignment vertical="center"/>
    </xf>
    <xf numFmtId="177" fontId="28" fillId="0" borderId="9" xfId="2" applyNumberFormat="1" applyFont="1" applyFill="1" applyBorder="1" applyAlignment="1">
      <alignment vertical="center"/>
    </xf>
    <xf numFmtId="177" fontId="28" fillId="0" borderId="11" xfId="2" applyNumberFormat="1" applyFont="1" applyFill="1" applyBorder="1" applyAlignment="1">
      <alignment vertical="center"/>
    </xf>
    <xf numFmtId="0" fontId="30" fillId="0" borderId="20" xfId="16" applyFont="1" applyFill="1" applyBorder="1" applyAlignment="1" applyProtection="1">
      <alignment horizontal="left" vertical="center" wrapText="1"/>
    </xf>
    <xf numFmtId="0" fontId="30" fillId="0" borderId="21"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40" xfId="16" applyFont="1" applyFill="1" applyBorder="1" applyAlignment="1" applyProtection="1">
      <alignment horizontal="left" vertical="center"/>
    </xf>
    <xf numFmtId="0" fontId="30" fillId="0" borderId="56" xfId="16" applyFont="1" applyFill="1" applyBorder="1" applyAlignment="1" applyProtection="1">
      <alignment horizontal="left" vertical="center"/>
    </xf>
    <xf numFmtId="0" fontId="30" fillId="0" borderId="58"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Fill="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Fill="1" applyBorder="1" applyAlignment="1">
      <alignment horizontal="left" vertical="center" wrapText="1"/>
    </xf>
    <xf numFmtId="0" fontId="31" fillId="0" borderId="53" xfId="17" applyFont="1" applyFill="1" applyBorder="1" applyAlignment="1">
      <alignment horizontal="left" vertical="center" wrapText="1"/>
    </xf>
    <xf numFmtId="0" fontId="31" fillId="0" borderId="35" xfId="18" applyFont="1" applyFill="1" applyBorder="1" applyAlignment="1">
      <alignment vertical="center" wrapText="1"/>
    </xf>
    <xf numFmtId="0" fontId="31" fillId="0" borderId="11" xfId="18" applyFont="1" applyFill="1" applyBorder="1" applyAlignment="1">
      <alignment vertical="center" wrapText="1"/>
    </xf>
    <xf numFmtId="0" fontId="31" fillId="0" borderId="9" xfId="18" applyFont="1" applyFill="1" applyBorder="1" applyAlignment="1">
      <alignment vertical="center"/>
    </xf>
    <xf numFmtId="0" fontId="31" fillId="0" borderId="54" xfId="18" applyFont="1" applyFill="1" applyBorder="1" applyAlignment="1">
      <alignment vertical="center"/>
    </xf>
    <xf numFmtId="0" fontId="31" fillId="0" borderId="63" xfId="18" applyFont="1" applyFill="1" applyBorder="1" applyAlignment="1">
      <alignment vertical="center"/>
    </xf>
    <xf numFmtId="0" fontId="31" fillId="0" borderId="57" xfId="18" applyFont="1" applyFill="1" applyBorder="1" applyAlignment="1">
      <alignment vertical="center"/>
    </xf>
    <xf numFmtId="0" fontId="31" fillId="0" borderId="56" xfId="18" applyFont="1" applyFill="1" applyBorder="1" applyAlignment="1">
      <alignment vertical="center"/>
    </xf>
    <xf numFmtId="0" fontId="31" fillId="0" borderId="58" xfId="18" applyFont="1" applyFill="1" applyBorder="1" applyAlignment="1">
      <alignment vertical="center"/>
    </xf>
    <xf numFmtId="0" fontId="31" fillId="0" borderId="19" xfId="18" applyFont="1" applyFill="1" applyBorder="1" applyAlignment="1">
      <alignment vertical="center" wrapText="1"/>
    </xf>
    <xf numFmtId="0" fontId="31" fillId="0" borderId="15" xfId="18" applyFont="1" applyFill="1" applyBorder="1" applyAlignment="1">
      <alignment vertical="center" wrapText="1"/>
    </xf>
    <xf numFmtId="0" fontId="31" fillId="0" borderId="28" xfId="18" applyFont="1" applyFill="1" applyBorder="1" applyAlignment="1">
      <alignment vertical="center" wrapText="1"/>
    </xf>
    <xf numFmtId="0" fontId="31" fillId="0" borderId="5" xfId="18" applyFont="1" applyFill="1" applyBorder="1" applyAlignment="1">
      <alignment vertical="center" wrapText="1"/>
    </xf>
    <xf numFmtId="0" fontId="31" fillId="0" borderId="30" xfId="18" applyFont="1" applyFill="1" applyBorder="1" applyAlignment="1">
      <alignment vertical="center" wrapText="1"/>
    </xf>
    <xf numFmtId="0" fontId="31" fillId="0" borderId="8" xfId="18" applyFont="1" applyFill="1" applyBorder="1" applyAlignment="1">
      <alignment vertical="center" wrapText="1"/>
    </xf>
    <xf numFmtId="0" fontId="31" fillId="0" borderId="51" xfId="18" applyFont="1" applyFill="1" applyBorder="1" applyAlignment="1">
      <alignment vertical="center"/>
    </xf>
    <xf numFmtId="0" fontId="31" fillId="0" borderId="53" xfId="18" applyFont="1" applyFill="1" applyBorder="1" applyAlignment="1">
      <alignment vertical="center"/>
    </xf>
    <xf numFmtId="0" fontId="31" fillId="0" borderId="39" xfId="19" applyFont="1" applyFill="1" applyBorder="1" applyAlignment="1">
      <alignment vertical="center" wrapText="1"/>
    </xf>
    <xf numFmtId="0" fontId="31" fillId="0" borderId="3" xfId="19" applyFont="1" applyFill="1" applyBorder="1" applyAlignment="1">
      <alignment vertical="center" wrapText="1"/>
    </xf>
    <xf numFmtId="0" fontId="31" fillId="0" borderId="28" xfId="19" applyFont="1" applyFill="1" applyBorder="1" applyAlignment="1">
      <alignment vertical="center" wrapText="1"/>
    </xf>
    <xf numFmtId="0" fontId="31" fillId="0" borderId="5" xfId="19" applyFont="1" applyFill="1" applyBorder="1" applyAlignment="1">
      <alignment vertical="center" wrapText="1"/>
    </xf>
    <xf numFmtId="0" fontId="31" fillId="0" borderId="30" xfId="19" applyFont="1" applyFill="1" applyBorder="1" applyAlignment="1">
      <alignment vertical="center" wrapText="1"/>
    </xf>
    <xf numFmtId="0" fontId="31" fillId="0" borderId="8" xfId="19" applyFont="1" applyFill="1" applyBorder="1" applyAlignment="1">
      <alignment vertical="center" wrapText="1"/>
    </xf>
    <xf numFmtId="0" fontId="31" fillId="0" borderId="9" xfId="19" applyFont="1" applyFill="1" applyBorder="1" applyAlignment="1">
      <alignment horizontal="left" vertical="center"/>
    </xf>
    <xf numFmtId="0" fontId="31" fillId="0" borderId="54" xfId="19" applyFont="1" applyFill="1" applyBorder="1" applyAlignment="1">
      <alignment horizontal="left" vertical="center"/>
    </xf>
    <xf numFmtId="0" fontId="31" fillId="0" borderId="63" xfId="19" applyFont="1" applyFill="1" applyBorder="1" applyAlignment="1">
      <alignment vertical="center"/>
    </xf>
    <xf numFmtId="0" fontId="31" fillId="0" borderId="57" xfId="19" applyFont="1" applyFill="1" applyBorder="1" applyAlignment="1">
      <alignment vertical="center"/>
    </xf>
    <xf numFmtId="0" fontId="31" fillId="0" borderId="56" xfId="19" applyFont="1" applyFill="1" applyBorder="1" applyAlignment="1">
      <alignment horizontal="left" vertical="center"/>
    </xf>
    <xf numFmtId="0" fontId="31" fillId="0" borderId="58" xfId="19" applyFont="1" applyFill="1" applyBorder="1" applyAlignment="1">
      <alignment horizontal="left" vertical="center"/>
    </xf>
    <xf numFmtId="0" fontId="31" fillId="0" borderId="19" xfId="19" applyFont="1" applyFill="1" applyBorder="1" applyAlignment="1">
      <alignment vertical="center" wrapText="1"/>
    </xf>
    <xf numFmtId="0" fontId="31" fillId="0" borderId="15" xfId="19" applyFont="1" applyFill="1" applyBorder="1" applyAlignment="1">
      <alignment vertical="center" wrapText="1"/>
    </xf>
    <xf numFmtId="0" fontId="31" fillId="0" borderId="51"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4" xfId="19" applyFont="1" applyFill="1" applyBorder="1" applyAlignment="1">
      <alignment horizontal="center" vertical="center" shrinkToFit="1"/>
    </xf>
    <xf numFmtId="0" fontId="32" fillId="0" borderId="10" xfId="16" applyFont="1" applyFill="1" applyBorder="1" applyAlignment="1" applyProtection="1">
      <alignment horizontal="left" vertical="center" wrapText="1"/>
      <protection locked="0"/>
    </xf>
    <xf numFmtId="0" fontId="32" fillId="0" borderId="9" xfId="16" applyFont="1" applyFill="1" applyBorder="1" applyAlignment="1" applyProtection="1">
      <alignment horizontal="left" vertical="center" wrapText="1"/>
      <protection locked="0"/>
    </xf>
    <xf numFmtId="0" fontId="32" fillId="0" borderId="54" xfId="16" applyFont="1" applyFill="1" applyBorder="1" applyAlignment="1" applyProtection="1">
      <alignment horizontal="left" vertical="center" wrapText="1"/>
      <protection locked="0"/>
    </xf>
    <xf numFmtId="0" fontId="32" fillId="0" borderId="55" xfId="16" applyFont="1" applyFill="1" applyBorder="1" applyAlignment="1" applyProtection="1">
      <alignment horizontal="left" vertical="center" wrapText="1"/>
      <protection locked="0"/>
    </xf>
    <xf numFmtId="0" fontId="32" fillId="0" borderId="56" xfId="16" applyFont="1" applyFill="1" applyBorder="1" applyAlignment="1" applyProtection="1">
      <alignment horizontal="left" vertical="center" wrapText="1"/>
      <protection locked="0"/>
    </xf>
    <xf numFmtId="0" fontId="32" fillId="0" borderId="58" xfId="16" applyFont="1" applyFill="1" applyBorder="1" applyAlignment="1" applyProtection="1">
      <alignment horizontal="left" vertical="center" wrapText="1"/>
      <protection locked="0"/>
    </xf>
    <xf numFmtId="0" fontId="32" fillId="0" borderId="23" xfId="16" applyFont="1" applyFill="1" applyBorder="1" applyAlignment="1" applyProtection="1">
      <alignment horizontal="left" vertical="center"/>
    </xf>
    <xf numFmtId="0" fontId="32" fillId="0" borderId="24" xfId="16" applyFont="1" applyFill="1" applyBorder="1" applyAlignment="1" applyProtection="1">
      <alignment horizontal="left" vertical="center"/>
    </xf>
    <xf numFmtId="0" fontId="32" fillId="0" borderId="20" xfId="16" applyFont="1" applyFill="1" applyBorder="1" applyAlignment="1" applyProtection="1">
      <alignment horizontal="left" vertical="center" wrapText="1"/>
    </xf>
    <xf numFmtId="0" fontId="32" fillId="0" borderId="21" xfId="16" applyFont="1" applyFill="1" applyBorder="1" applyAlignment="1" applyProtection="1">
      <alignment horizontal="left" vertical="center" wrapText="1"/>
    </xf>
    <xf numFmtId="0" fontId="32" fillId="0" borderId="2" xfId="16" applyFont="1" applyFill="1" applyBorder="1" applyAlignment="1" applyProtection="1">
      <alignment horizontal="left" vertical="center"/>
    </xf>
    <xf numFmtId="0" fontId="32" fillId="0" borderId="40" xfId="16" applyFont="1" applyFill="1" applyBorder="1" applyAlignment="1" applyProtection="1">
      <alignment horizontal="left" vertical="center"/>
    </xf>
    <xf numFmtId="0" fontId="32" fillId="0" borderId="9" xfId="16" applyFont="1" applyFill="1" applyBorder="1" applyAlignment="1" applyProtection="1">
      <alignment horizontal="left" vertical="center"/>
    </xf>
    <xf numFmtId="0" fontId="32" fillId="0" borderId="54" xfId="16"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13"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45">
    <cellStyle name="パーセント 2" xfId="21"/>
    <cellStyle name="桁区切り 2" xfId="22"/>
    <cellStyle name="桁区切り 2 2" xfId="23"/>
    <cellStyle name="桁区切り 2 3" xfId="24"/>
    <cellStyle name="桁区切り 3" xfId="25"/>
    <cellStyle name="桁区切り 4" xfId="26"/>
    <cellStyle name="桁区切り 5" xfId="27"/>
    <cellStyle name="通貨 2" xfId="28"/>
    <cellStyle name="通貨 3" xfId="29"/>
    <cellStyle name="標準" xfId="0" builtinId="0"/>
    <cellStyle name="標準 10" xfId="30"/>
    <cellStyle name="標準 2" xfId="1"/>
    <cellStyle name="標準 2 2" xfId="8"/>
    <cellStyle name="標準 2 3" xfId="10"/>
    <cellStyle name="標準 2 3 2" xfId="31"/>
    <cellStyle name="標準 2 4" xfId="32"/>
    <cellStyle name="標準 2_2007AJAHO401600" xfId="33"/>
    <cellStyle name="標準 3" xfId="11"/>
    <cellStyle name="標準 3 2" xfId="34"/>
    <cellStyle name="標準 3 3" xfId="35"/>
    <cellStyle name="標準 3 4" xfId="36"/>
    <cellStyle name="標準 3_APAHO401000" xfId="37"/>
    <cellStyle name="標準 4" xfId="20"/>
    <cellStyle name="標準 4 2" xfId="38"/>
    <cellStyle name="標準 4_APAHO401000" xfId="39"/>
    <cellStyle name="標準 4_APAHO401600" xfId="16"/>
    <cellStyle name="標準 4_APAHO4019001" xfId="19"/>
    <cellStyle name="標準 4_ZJ08_022012_青森市_2010" xfId="18"/>
    <cellStyle name="標準 5" xfId="40"/>
    <cellStyle name="標準 6" xfId="7"/>
    <cellStyle name="標準 6 2" xfId="41"/>
    <cellStyle name="標準 6 3" xfId="42"/>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 8" xfId="43"/>
    <cellStyle name="標準 9" xfId="44"/>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(#REF!,#REF!,#REF!,#REF!,#REF!)</c:f>
              <c:strCache>
                <c:ptCount val="5"/>
                <c:pt idx="0">
                  <c:v> H25</c:v>
                </c:pt>
                <c:pt idx="1">
                  <c:v> H26</c:v>
                </c:pt>
                <c:pt idx="2">
                  <c:v> H27</c:v>
                </c:pt>
                <c:pt idx="3">
                  <c:v> H28</c:v>
                </c:pt>
                <c:pt idx="4">
                  <c:v> H29</c:v>
                </c:pt>
              </c:strCache>
            </c:strRef>
          </c:cat>
          <c:val>
            <c:numRef>
              <c:f>(#REF!,#REF!,#REF!,#REF!,#REF!)</c:f>
              <c:numCache>
                <c:formatCode>General</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E605-4416-9173-81887178BEF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Cache>
                <c:ptCount val="5"/>
                <c:pt idx="0">
                  <c:v> H25</c:v>
                </c:pt>
                <c:pt idx="1">
                  <c:v> H26</c:v>
                </c:pt>
                <c:pt idx="2">
                  <c:v> H27</c:v>
                </c:pt>
                <c:pt idx="3">
                  <c:v> H28</c:v>
                </c:pt>
                <c:pt idx="4">
                  <c:v> H29</c:v>
                </c:pt>
              </c:strCache>
            </c:strRef>
          </c:cat>
          <c:val>
            <c:numRef>
              <c:f>(#REF!,#REF!,#REF!,#REF!,#REF!)</c:f>
              <c:numCache>
                <c:formatCode>General</c:formatCode>
                <c:ptCount val="5"/>
                <c:pt idx="0">
                  <c:v>127821</c:v>
                </c:pt>
                <c:pt idx="1">
                  <c:v>132235</c:v>
                </c:pt>
                <c:pt idx="2">
                  <c:v>180856</c:v>
                </c:pt>
                <c:pt idx="3">
                  <c:v>187980</c:v>
                </c:pt>
                <c:pt idx="4">
                  <c:v>88309</c:v>
                </c:pt>
              </c:numCache>
            </c:numRef>
          </c:val>
          <c:smooth val="0"/>
          <c:extLst xmlns:c16r2="http://schemas.microsoft.com/office/drawing/2015/06/chart">
            <c:ext xmlns:c16="http://schemas.microsoft.com/office/drawing/2014/chart" uri="{C3380CC4-5D6E-409C-BE32-E72D297353CC}">
              <c16:uniqueId val="{00000001-E605-4416-9173-81887178BEF4}"/>
            </c:ext>
          </c:extLst>
        </c:ser>
        <c:dLbls>
          <c:showLegendKey val="0"/>
          <c:showVal val="0"/>
          <c:showCatName val="0"/>
          <c:showSerName val="0"/>
          <c:showPercent val="0"/>
          <c:showBubbleSize val="0"/>
        </c:dLbls>
        <c:marker val="1"/>
        <c:smooth val="0"/>
        <c:axId val="136592000"/>
        <c:axId val="136598272"/>
      </c:lineChart>
      <c:catAx>
        <c:axId val="1365920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6598272"/>
        <c:crosses val="autoZero"/>
        <c:auto val="1"/>
        <c:lblAlgn val="ctr"/>
        <c:lblOffset val="100"/>
        <c:tickLblSkip val="1"/>
        <c:tickMarkSkip val="1"/>
        <c:noMultiLvlLbl val="0"/>
      </c:catAx>
      <c:valAx>
        <c:axId val="136598272"/>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65920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7.4</c:v>
                </c:pt>
                <c:pt idx="1">
                  <c:v>10.78</c:v>
                </c:pt>
                <c:pt idx="2">
                  <c:v>10.86</c:v>
                </c:pt>
                <c:pt idx="3">
                  <c:v>11.62</c:v>
                </c:pt>
                <c:pt idx="4">
                  <c:v>12.51</c:v>
                </c:pt>
              </c:numCache>
            </c:numRef>
          </c:val>
          <c:extLst xmlns:c16r2="http://schemas.microsoft.com/office/drawing/2015/06/chart">
            <c:ext xmlns:c16="http://schemas.microsoft.com/office/drawing/2014/chart" uri="{C3380CC4-5D6E-409C-BE32-E72D297353CC}">
              <c16:uniqueId val="{00000000-0EBB-46B2-80E8-32B3C75D92B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31.68</c:v>
                </c:pt>
                <c:pt idx="1">
                  <c:v>32.5</c:v>
                </c:pt>
                <c:pt idx="2">
                  <c:v>30.45</c:v>
                </c:pt>
                <c:pt idx="3">
                  <c:v>30.04</c:v>
                </c:pt>
                <c:pt idx="4">
                  <c:v>20.2</c:v>
                </c:pt>
              </c:numCache>
            </c:numRef>
          </c:val>
          <c:extLst xmlns:c16r2="http://schemas.microsoft.com/office/drawing/2015/06/chart">
            <c:ext xmlns:c16="http://schemas.microsoft.com/office/drawing/2014/chart" uri="{C3380CC4-5D6E-409C-BE32-E72D297353CC}">
              <c16:uniqueId val="{00000001-0EBB-46B2-80E8-32B3C75D92B7}"/>
            </c:ext>
          </c:extLst>
        </c:ser>
        <c:dLbls>
          <c:showLegendKey val="0"/>
          <c:showVal val="0"/>
          <c:showCatName val="0"/>
          <c:showSerName val="0"/>
          <c:showPercent val="0"/>
          <c:showBubbleSize val="0"/>
        </c:dLbls>
        <c:gapWidth val="250"/>
        <c:overlap val="100"/>
        <c:axId val="256931328"/>
        <c:axId val="25693324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3.4</c:v>
                </c:pt>
                <c:pt idx="1">
                  <c:v>3.12</c:v>
                </c:pt>
                <c:pt idx="2">
                  <c:v>-0.82</c:v>
                </c:pt>
                <c:pt idx="3">
                  <c:v>-0.14000000000000001</c:v>
                </c:pt>
                <c:pt idx="4">
                  <c:v>-10.41</c:v>
                </c:pt>
              </c:numCache>
            </c:numRef>
          </c:val>
          <c:smooth val="0"/>
          <c:extLst xmlns:c16r2="http://schemas.microsoft.com/office/drawing/2015/06/chart">
            <c:ext xmlns:c16="http://schemas.microsoft.com/office/drawing/2014/chart" uri="{C3380CC4-5D6E-409C-BE32-E72D297353CC}">
              <c16:uniqueId val="{00000002-0EBB-46B2-80E8-32B3C75D92B7}"/>
            </c:ext>
          </c:extLst>
        </c:ser>
        <c:dLbls>
          <c:showLegendKey val="0"/>
          <c:showVal val="0"/>
          <c:showCatName val="0"/>
          <c:showSerName val="0"/>
          <c:showPercent val="0"/>
          <c:showBubbleSize val="0"/>
        </c:dLbls>
        <c:marker val="1"/>
        <c:smooth val="0"/>
        <c:axId val="256931328"/>
        <c:axId val="256933248"/>
      </c:lineChart>
      <c:catAx>
        <c:axId val="256931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56933248"/>
        <c:crosses val="autoZero"/>
        <c:auto val="1"/>
        <c:lblAlgn val="ctr"/>
        <c:lblOffset val="100"/>
        <c:tickLblSkip val="1"/>
        <c:tickMarkSkip val="1"/>
        <c:noMultiLvlLbl val="0"/>
      </c:catAx>
      <c:valAx>
        <c:axId val="2569332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56931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4421-475B-A9AA-57ECE9E2E5B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421-475B-A9AA-57ECE9E2E5B5}"/>
            </c:ext>
          </c:extLst>
        </c:ser>
        <c:ser>
          <c:idx val="2"/>
          <c:order val="2"/>
          <c:tx>
            <c:strRef>
              <c:f>[1]データシート!$A$29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4421-475B-A9AA-57ECE9E2E5B5}"/>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7.0000000000000007E-2</c:v>
                </c:pt>
                <c:pt idx="2">
                  <c:v>#N/A</c:v>
                </c:pt>
                <c:pt idx="3">
                  <c:v>0.03</c:v>
                </c:pt>
                <c:pt idx="4">
                  <c:v>#N/A</c:v>
                </c:pt>
                <c:pt idx="5">
                  <c:v>0.02</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3-4421-475B-A9AA-57ECE9E2E5B5}"/>
            </c:ext>
          </c:extLst>
        </c:ser>
        <c:ser>
          <c:idx val="4"/>
          <c:order val="4"/>
          <c:tx>
            <c:strRef>
              <c:f>[1]データシート!$A$31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7.0000000000000007E-2</c:v>
                </c:pt>
                <c:pt idx="2">
                  <c:v>#N/A</c:v>
                </c:pt>
                <c:pt idx="3">
                  <c:v>0.05</c:v>
                </c:pt>
                <c:pt idx="4">
                  <c:v>#N/A</c:v>
                </c:pt>
                <c:pt idx="5">
                  <c:v>0.08</c:v>
                </c:pt>
                <c:pt idx="6">
                  <c:v>#N/A</c:v>
                </c:pt>
                <c:pt idx="7">
                  <c:v>0.1</c:v>
                </c:pt>
                <c:pt idx="8">
                  <c:v>#N/A</c:v>
                </c:pt>
                <c:pt idx="9">
                  <c:v>0.06</c:v>
                </c:pt>
              </c:numCache>
            </c:numRef>
          </c:val>
          <c:extLst xmlns:c16r2="http://schemas.microsoft.com/office/drawing/2015/06/chart">
            <c:ext xmlns:c16="http://schemas.microsoft.com/office/drawing/2014/chart" uri="{C3380CC4-5D6E-409C-BE32-E72D297353CC}">
              <c16:uniqueId val="{00000004-4421-475B-A9AA-57ECE9E2E5B5}"/>
            </c:ext>
          </c:extLst>
        </c:ser>
        <c:ser>
          <c:idx val="5"/>
          <c:order val="5"/>
          <c:tx>
            <c:strRef>
              <c:f>[1]データシート!$A$32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#N/A</c:v>
                </c:pt>
                <c:pt idx="1">
                  <c:v>0.41</c:v>
                </c:pt>
                <c:pt idx="2">
                  <c:v>#N/A</c:v>
                </c:pt>
                <c:pt idx="3">
                  <c:v>0.22</c:v>
                </c:pt>
                <c:pt idx="4">
                  <c:v>#N/A</c:v>
                </c:pt>
                <c:pt idx="5">
                  <c:v>0.06</c:v>
                </c:pt>
                <c:pt idx="6">
                  <c:v>#N/A</c:v>
                </c:pt>
                <c:pt idx="7">
                  <c:v>0.09</c:v>
                </c:pt>
                <c:pt idx="8">
                  <c:v>#N/A</c:v>
                </c:pt>
                <c:pt idx="9">
                  <c:v>0.38</c:v>
                </c:pt>
              </c:numCache>
            </c:numRef>
          </c:val>
          <c:extLst xmlns:c16r2="http://schemas.microsoft.com/office/drawing/2015/06/chart">
            <c:ext xmlns:c16="http://schemas.microsoft.com/office/drawing/2014/chart" uri="{C3380CC4-5D6E-409C-BE32-E72D297353CC}">
              <c16:uniqueId val="{00000005-4421-475B-A9AA-57ECE9E2E5B5}"/>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0.34</c:v>
                </c:pt>
                <c:pt idx="2">
                  <c:v>#N/A</c:v>
                </c:pt>
                <c:pt idx="3">
                  <c:v>0.05</c:v>
                </c:pt>
                <c:pt idx="4">
                  <c:v>#N/A</c:v>
                </c:pt>
                <c:pt idx="5">
                  <c:v>0.47</c:v>
                </c:pt>
                <c:pt idx="6">
                  <c:v>#N/A</c:v>
                </c:pt>
                <c:pt idx="7">
                  <c:v>0.43</c:v>
                </c:pt>
                <c:pt idx="8">
                  <c:v>#N/A</c:v>
                </c:pt>
                <c:pt idx="9">
                  <c:v>0.4</c:v>
                </c:pt>
              </c:numCache>
            </c:numRef>
          </c:val>
          <c:extLst xmlns:c16r2="http://schemas.microsoft.com/office/drawing/2015/06/chart">
            <c:ext xmlns:c16="http://schemas.microsoft.com/office/drawing/2014/chart" uri="{C3380CC4-5D6E-409C-BE32-E72D297353CC}">
              <c16:uniqueId val="{00000006-4421-475B-A9AA-57ECE9E2E5B5}"/>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0.63</c:v>
                </c:pt>
                <c:pt idx="2">
                  <c:v>#N/A</c:v>
                </c:pt>
                <c:pt idx="3">
                  <c:v>0.56000000000000005</c:v>
                </c:pt>
                <c:pt idx="4">
                  <c:v>#N/A</c:v>
                </c:pt>
                <c:pt idx="5">
                  <c:v>0.62</c:v>
                </c:pt>
                <c:pt idx="6">
                  <c:v>#N/A</c:v>
                </c:pt>
                <c:pt idx="7">
                  <c:v>0.62</c:v>
                </c:pt>
                <c:pt idx="8">
                  <c:v>#N/A</c:v>
                </c:pt>
                <c:pt idx="9">
                  <c:v>0.55000000000000004</c:v>
                </c:pt>
              </c:numCache>
            </c:numRef>
          </c:val>
          <c:extLst xmlns:c16r2="http://schemas.microsoft.com/office/drawing/2015/06/chart">
            <c:ext xmlns:c16="http://schemas.microsoft.com/office/drawing/2014/chart" uri="{C3380CC4-5D6E-409C-BE32-E72D297353CC}">
              <c16:uniqueId val="{00000007-4421-475B-A9AA-57ECE9E2E5B5}"/>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14</c:v>
                </c:pt>
                <c:pt idx="2">
                  <c:v>#N/A</c:v>
                </c:pt>
                <c:pt idx="3">
                  <c:v>6.37</c:v>
                </c:pt>
                <c:pt idx="4">
                  <c:v>#N/A</c:v>
                </c:pt>
                <c:pt idx="5">
                  <c:v>5.12</c:v>
                </c:pt>
                <c:pt idx="6">
                  <c:v>#N/A</c:v>
                </c:pt>
                <c:pt idx="7">
                  <c:v>4.34</c:v>
                </c:pt>
                <c:pt idx="8">
                  <c:v>#N/A</c:v>
                </c:pt>
                <c:pt idx="9">
                  <c:v>3.91</c:v>
                </c:pt>
              </c:numCache>
            </c:numRef>
          </c:val>
          <c:extLst xmlns:c16r2="http://schemas.microsoft.com/office/drawing/2015/06/chart">
            <c:ext xmlns:c16="http://schemas.microsoft.com/office/drawing/2014/chart" uri="{C3380CC4-5D6E-409C-BE32-E72D297353CC}">
              <c16:uniqueId val="{00000008-4421-475B-A9AA-57ECE9E2E5B5}"/>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7.39</c:v>
                </c:pt>
                <c:pt idx="2">
                  <c:v>#N/A</c:v>
                </c:pt>
                <c:pt idx="3">
                  <c:v>10.77</c:v>
                </c:pt>
                <c:pt idx="4">
                  <c:v>#N/A</c:v>
                </c:pt>
                <c:pt idx="5">
                  <c:v>10.86</c:v>
                </c:pt>
                <c:pt idx="6">
                  <c:v>#N/A</c:v>
                </c:pt>
                <c:pt idx="7">
                  <c:v>11.61</c:v>
                </c:pt>
                <c:pt idx="8">
                  <c:v>#N/A</c:v>
                </c:pt>
                <c:pt idx="9">
                  <c:v>12.51</c:v>
                </c:pt>
              </c:numCache>
            </c:numRef>
          </c:val>
          <c:extLst xmlns:c16r2="http://schemas.microsoft.com/office/drawing/2015/06/chart">
            <c:ext xmlns:c16="http://schemas.microsoft.com/office/drawing/2014/chart" uri="{C3380CC4-5D6E-409C-BE32-E72D297353CC}">
              <c16:uniqueId val="{00000009-4421-475B-A9AA-57ECE9E2E5B5}"/>
            </c:ext>
          </c:extLst>
        </c:ser>
        <c:dLbls>
          <c:showLegendKey val="0"/>
          <c:showVal val="0"/>
          <c:showCatName val="0"/>
          <c:showSerName val="0"/>
          <c:showPercent val="0"/>
          <c:showBubbleSize val="0"/>
        </c:dLbls>
        <c:gapWidth val="150"/>
        <c:overlap val="100"/>
        <c:axId val="257305984"/>
        <c:axId val="257320064"/>
      </c:barChart>
      <c:catAx>
        <c:axId val="257305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57320064"/>
        <c:crosses val="autoZero"/>
        <c:auto val="1"/>
        <c:lblAlgn val="ctr"/>
        <c:lblOffset val="100"/>
        <c:tickLblSkip val="1"/>
        <c:tickMarkSkip val="1"/>
        <c:noMultiLvlLbl val="0"/>
      </c:catAx>
      <c:valAx>
        <c:axId val="257320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573059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309</c:v>
                </c:pt>
                <c:pt idx="5">
                  <c:v>323</c:v>
                </c:pt>
                <c:pt idx="8">
                  <c:v>328</c:v>
                </c:pt>
                <c:pt idx="11">
                  <c:v>332</c:v>
                </c:pt>
                <c:pt idx="14">
                  <c:v>307</c:v>
                </c:pt>
              </c:numCache>
            </c:numRef>
          </c:val>
          <c:extLst xmlns:c16r2="http://schemas.microsoft.com/office/drawing/2015/06/chart">
            <c:ext xmlns:c16="http://schemas.microsoft.com/office/drawing/2014/chart" uri="{C3380CC4-5D6E-409C-BE32-E72D297353CC}">
              <c16:uniqueId val="{00000000-F66C-46AA-A915-E0E75DDBF96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F66C-46AA-A915-E0E75DDBF96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3</c:v>
                </c:pt>
                <c:pt idx="3">
                  <c:v>3</c:v>
                </c:pt>
                <c:pt idx="6">
                  <c:v>3</c:v>
                </c:pt>
                <c:pt idx="9">
                  <c:v>3</c:v>
                </c:pt>
                <c:pt idx="12">
                  <c:v>0</c:v>
                </c:pt>
              </c:numCache>
            </c:numRef>
          </c:val>
          <c:extLst xmlns:c16r2="http://schemas.microsoft.com/office/drawing/2015/06/chart">
            <c:ext xmlns:c16="http://schemas.microsoft.com/office/drawing/2014/chart" uri="{C3380CC4-5D6E-409C-BE32-E72D297353CC}">
              <c16:uniqueId val="{00000002-F66C-46AA-A915-E0E75DDBF96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7</c:v>
                </c:pt>
                <c:pt idx="3">
                  <c:v>8</c:v>
                </c:pt>
                <c:pt idx="6">
                  <c:v>11</c:v>
                </c:pt>
                <c:pt idx="9">
                  <c:v>10</c:v>
                </c:pt>
                <c:pt idx="12">
                  <c:v>12</c:v>
                </c:pt>
              </c:numCache>
            </c:numRef>
          </c:val>
          <c:extLst xmlns:c16r2="http://schemas.microsoft.com/office/drawing/2015/06/chart">
            <c:ext xmlns:c16="http://schemas.microsoft.com/office/drawing/2014/chart" uri="{C3380CC4-5D6E-409C-BE32-E72D297353CC}">
              <c16:uniqueId val="{00000003-F66C-46AA-A915-E0E75DDBF96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155</c:v>
                </c:pt>
                <c:pt idx="3">
                  <c:v>139</c:v>
                </c:pt>
                <c:pt idx="6">
                  <c:v>138</c:v>
                </c:pt>
                <c:pt idx="9">
                  <c:v>154</c:v>
                </c:pt>
                <c:pt idx="12">
                  <c:v>168</c:v>
                </c:pt>
              </c:numCache>
            </c:numRef>
          </c:val>
          <c:extLst xmlns:c16r2="http://schemas.microsoft.com/office/drawing/2015/06/chart">
            <c:ext xmlns:c16="http://schemas.microsoft.com/office/drawing/2014/chart" uri="{C3380CC4-5D6E-409C-BE32-E72D297353CC}">
              <c16:uniqueId val="{00000004-F66C-46AA-A915-E0E75DDBF96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66C-46AA-A915-E0E75DDBF96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66C-46AA-A915-E0E75DDBF96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340</c:v>
                </c:pt>
                <c:pt idx="3">
                  <c:v>340</c:v>
                </c:pt>
                <c:pt idx="6">
                  <c:v>342</c:v>
                </c:pt>
                <c:pt idx="9">
                  <c:v>351</c:v>
                </c:pt>
                <c:pt idx="12">
                  <c:v>327</c:v>
                </c:pt>
              </c:numCache>
            </c:numRef>
          </c:val>
          <c:extLst xmlns:c16r2="http://schemas.microsoft.com/office/drawing/2015/06/chart">
            <c:ext xmlns:c16="http://schemas.microsoft.com/office/drawing/2014/chart" uri="{C3380CC4-5D6E-409C-BE32-E72D297353CC}">
              <c16:uniqueId val="{00000007-F66C-46AA-A915-E0E75DDBF960}"/>
            </c:ext>
          </c:extLst>
        </c:ser>
        <c:dLbls>
          <c:showLegendKey val="0"/>
          <c:showVal val="0"/>
          <c:showCatName val="0"/>
          <c:showSerName val="0"/>
          <c:showPercent val="0"/>
          <c:showBubbleSize val="0"/>
        </c:dLbls>
        <c:gapWidth val="100"/>
        <c:overlap val="100"/>
        <c:axId val="201982720"/>
        <c:axId val="20198464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196</c:v>
                </c:pt>
                <c:pt idx="2">
                  <c:v>#N/A</c:v>
                </c:pt>
                <c:pt idx="3">
                  <c:v>#N/A</c:v>
                </c:pt>
                <c:pt idx="4">
                  <c:v>167</c:v>
                </c:pt>
                <c:pt idx="5">
                  <c:v>#N/A</c:v>
                </c:pt>
                <c:pt idx="6">
                  <c:v>#N/A</c:v>
                </c:pt>
                <c:pt idx="7">
                  <c:v>166</c:v>
                </c:pt>
                <c:pt idx="8">
                  <c:v>#N/A</c:v>
                </c:pt>
                <c:pt idx="9">
                  <c:v>#N/A</c:v>
                </c:pt>
                <c:pt idx="10">
                  <c:v>186</c:v>
                </c:pt>
                <c:pt idx="11">
                  <c:v>#N/A</c:v>
                </c:pt>
                <c:pt idx="12">
                  <c:v>#N/A</c:v>
                </c:pt>
                <c:pt idx="13">
                  <c:v>200</c:v>
                </c:pt>
                <c:pt idx="14">
                  <c:v>#N/A</c:v>
                </c:pt>
              </c:numCache>
            </c:numRef>
          </c:val>
          <c:smooth val="0"/>
          <c:extLst xmlns:c16r2="http://schemas.microsoft.com/office/drawing/2015/06/chart">
            <c:ext xmlns:c16="http://schemas.microsoft.com/office/drawing/2014/chart" uri="{C3380CC4-5D6E-409C-BE32-E72D297353CC}">
              <c16:uniqueId val="{00000008-F66C-46AA-A915-E0E75DDBF960}"/>
            </c:ext>
          </c:extLst>
        </c:ser>
        <c:dLbls>
          <c:showLegendKey val="0"/>
          <c:showVal val="0"/>
          <c:showCatName val="0"/>
          <c:showSerName val="0"/>
          <c:showPercent val="0"/>
          <c:showBubbleSize val="0"/>
        </c:dLbls>
        <c:marker val="1"/>
        <c:smooth val="0"/>
        <c:axId val="201982720"/>
        <c:axId val="201984640"/>
      </c:lineChart>
      <c:catAx>
        <c:axId val="201982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1984640"/>
        <c:crosses val="autoZero"/>
        <c:auto val="1"/>
        <c:lblAlgn val="ctr"/>
        <c:lblOffset val="100"/>
        <c:tickLblSkip val="1"/>
        <c:tickMarkSkip val="1"/>
        <c:noMultiLvlLbl val="0"/>
      </c:catAx>
      <c:valAx>
        <c:axId val="2019846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1982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3542</c:v>
                </c:pt>
                <c:pt idx="5">
                  <c:v>3497</c:v>
                </c:pt>
                <c:pt idx="8">
                  <c:v>3859</c:v>
                </c:pt>
                <c:pt idx="11">
                  <c:v>4071</c:v>
                </c:pt>
                <c:pt idx="14">
                  <c:v>4014</c:v>
                </c:pt>
              </c:numCache>
            </c:numRef>
          </c:val>
          <c:extLst xmlns:c16r2="http://schemas.microsoft.com/office/drawing/2015/06/chart">
            <c:ext xmlns:c16="http://schemas.microsoft.com/office/drawing/2014/chart" uri="{C3380CC4-5D6E-409C-BE32-E72D297353CC}">
              <c16:uniqueId val="{00000000-5F29-4C0B-821C-856ABC59798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110</c:v>
                </c:pt>
                <c:pt idx="5">
                  <c:v>87</c:v>
                </c:pt>
                <c:pt idx="8">
                  <c:v>74</c:v>
                </c:pt>
                <c:pt idx="11">
                  <c:v>66</c:v>
                </c:pt>
                <c:pt idx="14">
                  <c:v>59</c:v>
                </c:pt>
              </c:numCache>
            </c:numRef>
          </c:val>
          <c:extLst xmlns:c16r2="http://schemas.microsoft.com/office/drawing/2015/06/chart">
            <c:ext xmlns:c16="http://schemas.microsoft.com/office/drawing/2014/chart" uri="{C3380CC4-5D6E-409C-BE32-E72D297353CC}">
              <c16:uniqueId val="{00000001-5F29-4C0B-821C-856ABC59798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1515</c:v>
                </c:pt>
                <c:pt idx="5">
                  <c:v>1387</c:v>
                </c:pt>
                <c:pt idx="8">
                  <c:v>1455</c:v>
                </c:pt>
                <c:pt idx="11">
                  <c:v>1467</c:v>
                </c:pt>
                <c:pt idx="14">
                  <c:v>1261</c:v>
                </c:pt>
              </c:numCache>
            </c:numRef>
          </c:val>
          <c:extLst xmlns:c16r2="http://schemas.microsoft.com/office/drawing/2015/06/chart">
            <c:ext xmlns:c16="http://schemas.microsoft.com/office/drawing/2014/chart" uri="{C3380CC4-5D6E-409C-BE32-E72D297353CC}">
              <c16:uniqueId val="{00000002-5F29-4C0B-821C-856ABC59798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5F29-4C0B-821C-856ABC59798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5F29-4C0B-821C-856ABC59798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F29-4C0B-821C-856ABC59798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346</c:v>
                </c:pt>
                <c:pt idx="3">
                  <c:v>295</c:v>
                </c:pt>
                <c:pt idx="6">
                  <c:v>238</c:v>
                </c:pt>
                <c:pt idx="9">
                  <c:v>291</c:v>
                </c:pt>
                <c:pt idx="12">
                  <c:v>275</c:v>
                </c:pt>
              </c:numCache>
            </c:numRef>
          </c:val>
          <c:extLst xmlns:c16r2="http://schemas.microsoft.com/office/drawing/2015/06/chart">
            <c:ext xmlns:c16="http://schemas.microsoft.com/office/drawing/2014/chart" uri="{C3380CC4-5D6E-409C-BE32-E72D297353CC}">
              <c16:uniqueId val="{00000006-5F29-4C0B-821C-856ABC59798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26</c:v>
                </c:pt>
                <c:pt idx="3">
                  <c:v>24</c:v>
                </c:pt>
                <c:pt idx="6">
                  <c:v>20</c:v>
                </c:pt>
                <c:pt idx="9">
                  <c:v>13</c:v>
                </c:pt>
                <c:pt idx="12">
                  <c:v>8</c:v>
                </c:pt>
              </c:numCache>
            </c:numRef>
          </c:val>
          <c:extLst xmlns:c16r2="http://schemas.microsoft.com/office/drawing/2015/06/chart">
            <c:ext xmlns:c16="http://schemas.microsoft.com/office/drawing/2014/chart" uri="{C3380CC4-5D6E-409C-BE32-E72D297353CC}">
              <c16:uniqueId val="{00000007-5F29-4C0B-821C-856ABC59798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2137</c:v>
                </c:pt>
                <c:pt idx="3">
                  <c:v>2003</c:v>
                </c:pt>
                <c:pt idx="6">
                  <c:v>1839</c:v>
                </c:pt>
                <c:pt idx="9">
                  <c:v>1719</c:v>
                </c:pt>
                <c:pt idx="12">
                  <c:v>1703</c:v>
                </c:pt>
              </c:numCache>
            </c:numRef>
          </c:val>
          <c:extLst xmlns:c16r2="http://schemas.microsoft.com/office/drawing/2015/06/chart">
            <c:ext xmlns:c16="http://schemas.microsoft.com/office/drawing/2014/chart" uri="{C3380CC4-5D6E-409C-BE32-E72D297353CC}">
              <c16:uniqueId val="{00000008-5F29-4C0B-821C-856ABC59798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10</c:v>
                </c:pt>
                <c:pt idx="3">
                  <c:v>6</c:v>
                </c:pt>
                <c:pt idx="6">
                  <c:v>3</c:v>
                </c:pt>
                <c:pt idx="9">
                  <c:v>1</c:v>
                </c:pt>
                <c:pt idx="12">
                  <c:v>10</c:v>
                </c:pt>
              </c:numCache>
            </c:numRef>
          </c:val>
          <c:extLst xmlns:c16r2="http://schemas.microsoft.com/office/drawing/2015/06/chart">
            <c:ext xmlns:c16="http://schemas.microsoft.com/office/drawing/2014/chart" uri="{C3380CC4-5D6E-409C-BE32-E72D297353CC}">
              <c16:uniqueId val="{00000009-5F29-4C0B-821C-856ABC59798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3516</c:v>
                </c:pt>
                <c:pt idx="3">
                  <c:v>3497</c:v>
                </c:pt>
                <c:pt idx="6">
                  <c:v>4088</c:v>
                </c:pt>
                <c:pt idx="9">
                  <c:v>4423</c:v>
                </c:pt>
                <c:pt idx="12">
                  <c:v>4431</c:v>
                </c:pt>
              </c:numCache>
            </c:numRef>
          </c:val>
          <c:extLst xmlns:c16r2="http://schemas.microsoft.com/office/drawing/2015/06/chart">
            <c:ext xmlns:c16="http://schemas.microsoft.com/office/drawing/2014/chart" uri="{C3380CC4-5D6E-409C-BE32-E72D297353CC}">
              <c16:uniqueId val="{0000000A-5F29-4C0B-821C-856ABC597981}"/>
            </c:ext>
          </c:extLst>
        </c:ser>
        <c:dLbls>
          <c:showLegendKey val="0"/>
          <c:showVal val="0"/>
          <c:showCatName val="0"/>
          <c:showSerName val="0"/>
          <c:showPercent val="0"/>
          <c:showBubbleSize val="0"/>
        </c:dLbls>
        <c:gapWidth val="100"/>
        <c:overlap val="100"/>
        <c:axId val="257482112"/>
        <c:axId val="25748838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869</c:v>
                </c:pt>
                <c:pt idx="2">
                  <c:v>#N/A</c:v>
                </c:pt>
                <c:pt idx="3">
                  <c:v>#N/A</c:v>
                </c:pt>
                <c:pt idx="4">
                  <c:v>854</c:v>
                </c:pt>
                <c:pt idx="5">
                  <c:v>#N/A</c:v>
                </c:pt>
                <c:pt idx="6">
                  <c:v>#N/A</c:v>
                </c:pt>
                <c:pt idx="7">
                  <c:v>800</c:v>
                </c:pt>
                <c:pt idx="8">
                  <c:v>#N/A</c:v>
                </c:pt>
                <c:pt idx="9">
                  <c:v>#N/A</c:v>
                </c:pt>
                <c:pt idx="10">
                  <c:v>843</c:v>
                </c:pt>
                <c:pt idx="11">
                  <c:v>#N/A</c:v>
                </c:pt>
                <c:pt idx="12">
                  <c:v>#N/A</c:v>
                </c:pt>
                <c:pt idx="13">
                  <c:v>1092</c:v>
                </c:pt>
                <c:pt idx="14">
                  <c:v>#N/A</c:v>
                </c:pt>
              </c:numCache>
            </c:numRef>
          </c:val>
          <c:smooth val="0"/>
          <c:extLst xmlns:c16r2="http://schemas.microsoft.com/office/drawing/2015/06/chart">
            <c:ext xmlns:c16="http://schemas.microsoft.com/office/drawing/2014/chart" uri="{C3380CC4-5D6E-409C-BE32-E72D297353CC}">
              <c16:uniqueId val="{0000000B-5F29-4C0B-821C-856ABC597981}"/>
            </c:ext>
          </c:extLst>
        </c:ser>
        <c:dLbls>
          <c:showLegendKey val="0"/>
          <c:showVal val="0"/>
          <c:showCatName val="0"/>
          <c:showSerName val="0"/>
          <c:showPercent val="0"/>
          <c:showBubbleSize val="0"/>
        </c:dLbls>
        <c:marker val="1"/>
        <c:smooth val="0"/>
        <c:axId val="257482112"/>
        <c:axId val="257488384"/>
      </c:lineChart>
      <c:catAx>
        <c:axId val="257482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57488384"/>
        <c:crosses val="autoZero"/>
        <c:auto val="1"/>
        <c:lblAlgn val="ctr"/>
        <c:lblOffset val="100"/>
        <c:tickLblSkip val="1"/>
        <c:tickMarkSkip val="1"/>
        <c:noMultiLvlLbl val="0"/>
      </c:catAx>
      <c:valAx>
        <c:axId val="2574883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57482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771</c:v>
                </c:pt>
                <c:pt idx="1">
                  <c:v>752</c:v>
                </c:pt>
                <c:pt idx="2">
                  <c:v>489</c:v>
                </c:pt>
              </c:numCache>
            </c:numRef>
          </c:val>
          <c:extLst xmlns:c16r2="http://schemas.microsoft.com/office/drawing/2015/06/chart">
            <c:ext xmlns:c16="http://schemas.microsoft.com/office/drawing/2014/chart" uri="{C3380CC4-5D6E-409C-BE32-E72D297353CC}">
              <c16:uniqueId val="{00000000-5C65-4FD6-8A01-63F002DE68A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45</c:v>
                </c:pt>
                <c:pt idx="1">
                  <c:v>45</c:v>
                </c:pt>
                <c:pt idx="2">
                  <c:v>45</c:v>
                </c:pt>
              </c:numCache>
            </c:numRef>
          </c:val>
          <c:extLst xmlns:c16r2="http://schemas.microsoft.com/office/drawing/2015/06/chart">
            <c:ext xmlns:c16="http://schemas.microsoft.com/office/drawing/2014/chart" uri="{C3380CC4-5D6E-409C-BE32-E72D297353CC}">
              <c16:uniqueId val="{00000001-5C65-4FD6-8A01-63F002DE68A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427</c:v>
                </c:pt>
                <c:pt idx="1">
                  <c:v>465</c:v>
                </c:pt>
                <c:pt idx="2">
                  <c:v>597</c:v>
                </c:pt>
              </c:numCache>
            </c:numRef>
          </c:val>
          <c:extLst xmlns:c16r2="http://schemas.microsoft.com/office/drawing/2015/06/chart">
            <c:ext xmlns:c16="http://schemas.microsoft.com/office/drawing/2014/chart" uri="{C3380CC4-5D6E-409C-BE32-E72D297353CC}">
              <c16:uniqueId val="{00000002-5C65-4FD6-8A01-63F002DE68A3}"/>
            </c:ext>
          </c:extLst>
        </c:ser>
        <c:dLbls>
          <c:showLegendKey val="0"/>
          <c:showVal val="0"/>
          <c:showCatName val="0"/>
          <c:showSerName val="0"/>
          <c:showPercent val="0"/>
          <c:showBubbleSize val="0"/>
        </c:dLbls>
        <c:gapWidth val="120"/>
        <c:overlap val="100"/>
        <c:axId val="257681664"/>
        <c:axId val="139001856"/>
      </c:barChart>
      <c:catAx>
        <c:axId val="257681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9001856"/>
        <c:crosses val="autoZero"/>
        <c:auto val="1"/>
        <c:lblAlgn val="ctr"/>
        <c:lblOffset val="100"/>
        <c:tickLblSkip val="1"/>
        <c:tickMarkSkip val="1"/>
        <c:noMultiLvlLbl val="0"/>
      </c:catAx>
      <c:valAx>
        <c:axId val="13900185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57681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{827FF36A-05D3-44F6-8B7D-3147B313BAF7}</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815B-4EC9-A143-711E276A09AE}"/>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{F15F5E9A-6F3F-449B-AB12-8B4B072F236F}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5B-4EC9-A143-711E276A09AE}"/>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{5DA65EF3-30ED-401F-879A-B9185F301453}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5B-4EC9-A143-711E276A09AE}"/>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{BF9FAEE1-524F-4B19-8C3C-195F0E28C311}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5B-4EC9-A143-711E276A09AE}"/>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{23E7635C-43C2-47D6-930D-D4DC2713B710}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5B-4EC9-A143-711E276A09AE}"/>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{7EE7615A-087A-436E-A6DD-60EBBA299E05}</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815B-4EC9-A143-711E276A09AE}"/>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{17E2405D-10E6-4120-B995-C523EF68C8AF}</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815B-4EC9-A143-711E276A09AE}"/>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{7C3A15C7-6F78-44D2-9AAD-08E8BFC5CD18}</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815B-4EC9-A143-711E276A09AE}"/>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{CF07FF96-E3AC-48DD-B707-968ACF65762D}</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815B-4EC9-A143-711E276A09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56.8</c:v>
                </c:pt>
                <c:pt idx="24">
                  <c:v>61</c:v>
                </c:pt>
                <c:pt idx="32">
                  <c:v>62.4</c:v>
                </c:pt>
              </c:numCache>
            </c:numRef>
          </c:xVal>
          <c:yVal>
            <c:numRef>
              <c:f>公会計指標分析・財政指標組合せ分析表!$BP$51:$DC$51</c:f>
              <c:numCache>
                <c:formatCode>#,##0.0;"▲ "#,##0.0</c:formatCode>
                <c:ptCount val="40"/>
                <c:pt idx="16">
                  <c:v>36.1</c:v>
                </c:pt>
                <c:pt idx="24">
                  <c:v>38.700000000000003</c:v>
                </c:pt>
                <c:pt idx="32">
                  <c:v>51.6</c:v>
                </c:pt>
              </c:numCache>
            </c:numRef>
          </c:yVal>
          <c:smooth val="0"/>
          <c:extLst xmlns:c16r2="http://schemas.microsoft.com/office/drawing/2015/06/chart">
            <c:ext xmlns:c16="http://schemas.microsoft.com/office/drawing/2014/chart" uri="{C3380CC4-5D6E-409C-BE32-E72D297353CC}">
              <c16:uniqueId val="{00000009-815B-4EC9-A143-711E276A09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{E2E65FD5-45CD-42DF-9143-6EFA6A77228A}</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815B-4EC9-A143-711E276A09AE}"/>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{61E139F6-A1FD-463C-BA97-9CAEB21867F4}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5B-4EC9-A143-711E276A09AE}"/>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{5CD1AD8B-E818-40BF-B8DB-863C5C5E3E60}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5B-4EC9-A143-711E276A09AE}"/>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{F097CAE2-7A93-4EAA-AEE5-8EBF9568C607}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5B-4EC9-A143-711E276A09AE}"/>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{B744E275-8148-4588-BDD2-CCE56C8BDF83}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5B-4EC9-A143-711E276A09AE}"/>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{C4F1FAEF-926F-4161-BED8-F212E43FF6F2}</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815B-4EC9-A143-711E276A09AE}"/>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{95D20EF6-FB9F-475C-8C37-14EC2EBDA45B}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815B-4EC9-A143-711E276A09AE}"/>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{C8D2BAAC-B569-4AF3-A078-9440B5F6EF38}</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815B-4EC9-A143-711E276A09AE}"/>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{621CDD9B-B1A9-412D-92FC-5C81D09CBE5F}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815B-4EC9-A143-711E276A09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56.2</c:v>
                </c:pt>
                <c:pt idx="24">
                  <c:v>58.6</c:v>
                </c:pt>
                <c:pt idx="32">
                  <c:v>60.3</c:v>
                </c:pt>
              </c:numCache>
            </c:numRef>
          </c:xVal>
          <c:yVal>
            <c:numRef>
              <c:f>公会計指標分析・財政指標組合せ分析表!$BP$55:$DC$55</c:f>
              <c:numCache>
                <c:formatCode>#,##0.0;"▲ "#,##0.0</c:formatCode>
                <c:ptCount val="40"/>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815B-4EC9-A143-711E276A09AE}"/>
            </c:ext>
          </c:extLst>
        </c:ser>
        <c:dLbls>
          <c:showLegendKey val="0"/>
          <c:showVal val="1"/>
          <c:showCatName val="0"/>
          <c:showSerName val="0"/>
          <c:showPercent val="0"/>
          <c:showBubbleSize val="0"/>
        </c:dLbls>
        <c:axId val="258000768"/>
        <c:axId val="258424832"/>
      </c:scatterChart>
      <c:valAx>
        <c:axId val="258000768"/>
        <c:scaling>
          <c:orientation val="minMax"/>
          <c:max val="63"/>
          <c:min val="55.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8424832"/>
        <c:crosses val="autoZero"/>
        <c:crossBetween val="midCat"/>
      </c:valAx>
      <c:valAx>
        <c:axId val="258424832"/>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8000768"/>
        <c:crosses val="autoZero"/>
        <c:crossBetween val="midCat"/>
        <c:majorUnit val="7"/>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{AAE667A9-E560-411A-B171-6891E01E3C16}</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031-4115-8779-CC23E3C27DCB}"/>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{6534C563-CFED-4F05-AA92-33A1731EA709}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31-4115-8779-CC23E3C27DCB}"/>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{EE8A8F64-FF50-4C31-B363-F5ECBB080521}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31-4115-8779-CC23E3C27DCB}"/>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{4137D9FF-D6F3-4FB3-AAC7-CA89A3E63DDB}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31-4115-8779-CC23E3C27DCB}"/>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{439A6886-6985-4850-A6DB-FF4CB385C147}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31-4115-8779-CC23E3C27DCB}"/>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{B8CC00CF-8C44-402C-818F-BF2233B12B46}</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031-4115-8779-CC23E3C27DCB}"/>
                </c:ext>
              </c:extLst>
            </c:dLbl>
            <c:dLbl>
              <c:idx val="16"/>
              <c:layout>
                <c:manualLayout>
                  <c:x val="-2.9688777924810925E-2"/>
                  <c:y val="-6.2416647087793951E-2"/>
                </c:manualLayout>
              </c:layout>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{E917DC04-411B-42B0-9A15-417182DFDAFF}</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031-4115-8779-CC23E3C27DCB}"/>
                </c:ext>
              </c:extLst>
            </c:dLbl>
            <c:dLbl>
              <c:idx val="24"/>
              <c:layout>
                <c:manualLayout>
                  <c:x val="-3.3707205313410378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{A323DC75-914F-4F89-A992-5ABC8C16EB8F}</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031-4115-8779-CC23E3C27DCB}"/>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{869A82C8-E47B-4AA8-964A-8102E983C13C}</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031-4115-8779-CC23E3C27D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8.6</c:v>
                </c:pt>
                <c:pt idx="16">
                  <c:v>8</c:v>
                </c:pt>
                <c:pt idx="24">
                  <c:v>7.9</c:v>
                </c:pt>
                <c:pt idx="32">
                  <c:v>8.5</c:v>
                </c:pt>
              </c:numCache>
            </c:numRef>
          </c:xVal>
          <c:yVal>
            <c:numRef>
              <c:f>公会計指標分析・財政指標組合せ分析表!$BP$73:$DC$73</c:f>
              <c:numCache>
                <c:formatCode>#,##0.0;"▲ "#,##0.0</c:formatCode>
                <c:ptCount val="40"/>
                <c:pt idx="0">
                  <c:v>38.9</c:v>
                </c:pt>
                <c:pt idx="8">
                  <c:v>39.799999999999997</c:v>
                </c:pt>
                <c:pt idx="16">
                  <c:v>36.1</c:v>
                </c:pt>
                <c:pt idx="24">
                  <c:v>38.700000000000003</c:v>
                </c:pt>
                <c:pt idx="32">
                  <c:v>51.6</c:v>
                </c:pt>
              </c:numCache>
            </c:numRef>
          </c:yVal>
          <c:smooth val="0"/>
          <c:extLst xmlns:c16r2="http://schemas.microsoft.com/office/drawing/2015/06/chart">
            <c:ext xmlns:c16="http://schemas.microsoft.com/office/drawing/2014/chart" uri="{C3380CC4-5D6E-409C-BE32-E72D297353CC}">
              <c16:uniqueId val="{00000009-B031-4115-8779-CC23E3C27DC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{1A6DCC26-1782-48C5-9186-5AF2AF9B0E15}</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031-4115-8779-CC23E3C27D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{6070D704-9601-48A8-AB09-E4569DBB5AED}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31-4115-8779-CC23E3C27DCB}"/>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{CFEA90D3-C094-4FF2-9322-9F19DD023313}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31-4115-8779-CC23E3C27DCB}"/>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{43AAF186-082E-46B5-8BFD-D0ABA948FDF2}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31-4115-8779-CC23E3C27DCB}"/>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{5C4C6208-F995-4FDF-80B8-BDA17F98B506}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31-4115-8779-CC23E3C27DCB}"/>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{ABE78BD3-6A97-40FE-9880-8DF0267302B7}</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031-4115-8779-CC23E3C27DCB}"/>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{8CB6160E-667F-4CFB-A6C7-275F0EA3685E}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031-4115-8779-CC23E3C27DCB}"/>
                </c:ext>
              </c:extLst>
            </c:dLbl>
            <c:dLbl>
              <c:idx val="24"/>
              <c:layout>
                <c:manualLayout>
                  <c:x val="-2.9688849718339662E-2"/>
                  <c:y val="-4.349592131553593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{21FB60C5-62EC-43D5-8444-8CFC88158C87}</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031-4115-8779-CC23E3C27DCB}"/>
                </c:ext>
              </c:extLst>
            </c:dLbl>
            <c:dLbl>
              <c:idx val="32"/>
              <c:layout>
                <c:manualLayout>
                  <c:x val="-3.3707133519881624E-2"/>
                  <c:y val="-8.1337372860052048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{8916C1EF-5228-4F40-B534-D088983551DE}</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031-4115-8779-CC23E3C27D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B031-4115-8779-CC23E3C27DCB}"/>
            </c:ext>
          </c:extLst>
        </c:ser>
        <c:dLbls>
          <c:showLegendKey val="0"/>
          <c:showVal val="1"/>
          <c:showCatName val="0"/>
          <c:showSerName val="0"/>
          <c:showPercent val="0"/>
          <c:showBubbleSize val="0"/>
        </c:dLbls>
        <c:axId val="258811392"/>
        <c:axId val="258813312"/>
      </c:scatterChart>
      <c:valAx>
        <c:axId val="258811392"/>
        <c:scaling>
          <c:orientation val="minMax"/>
          <c:max val="10.7"/>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8813312"/>
        <c:crosses val="autoZero"/>
        <c:crossBetween val="midCat"/>
      </c:valAx>
      <c:valAx>
        <c:axId val="258813312"/>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8811392"/>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町の基幹産業である農業所得の低迷による税収の伸び悩みや、歳入総額の４割を地方交付税に依存し自主財源の脆弱な財政構造が、類似団体と比較し、０．１８ポイント下回る要因となっている。</a:t>
          </a:r>
          <a:endParaRPr lang="ja-JP" altLang="ja-JP" sz="1400">
            <a:effectLst/>
          </a:endParaRPr>
        </a:p>
        <a:p>
          <a:r>
            <a:rPr kumimoji="1" lang="ja-JP" altLang="ja-JP" sz="1100">
              <a:solidFill>
                <a:schemeClr val="dk1"/>
              </a:solidFill>
              <a:effectLst/>
              <a:latin typeface="+mn-lt"/>
              <a:ea typeface="+mn-ea"/>
              <a:cs typeface="+mn-cs"/>
            </a:rPr>
            <a:t>このようなことから、地方税の徴収強化</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５年間で３</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）による自主財源の確保、退職者不補充による人件費、投資的経費を抑制するなど、歳出の見直しを実施する。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84667</xdr:rowOff>
    </xdr:to>
    <xdr:cxnSp macro="">
      <xdr:nvCxnSpPr>
        <xdr:cNvPr id="73" name="直線コネクタ 72"/>
        <xdr:cNvCxnSpPr/>
      </xdr:nvCxnSpPr>
      <xdr:spPr>
        <a:xfrm flipV="1">
          <a:off x="3225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96157</xdr:rowOff>
    </xdr:to>
    <xdr:cxnSp macro="">
      <xdr:nvCxnSpPr>
        <xdr:cNvPr id="76" name="直線コネクタ 75"/>
        <xdr:cNvCxnSpPr/>
      </xdr:nvCxnSpPr>
      <xdr:spPr>
        <a:xfrm flipV="1">
          <a:off x="2336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96157</xdr:rowOff>
    </xdr:to>
    <xdr:cxnSp macro="">
      <xdr:nvCxnSpPr>
        <xdr:cNvPr id="79" name="直線コネクタ 78"/>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5" name="楕円 94"/>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6" name="テキスト ボックス 95"/>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診療所運営費等の操出金や町除排雪経費等の維持管理費が増加し、前年度から比率が増加している。平成２０年度より新たな起債発行を抑制してきたが、平成２６年度以降過疎地域の指定を受け町貸工場や認定こども園等の大型事業を実施したことにより公債費の増加に備え、事業の統廃合も含め経常経費の削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38946</xdr:rowOff>
    </xdr:from>
    <xdr:to>
      <xdr:col>23</xdr:col>
      <xdr:colOff>133350</xdr:colOff>
      <xdr:row>62</xdr:row>
      <xdr:rowOff>88688</xdr:rowOff>
    </xdr:to>
    <xdr:cxnSp macro="">
      <xdr:nvCxnSpPr>
        <xdr:cNvPr id="133" name="直線コネクタ 132"/>
        <xdr:cNvCxnSpPr/>
      </xdr:nvCxnSpPr>
      <xdr:spPr>
        <a:xfrm>
          <a:off x="4114800" y="10497396"/>
          <a:ext cx="8382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6156</xdr:rowOff>
    </xdr:from>
    <xdr:ext cx="762000" cy="259045"/>
    <xdr:sp macro="" textlink="">
      <xdr:nvSpPr>
        <xdr:cNvPr id="134" name="財政構造の弾力性平均値テキスト"/>
        <xdr:cNvSpPr txBox="1"/>
      </xdr:nvSpPr>
      <xdr:spPr>
        <a:xfrm>
          <a:off x="5041900" y="1046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133985</xdr:rowOff>
    </xdr:from>
    <xdr:to>
      <xdr:col>19</xdr:col>
      <xdr:colOff>133350</xdr:colOff>
      <xdr:row>61</xdr:row>
      <xdr:rowOff>38946</xdr:rowOff>
    </xdr:to>
    <xdr:cxnSp macro="">
      <xdr:nvCxnSpPr>
        <xdr:cNvPr id="136" name="直線コネクタ 135"/>
        <xdr:cNvCxnSpPr/>
      </xdr:nvCxnSpPr>
      <xdr:spPr>
        <a:xfrm>
          <a:off x="3225800" y="10420985"/>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133985</xdr:rowOff>
    </xdr:from>
    <xdr:to>
      <xdr:col>15</xdr:col>
      <xdr:colOff>82550</xdr:colOff>
      <xdr:row>60</xdr:row>
      <xdr:rowOff>154094</xdr:rowOff>
    </xdr:to>
    <xdr:cxnSp macro="">
      <xdr:nvCxnSpPr>
        <xdr:cNvPr id="139" name="直線コネクタ 138"/>
        <xdr:cNvCxnSpPr/>
      </xdr:nvCxnSpPr>
      <xdr:spPr>
        <a:xfrm flipV="1">
          <a:off x="2336800" y="1042098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102675</xdr:rowOff>
    </xdr:from>
    <xdr:ext cx="762000" cy="259045"/>
    <xdr:sp macro="" textlink="">
      <xdr:nvSpPr>
        <xdr:cNvPr id="141" name="テキスト ボックス 140"/>
        <xdr:cNvSpPr txBox="1"/>
      </xdr:nvSpPr>
      <xdr:spPr>
        <a:xfrm>
          <a:off x="2844800" y="1056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105833</xdr:rowOff>
    </xdr:from>
    <xdr:to>
      <xdr:col>11</xdr:col>
      <xdr:colOff>31750</xdr:colOff>
      <xdr:row>60</xdr:row>
      <xdr:rowOff>154094</xdr:rowOff>
    </xdr:to>
    <xdr:cxnSp macro="">
      <xdr:nvCxnSpPr>
        <xdr:cNvPr id="142" name="直線コネクタ 141"/>
        <xdr:cNvCxnSpPr/>
      </xdr:nvCxnSpPr>
      <xdr:spPr>
        <a:xfrm>
          <a:off x="1447800" y="103928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11658</xdr:rowOff>
    </xdr:from>
    <xdr:ext cx="762000" cy="259045"/>
    <xdr:sp macro="" textlink="">
      <xdr:nvSpPr>
        <xdr:cNvPr id="144" name="テキスト ボックス 143"/>
        <xdr:cNvSpPr txBox="1"/>
      </xdr:nvSpPr>
      <xdr:spPr>
        <a:xfrm>
          <a:off x="1955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98654</xdr:rowOff>
    </xdr:from>
    <xdr:ext cx="762000" cy="259045"/>
    <xdr:sp macro="" textlink="">
      <xdr:nvSpPr>
        <xdr:cNvPr id="146" name="テキスト ボックス 145"/>
        <xdr:cNvSpPr txBox="1"/>
      </xdr:nvSpPr>
      <xdr:spPr>
        <a:xfrm>
          <a:off x="1066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37888</xdr:rowOff>
    </xdr:from>
    <xdr:to>
      <xdr:col>23</xdr:col>
      <xdr:colOff>184150</xdr:colOff>
      <xdr:row>62</xdr:row>
      <xdr:rowOff>139488</xdr:rowOff>
    </xdr:to>
    <xdr:sp macro="" textlink="">
      <xdr:nvSpPr>
        <xdr:cNvPr id="152" name="楕円 151"/>
        <xdr:cNvSpPr/>
      </xdr:nvSpPr>
      <xdr:spPr>
        <a:xfrm>
          <a:off x="4902200" y="1066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9965</xdr:rowOff>
    </xdr:from>
    <xdr:ext cx="762000" cy="259045"/>
    <xdr:sp macro="" textlink="">
      <xdr:nvSpPr>
        <xdr:cNvPr id="153" name="財政構造の弾力性該当値テキスト"/>
        <xdr:cNvSpPr txBox="1"/>
      </xdr:nvSpPr>
      <xdr:spPr>
        <a:xfrm>
          <a:off x="5041900" y="1063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159596</xdr:rowOff>
    </xdr:from>
    <xdr:to>
      <xdr:col>19</xdr:col>
      <xdr:colOff>184150</xdr:colOff>
      <xdr:row>61</xdr:row>
      <xdr:rowOff>89746</xdr:rowOff>
    </xdr:to>
    <xdr:sp macro="" textlink="">
      <xdr:nvSpPr>
        <xdr:cNvPr id="154" name="楕円 153"/>
        <xdr:cNvSpPr/>
      </xdr:nvSpPr>
      <xdr:spPr>
        <a:xfrm>
          <a:off x="4064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99923</xdr:rowOff>
    </xdr:from>
    <xdr:ext cx="736600" cy="259045"/>
    <xdr:sp macro="" textlink="">
      <xdr:nvSpPr>
        <xdr:cNvPr id="155" name="テキスト ボックス 154"/>
        <xdr:cNvSpPr txBox="1"/>
      </xdr:nvSpPr>
      <xdr:spPr>
        <a:xfrm>
          <a:off x="3733800" y="10215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83185</xdr:rowOff>
    </xdr:from>
    <xdr:to>
      <xdr:col>15</xdr:col>
      <xdr:colOff>133350</xdr:colOff>
      <xdr:row>61</xdr:row>
      <xdr:rowOff>13335</xdr:rowOff>
    </xdr:to>
    <xdr:sp macro="" textlink="">
      <xdr:nvSpPr>
        <xdr:cNvPr id="156" name="楕円 155"/>
        <xdr:cNvSpPr/>
      </xdr:nvSpPr>
      <xdr:spPr>
        <a:xfrm>
          <a:off x="3175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23512</xdr:rowOff>
    </xdr:from>
    <xdr:ext cx="762000" cy="259045"/>
    <xdr:sp macro="" textlink="">
      <xdr:nvSpPr>
        <xdr:cNvPr id="157" name="テキスト ボックス 156"/>
        <xdr:cNvSpPr txBox="1"/>
      </xdr:nvSpPr>
      <xdr:spPr>
        <a:xfrm>
          <a:off x="2844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103294</xdr:rowOff>
    </xdr:from>
    <xdr:to>
      <xdr:col>11</xdr:col>
      <xdr:colOff>82550</xdr:colOff>
      <xdr:row>61</xdr:row>
      <xdr:rowOff>33444</xdr:rowOff>
    </xdr:to>
    <xdr:sp macro="" textlink="">
      <xdr:nvSpPr>
        <xdr:cNvPr id="158" name="楕円 157"/>
        <xdr:cNvSpPr/>
      </xdr:nvSpPr>
      <xdr:spPr>
        <a:xfrm>
          <a:off x="2286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43621</xdr:rowOff>
    </xdr:from>
    <xdr:ext cx="762000" cy="259045"/>
    <xdr:sp macro="" textlink="">
      <xdr:nvSpPr>
        <xdr:cNvPr id="159" name="テキスト ボックス 158"/>
        <xdr:cNvSpPr txBox="1"/>
      </xdr:nvSpPr>
      <xdr:spPr>
        <a:xfrm>
          <a:off x="1955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55033</xdr:rowOff>
    </xdr:from>
    <xdr:to>
      <xdr:col>7</xdr:col>
      <xdr:colOff>31750</xdr:colOff>
      <xdr:row>60</xdr:row>
      <xdr:rowOff>156633</xdr:rowOff>
    </xdr:to>
    <xdr:sp macro="" textlink="">
      <xdr:nvSpPr>
        <xdr:cNvPr id="160" name="楕円 159"/>
        <xdr:cNvSpPr/>
      </xdr:nvSpPr>
      <xdr:spPr>
        <a:xfrm>
          <a:off x="1397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166810</xdr:rowOff>
    </xdr:from>
    <xdr:ext cx="762000" cy="259045"/>
    <xdr:sp macro="" textlink="">
      <xdr:nvSpPr>
        <xdr:cNvPr id="161" name="テキスト ボックス 160"/>
        <xdr:cNvSpPr txBox="1"/>
      </xdr:nvSpPr>
      <xdr:spPr>
        <a:xfrm>
          <a:off x="1066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[242,781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人件費については、普通建設事業に係る事業費支弁の減により前年度と比較し総額で８，７０３千円、物件費についてはがん特異的バイオマーカー研究事業や小中学校</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機器リースにより物件費総額で１７，７４３千円の増加により前年度比較一人当たりで１４，５７９円増加している。集中改革プランを上回る職員数の削減等や施設管理や内部事務的経費の抑制により、引き続き適正な人員配置と行政サービスの提供へ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126245</xdr:rowOff>
    </xdr:from>
    <xdr:to>
      <xdr:col>23</xdr:col>
      <xdr:colOff>133350</xdr:colOff>
      <xdr:row>83</xdr:row>
      <xdr:rowOff>5051</xdr:rowOff>
    </xdr:to>
    <xdr:cxnSp macro="">
      <xdr:nvCxnSpPr>
        <xdr:cNvPr id="198" name="直線コネクタ 197"/>
        <xdr:cNvCxnSpPr/>
      </xdr:nvCxnSpPr>
      <xdr:spPr>
        <a:xfrm>
          <a:off x="4114800" y="14185145"/>
          <a:ext cx="838200" cy="5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xdr:cNvSpPr txBox="1"/>
      </xdr:nvSpPr>
      <xdr:spPr>
        <a:xfrm>
          <a:off x="5041900" y="139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105493</xdr:rowOff>
    </xdr:from>
    <xdr:to>
      <xdr:col>19</xdr:col>
      <xdr:colOff>133350</xdr:colOff>
      <xdr:row>82</xdr:row>
      <xdr:rowOff>126245</xdr:rowOff>
    </xdr:to>
    <xdr:cxnSp macro="">
      <xdr:nvCxnSpPr>
        <xdr:cNvPr id="201" name="直線コネクタ 200"/>
        <xdr:cNvCxnSpPr/>
      </xdr:nvCxnSpPr>
      <xdr:spPr>
        <a:xfrm>
          <a:off x="3225800" y="14164393"/>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9994</xdr:rowOff>
    </xdr:from>
    <xdr:ext cx="736600" cy="259045"/>
    <xdr:sp macro="" textlink="">
      <xdr:nvSpPr>
        <xdr:cNvPr id="203" name="テキスト ボックス 202"/>
        <xdr:cNvSpPr txBox="1"/>
      </xdr:nvSpPr>
      <xdr:spPr>
        <a:xfrm>
          <a:off x="3733800" y="13897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79178</xdr:rowOff>
    </xdr:from>
    <xdr:to>
      <xdr:col>15</xdr:col>
      <xdr:colOff>82550</xdr:colOff>
      <xdr:row>82</xdr:row>
      <xdr:rowOff>105493</xdr:rowOff>
    </xdr:to>
    <xdr:cxnSp macro="">
      <xdr:nvCxnSpPr>
        <xdr:cNvPr id="204" name="直線コネクタ 203"/>
        <xdr:cNvCxnSpPr/>
      </xdr:nvCxnSpPr>
      <xdr:spPr>
        <a:xfrm>
          <a:off x="2336800" y="14138078"/>
          <a:ext cx="889000" cy="2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150958</xdr:rowOff>
    </xdr:from>
    <xdr:ext cx="762000" cy="259045"/>
    <xdr:sp macro="" textlink="">
      <xdr:nvSpPr>
        <xdr:cNvPr id="206" name="テキスト ボックス 205"/>
        <xdr:cNvSpPr txBox="1"/>
      </xdr:nvSpPr>
      <xdr:spPr>
        <a:xfrm>
          <a:off x="2844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17825</xdr:rowOff>
    </xdr:from>
    <xdr:to>
      <xdr:col>11</xdr:col>
      <xdr:colOff>31750</xdr:colOff>
      <xdr:row>82</xdr:row>
      <xdr:rowOff>79178</xdr:rowOff>
    </xdr:to>
    <xdr:cxnSp macro="">
      <xdr:nvCxnSpPr>
        <xdr:cNvPr id="207" name="直線コネクタ 206"/>
        <xdr:cNvCxnSpPr/>
      </xdr:nvCxnSpPr>
      <xdr:spPr>
        <a:xfrm>
          <a:off x="1447800" y="14076725"/>
          <a:ext cx="889000" cy="6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136606</xdr:rowOff>
    </xdr:from>
    <xdr:ext cx="762000" cy="259045"/>
    <xdr:sp macro="" textlink="">
      <xdr:nvSpPr>
        <xdr:cNvPr id="209" name="テキスト ボックス 208"/>
        <xdr:cNvSpPr txBox="1"/>
      </xdr:nvSpPr>
      <xdr:spPr>
        <a:xfrm>
          <a:off x="1955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92997</xdr:rowOff>
    </xdr:from>
    <xdr:ext cx="762000" cy="259045"/>
    <xdr:sp macro="" textlink="">
      <xdr:nvSpPr>
        <xdr:cNvPr id="211" name="テキスト ボックス 210"/>
        <xdr:cNvSpPr txBox="1"/>
      </xdr:nvSpPr>
      <xdr:spPr>
        <a:xfrm>
          <a:off x="1066800" y="14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125701</xdr:rowOff>
    </xdr:from>
    <xdr:to>
      <xdr:col>23</xdr:col>
      <xdr:colOff>184150</xdr:colOff>
      <xdr:row>83</xdr:row>
      <xdr:rowOff>55851</xdr:rowOff>
    </xdr:to>
    <xdr:sp macro="" textlink="">
      <xdr:nvSpPr>
        <xdr:cNvPr id="217" name="楕円 216"/>
        <xdr:cNvSpPr/>
      </xdr:nvSpPr>
      <xdr:spPr>
        <a:xfrm>
          <a:off x="4902200" y="1418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97778</xdr:rowOff>
    </xdr:from>
    <xdr:ext cx="762000" cy="259045"/>
    <xdr:sp macro="" textlink="">
      <xdr:nvSpPr>
        <xdr:cNvPr id="218" name="人件費・物件費等の状況該当値テキスト"/>
        <xdr:cNvSpPr txBox="1"/>
      </xdr:nvSpPr>
      <xdr:spPr>
        <a:xfrm>
          <a:off x="5041900" y="14156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75445</xdr:rowOff>
    </xdr:from>
    <xdr:to>
      <xdr:col>19</xdr:col>
      <xdr:colOff>184150</xdr:colOff>
      <xdr:row>83</xdr:row>
      <xdr:rowOff>5595</xdr:rowOff>
    </xdr:to>
    <xdr:sp macro="" textlink="">
      <xdr:nvSpPr>
        <xdr:cNvPr id="219" name="楕円 218"/>
        <xdr:cNvSpPr/>
      </xdr:nvSpPr>
      <xdr:spPr>
        <a:xfrm>
          <a:off x="4064000" y="141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161822</xdr:rowOff>
    </xdr:from>
    <xdr:ext cx="736600" cy="259045"/>
    <xdr:sp macro="" textlink="">
      <xdr:nvSpPr>
        <xdr:cNvPr id="220" name="テキスト ボックス 219"/>
        <xdr:cNvSpPr txBox="1"/>
      </xdr:nvSpPr>
      <xdr:spPr>
        <a:xfrm>
          <a:off x="3733800" y="14220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54693</xdr:rowOff>
    </xdr:from>
    <xdr:to>
      <xdr:col>15</xdr:col>
      <xdr:colOff>133350</xdr:colOff>
      <xdr:row>82</xdr:row>
      <xdr:rowOff>156293</xdr:rowOff>
    </xdr:to>
    <xdr:sp macro="" textlink="">
      <xdr:nvSpPr>
        <xdr:cNvPr id="221" name="楕円 220"/>
        <xdr:cNvSpPr/>
      </xdr:nvSpPr>
      <xdr:spPr>
        <a:xfrm>
          <a:off x="3175000" y="141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141070</xdr:rowOff>
    </xdr:from>
    <xdr:ext cx="762000" cy="259045"/>
    <xdr:sp macro="" textlink="">
      <xdr:nvSpPr>
        <xdr:cNvPr id="222" name="テキスト ボックス 221"/>
        <xdr:cNvSpPr txBox="1"/>
      </xdr:nvSpPr>
      <xdr:spPr>
        <a:xfrm>
          <a:off x="2844800" y="14199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28378</xdr:rowOff>
    </xdr:from>
    <xdr:to>
      <xdr:col>11</xdr:col>
      <xdr:colOff>82550</xdr:colOff>
      <xdr:row>82</xdr:row>
      <xdr:rowOff>129978</xdr:rowOff>
    </xdr:to>
    <xdr:sp macro="" textlink="">
      <xdr:nvSpPr>
        <xdr:cNvPr id="223" name="楕円 222"/>
        <xdr:cNvSpPr/>
      </xdr:nvSpPr>
      <xdr:spPr>
        <a:xfrm>
          <a:off x="2286000" y="1408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140155</xdr:rowOff>
    </xdr:from>
    <xdr:ext cx="762000" cy="259045"/>
    <xdr:sp macro="" textlink="">
      <xdr:nvSpPr>
        <xdr:cNvPr id="224" name="テキスト ボックス 223"/>
        <xdr:cNvSpPr txBox="1"/>
      </xdr:nvSpPr>
      <xdr:spPr>
        <a:xfrm>
          <a:off x="1955800" y="1385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138475</xdr:rowOff>
    </xdr:from>
    <xdr:to>
      <xdr:col>7</xdr:col>
      <xdr:colOff>31750</xdr:colOff>
      <xdr:row>82</xdr:row>
      <xdr:rowOff>68625</xdr:rowOff>
    </xdr:to>
    <xdr:sp macro="" textlink="">
      <xdr:nvSpPr>
        <xdr:cNvPr id="225" name="楕円 224"/>
        <xdr:cNvSpPr/>
      </xdr:nvSpPr>
      <xdr:spPr>
        <a:xfrm>
          <a:off x="1397000" y="1402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78802</xdr:rowOff>
    </xdr:from>
    <xdr:ext cx="762000" cy="259045"/>
    <xdr:sp macro="" textlink="">
      <xdr:nvSpPr>
        <xdr:cNvPr id="226" name="テキスト ボックス 225"/>
        <xdr:cNvSpPr txBox="1"/>
      </xdr:nvSpPr>
      <xdr:spPr>
        <a:xfrm>
          <a:off x="1066800" y="1379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類団と比較し１．２ポイント高くなっているが、国の人事院勧告に基づく給与改定を行っており、引き続き適正な給与水準への見直しなどを行っていく。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66221</xdr:rowOff>
    </xdr:to>
    <xdr:cxnSp macro="">
      <xdr:nvCxnSpPr>
        <xdr:cNvPr id="262" name="直線コネクタ 261"/>
        <xdr:cNvCxnSpPr/>
      </xdr:nvCxnSpPr>
      <xdr:spPr>
        <a:xfrm>
          <a:off x="16179800" y="14639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66221</xdr:rowOff>
    </xdr:to>
    <xdr:cxnSp macro="">
      <xdr:nvCxnSpPr>
        <xdr:cNvPr id="265" name="直線コネクタ 264"/>
        <xdr:cNvCxnSpPr/>
      </xdr:nvCxnSpPr>
      <xdr:spPr>
        <a:xfrm>
          <a:off x="15290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84</xdr:row>
      <xdr:rowOff>168729</xdr:rowOff>
    </xdr:to>
    <xdr:cxnSp macro="">
      <xdr:nvCxnSpPr>
        <xdr:cNvPr id="268" name="直線コネクタ 267"/>
        <xdr:cNvCxnSpPr/>
      </xdr:nvCxnSpPr>
      <xdr:spPr>
        <a:xfrm>
          <a:off x="14401800" y="144326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42334</xdr:rowOff>
    </xdr:to>
    <xdr:cxnSp macro="">
      <xdr:nvCxnSpPr>
        <xdr:cNvPr id="271" name="直線コネクタ 270"/>
        <xdr:cNvCxnSpPr/>
      </xdr:nvCxnSpPr>
      <xdr:spPr>
        <a:xfrm flipV="1">
          <a:off x="13512800" y="1443264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3" name="テキスト ボックス 272"/>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34368</xdr:rowOff>
    </xdr:from>
    <xdr:ext cx="762000" cy="259045"/>
    <xdr:sp macro="" textlink="">
      <xdr:nvSpPr>
        <xdr:cNvPr id="275" name="テキスト ボックス 274"/>
        <xdr:cNvSpPr txBox="1"/>
      </xdr:nvSpPr>
      <xdr:spPr>
        <a:xfrm>
          <a:off x="13131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81" name="楕円 280"/>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82" name="給与水準   （国との比較）該当値テキスト"/>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83" name="楕円 282"/>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84" name="テキスト ボックス 283"/>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85" name="楕円 284"/>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32856</xdr:rowOff>
    </xdr:from>
    <xdr:ext cx="762000" cy="259045"/>
    <xdr:sp macro="" textlink="">
      <xdr:nvSpPr>
        <xdr:cNvPr id="286" name="テキスト ボックス 285"/>
        <xdr:cNvSpPr txBox="1"/>
      </xdr:nvSpPr>
      <xdr:spPr>
        <a:xfrm>
          <a:off x="14909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151493</xdr:rowOff>
    </xdr:from>
    <xdr:to>
      <xdr:col>68</xdr:col>
      <xdr:colOff>203200</xdr:colOff>
      <xdr:row>84</xdr:row>
      <xdr:rowOff>81643</xdr:rowOff>
    </xdr:to>
    <xdr:sp macro="" textlink="">
      <xdr:nvSpPr>
        <xdr:cNvPr id="287" name="楕円 286"/>
        <xdr:cNvSpPr/>
      </xdr:nvSpPr>
      <xdr:spPr>
        <a:xfrm>
          <a:off x="14351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66420</xdr:rowOff>
    </xdr:from>
    <xdr:ext cx="762000" cy="259045"/>
    <xdr:sp macro="" textlink="">
      <xdr:nvSpPr>
        <xdr:cNvPr id="288" name="テキスト ボックス 287"/>
        <xdr:cNvSpPr txBox="1"/>
      </xdr:nvSpPr>
      <xdr:spPr>
        <a:xfrm>
          <a:off x="140208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9" name="楕円 288"/>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77911</xdr:rowOff>
    </xdr:from>
    <xdr:ext cx="762000" cy="259045"/>
    <xdr:sp macro="" textlink="">
      <xdr:nvSpPr>
        <xdr:cNvPr id="290" name="テキスト ボックス 289"/>
        <xdr:cNvSpPr txBox="1"/>
      </xdr:nvSpPr>
      <xdr:spPr>
        <a:xfrm>
          <a:off x="131318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早期退職、退職不補充により集中改革プランを上回る職員数の削減から類似団体平均より０．９５人少なくなっている。今後も事務事業の見直しや適正な定員管理により人件費の抑制を図っていく。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145574</xdr:rowOff>
    </xdr:from>
    <xdr:to>
      <xdr:col>81</xdr:col>
      <xdr:colOff>44450</xdr:colOff>
      <xdr:row>59</xdr:row>
      <xdr:rowOff>164274</xdr:rowOff>
    </xdr:to>
    <xdr:cxnSp macro="">
      <xdr:nvCxnSpPr>
        <xdr:cNvPr id="321" name="直線コネクタ 320"/>
        <xdr:cNvCxnSpPr/>
      </xdr:nvCxnSpPr>
      <xdr:spPr>
        <a:xfrm>
          <a:off x="16179800" y="10261124"/>
          <a:ext cx="8382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142860</xdr:rowOff>
    </xdr:from>
    <xdr:ext cx="762000" cy="259045"/>
    <xdr:sp macro="" textlink="">
      <xdr:nvSpPr>
        <xdr:cNvPr id="322" name="定員管理の状況平均値テキスト"/>
        <xdr:cNvSpPr txBox="1"/>
      </xdr:nvSpPr>
      <xdr:spPr>
        <a:xfrm>
          <a:off x="17106900" y="1025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135922</xdr:rowOff>
    </xdr:from>
    <xdr:to>
      <xdr:col>77</xdr:col>
      <xdr:colOff>44450</xdr:colOff>
      <xdr:row>59</xdr:row>
      <xdr:rowOff>145574</xdr:rowOff>
    </xdr:to>
    <xdr:cxnSp macro="">
      <xdr:nvCxnSpPr>
        <xdr:cNvPr id="324" name="直線コネクタ 323"/>
        <xdr:cNvCxnSpPr/>
      </xdr:nvCxnSpPr>
      <xdr:spPr>
        <a:xfrm>
          <a:off x="15290800" y="10251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97776</xdr:rowOff>
    </xdr:from>
    <xdr:ext cx="736600" cy="259045"/>
    <xdr:sp macro="" textlink="">
      <xdr:nvSpPr>
        <xdr:cNvPr id="326" name="テキスト ボックス 325"/>
        <xdr:cNvSpPr txBox="1"/>
      </xdr:nvSpPr>
      <xdr:spPr>
        <a:xfrm>
          <a:off x="15798800" y="10384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122047</xdr:rowOff>
    </xdr:from>
    <xdr:to>
      <xdr:col>72</xdr:col>
      <xdr:colOff>203200</xdr:colOff>
      <xdr:row>59</xdr:row>
      <xdr:rowOff>135922</xdr:rowOff>
    </xdr:to>
    <xdr:cxnSp macro="">
      <xdr:nvCxnSpPr>
        <xdr:cNvPr id="327" name="直線コネクタ 326"/>
        <xdr:cNvCxnSpPr/>
      </xdr:nvCxnSpPr>
      <xdr:spPr>
        <a:xfrm>
          <a:off x="14401800" y="10237597"/>
          <a:ext cx="8890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61580</xdr:rowOff>
    </xdr:from>
    <xdr:ext cx="762000" cy="259045"/>
    <xdr:sp macro="" textlink="">
      <xdr:nvSpPr>
        <xdr:cNvPr id="329" name="テキスト ボックス 328"/>
        <xdr:cNvSpPr txBox="1"/>
      </xdr:nvSpPr>
      <xdr:spPr>
        <a:xfrm>
          <a:off x="14909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112999</xdr:rowOff>
    </xdr:from>
    <xdr:to>
      <xdr:col>68</xdr:col>
      <xdr:colOff>152400</xdr:colOff>
      <xdr:row>59</xdr:row>
      <xdr:rowOff>122047</xdr:rowOff>
    </xdr:to>
    <xdr:cxnSp macro="">
      <xdr:nvCxnSpPr>
        <xdr:cNvPr id="330" name="直線コネクタ 329"/>
        <xdr:cNvCxnSpPr/>
      </xdr:nvCxnSpPr>
      <xdr:spPr>
        <a:xfrm>
          <a:off x="13512800" y="10228549"/>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xdr:cNvSpPr txBox="1"/>
      </xdr:nvSpPr>
      <xdr:spPr>
        <a:xfrm>
          <a:off x="13131800" y="1034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113474</xdr:rowOff>
    </xdr:from>
    <xdr:to>
      <xdr:col>81</xdr:col>
      <xdr:colOff>95250</xdr:colOff>
      <xdr:row>60</xdr:row>
      <xdr:rowOff>43624</xdr:rowOff>
    </xdr:to>
    <xdr:sp macro="" textlink="">
      <xdr:nvSpPr>
        <xdr:cNvPr id="340" name="楕円 339"/>
        <xdr:cNvSpPr/>
      </xdr:nvSpPr>
      <xdr:spPr>
        <a:xfrm>
          <a:off x="16967200" y="1022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130001</xdr:rowOff>
    </xdr:from>
    <xdr:ext cx="762000" cy="259045"/>
    <xdr:sp macro="" textlink="">
      <xdr:nvSpPr>
        <xdr:cNvPr id="341" name="定員管理の状況該当値テキスト"/>
        <xdr:cNvSpPr txBox="1"/>
      </xdr:nvSpPr>
      <xdr:spPr>
        <a:xfrm>
          <a:off x="17106900" y="10074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94774</xdr:rowOff>
    </xdr:from>
    <xdr:to>
      <xdr:col>77</xdr:col>
      <xdr:colOff>95250</xdr:colOff>
      <xdr:row>60</xdr:row>
      <xdr:rowOff>24924</xdr:rowOff>
    </xdr:to>
    <xdr:sp macro="" textlink="">
      <xdr:nvSpPr>
        <xdr:cNvPr id="342" name="楕円 341"/>
        <xdr:cNvSpPr/>
      </xdr:nvSpPr>
      <xdr:spPr>
        <a:xfrm>
          <a:off x="16129000" y="1021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35101</xdr:rowOff>
    </xdr:from>
    <xdr:ext cx="736600" cy="259045"/>
    <xdr:sp macro="" textlink="">
      <xdr:nvSpPr>
        <xdr:cNvPr id="343" name="テキスト ボックス 342"/>
        <xdr:cNvSpPr txBox="1"/>
      </xdr:nvSpPr>
      <xdr:spPr>
        <a:xfrm>
          <a:off x="15798800" y="9979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85122</xdr:rowOff>
    </xdr:from>
    <xdr:to>
      <xdr:col>73</xdr:col>
      <xdr:colOff>44450</xdr:colOff>
      <xdr:row>60</xdr:row>
      <xdr:rowOff>15272</xdr:rowOff>
    </xdr:to>
    <xdr:sp macro="" textlink="">
      <xdr:nvSpPr>
        <xdr:cNvPr id="344" name="楕円 343"/>
        <xdr:cNvSpPr/>
      </xdr:nvSpPr>
      <xdr:spPr>
        <a:xfrm>
          <a:off x="15240000" y="1020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25449</xdr:rowOff>
    </xdr:from>
    <xdr:ext cx="762000" cy="259045"/>
    <xdr:sp macro="" textlink="">
      <xdr:nvSpPr>
        <xdr:cNvPr id="345" name="テキスト ボックス 344"/>
        <xdr:cNvSpPr txBox="1"/>
      </xdr:nvSpPr>
      <xdr:spPr>
        <a:xfrm>
          <a:off x="14909800" y="99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71247</xdr:rowOff>
    </xdr:from>
    <xdr:to>
      <xdr:col>68</xdr:col>
      <xdr:colOff>203200</xdr:colOff>
      <xdr:row>60</xdr:row>
      <xdr:rowOff>1397</xdr:rowOff>
    </xdr:to>
    <xdr:sp macro="" textlink="">
      <xdr:nvSpPr>
        <xdr:cNvPr id="346" name="楕円 345"/>
        <xdr:cNvSpPr/>
      </xdr:nvSpPr>
      <xdr:spPr>
        <a:xfrm>
          <a:off x="14351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11574</xdr:rowOff>
    </xdr:from>
    <xdr:ext cx="762000" cy="259045"/>
    <xdr:sp macro="" textlink="">
      <xdr:nvSpPr>
        <xdr:cNvPr id="347" name="テキスト ボックス 346"/>
        <xdr:cNvSpPr txBox="1"/>
      </xdr:nvSpPr>
      <xdr:spPr>
        <a:xfrm>
          <a:off x="14020800" y="995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62199</xdr:rowOff>
    </xdr:from>
    <xdr:to>
      <xdr:col>64</xdr:col>
      <xdr:colOff>152400</xdr:colOff>
      <xdr:row>59</xdr:row>
      <xdr:rowOff>163799</xdr:rowOff>
    </xdr:to>
    <xdr:sp macro="" textlink="">
      <xdr:nvSpPr>
        <xdr:cNvPr id="348" name="楕円 347"/>
        <xdr:cNvSpPr/>
      </xdr:nvSpPr>
      <xdr:spPr>
        <a:xfrm>
          <a:off x="13462000" y="1017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2526</xdr:rowOff>
    </xdr:from>
    <xdr:ext cx="762000" cy="259045"/>
    <xdr:sp macro="" textlink="">
      <xdr:nvSpPr>
        <xdr:cNvPr id="349" name="テキスト ボックス 348"/>
        <xdr:cNvSpPr txBox="1"/>
      </xdr:nvSpPr>
      <xdr:spPr>
        <a:xfrm>
          <a:off x="13131800" y="994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８年度に策定した公債費適正化計画を基本に起債の抑制、補償金免除繰上償還の実施、また元利償還金が前年度とほぼ同額であることや、新たな債務負担行為の設定もないため、前年度より０．６ポイント悪化している。</a:t>
          </a:r>
          <a:endParaRPr lang="ja-JP" altLang="ja-JP" sz="1400">
            <a:effectLst/>
          </a:endParaRPr>
        </a:p>
        <a:p>
          <a:r>
            <a:rPr kumimoji="1" lang="ja-JP" altLang="ja-JP" sz="1100">
              <a:solidFill>
                <a:schemeClr val="dk1"/>
              </a:solidFill>
              <a:effectLst/>
              <a:latin typeface="+mn-lt"/>
              <a:ea typeface="+mn-ea"/>
              <a:cs typeface="+mn-cs"/>
            </a:rPr>
            <a:t>今後は、中央公民館建設事業などの大型建設事業が計画されており比率は微増していく見込みである。年度間の事業実施のバランスを図り後年度負担の平準化に努める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1512</xdr:rowOff>
    </xdr:from>
    <xdr:to>
      <xdr:col>81</xdr:col>
      <xdr:colOff>44450</xdr:colOff>
      <xdr:row>41</xdr:row>
      <xdr:rowOff>70455</xdr:rowOff>
    </xdr:to>
    <xdr:cxnSp macro="">
      <xdr:nvCxnSpPr>
        <xdr:cNvPr id="385" name="直線コネクタ 384"/>
        <xdr:cNvCxnSpPr/>
      </xdr:nvCxnSpPr>
      <xdr:spPr>
        <a:xfrm>
          <a:off x="16179800" y="703096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6" name="公債費負担の状況平均値テキスト"/>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1512</xdr:rowOff>
    </xdr:from>
    <xdr:to>
      <xdr:col>77</xdr:col>
      <xdr:colOff>44450</xdr:colOff>
      <xdr:row>41</xdr:row>
      <xdr:rowOff>13002</xdr:rowOff>
    </xdr:to>
    <xdr:cxnSp macro="">
      <xdr:nvCxnSpPr>
        <xdr:cNvPr id="388" name="直線コネクタ 387"/>
        <xdr:cNvCxnSpPr/>
      </xdr:nvCxnSpPr>
      <xdr:spPr>
        <a:xfrm flipV="1">
          <a:off x="15290800" y="70309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164996</xdr:rowOff>
    </xdr:from>
    <xdr:ext cx="736600" cy="259045"/>
    <xdr:sp macro="" textlink="">
      <xdr:nvSpPr>
        <xdr:cNvPr id="390" name="テキスト ボックス 389"/>
        <xdr:cNvSpPr txBox="1"/>
      </xdr:nvSpPr>
      <xdr:spPr>
        <a:xfrm>
          <a:off x="15798800" y="6680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13002</xdr:rowOff>
    </xdr:from>
    <xdr:to>
      <xdr:col>72</xdr:col>
      <xdr:colOff>203200</xdr:colOff>
      <xdr:row>41</xdr:row>
      <xdr:rowOff>81945</xdr:rowOff>
    </xdr:to>
    <xdr:cxnSp macro="">
      <xdr:nvCxnSpPr>
        <xdr:cNvPr id="391" name="直線コネクタ 390"/>
        <xdr:cNvCxnSpPr/>
      </xdr:nvCxnSpPr>
      <xdr:spPr>
        <a:xfrm flipV="1">
          <a:off x="14401800" y="704245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393" name="テキスト ボックス 392"/>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42</xdr:row>
      <xdr:rowOff>117324</xdr:rowOff>
    </xdr:to>
    <xdr:cxnSp macro="">
      <xdr:nvCxnSpPr>
        <xdr:cNvPr id="394" name="直線コネクタ 393"/>
        <xdr:cNvCxnSpPr/>
      </xdr:nvCxnSpPr>
      <xdr:spPr>
        <a:xfrm flipV="1">
          <a:off x="13512800" y="7111395"/>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6" name="テキスト ボックス 395"/>
        <xdr:cNvSpPr txBox="1"/>
      </xdr:nvSpPr>
      <xdr:spPr>
        <a:xfrm>
          <a:off x="14020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xdr:cNvSpPr/>
      </xdr:nvSpPr>
      <xdr:spPr>
        <a:xfrm>
          <a:off x="134620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132339</xdr:rowOff>
    </xdr:from>
    <xdr:ext cx="762000" cy="259045"/>
    <xdr:sp macro="" textlink="">
      <xdr:nvSpPr>
        <xdr:cNvPr id="398" name="テキスト ボックス 397"/>
        <xdr:cNvSpPr txBox="1"/>
      </xdr:nvSpPr>
      <xdr:spPr>
        <a:xfrm>
          <a:off x="13131800" y="699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4" name="楕円 403"/>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5" name="公債費負担の状況該当値テキスト"/>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122162</xdr:rowOff>
    </xdr:from>
    <xdr:to>
      <xdr:col>77</xdr:col>
      <xdr:colOff>95250</xdr:colOff>
      <xdr:row>41</xdr:row>
      <xdr:rowOff>52312</xdr:rowOff>
    </xdr:to>
    <xdr:sp macro="" textlink="">
      <xdr:nvSpPr>
        <xdr:cNvPr id="406" name="楕円 405"/>
        <xdr:cNvSpPr/>
      </xdr:nvSpPr>
      <xdr:spPr>
        <a:xfrm>
          <a:off x="16129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37089</xdr:rowOff>
    </xdr:from>
    <xdr:ext cx="736600" cy="259045"/>
    <xdr:sp macro="" textlink="">
      <xdr:nvSpPr>
        <xdr:cNvPr id="407" name="テキスト ボックス 406"/>
        <xdr:cNvSpPr txBox="1"/>
      </xdr:nvSpPr>
      <xdr:spPr>
        <a:xfrm>
          <a:off x="15798800" y="706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133652</xdr:rowOff>
    </xdr:from>
    <xdr:to>
      <xdr:col>73</xdr:col>
      <xdr:colOff>44450</xdr:colOff>
      <xdr:row>41</xdr:row>
      <xdr:rowOff>63802</xdr:rowOff>
    </xdr:to>
    <xdr:sp macro="" textlink="">
      <xdr:nvSpPr>
        <xdr:cNvPr id="408" name="楕円 407"/>
        <xdr:cNvSpPr/>
      </xdr:nvSpPr>
      <xdr:spPr>
        <a:xfrm>
          <a:off x="15240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409" name="テキスト ボックス 408"/>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0" name="楕円 409"/>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142922</xdr:rowOff>
    </xdr:from>
    <xdr:ext cx="762000" cy="259045"/>
    <xdr:sp macro="" textlink="">
      <xdr:nvSpPr>
        <xdr:cNvPr id="411" name="テキスト ボックス 410"/>
        <xdr:cNvSpPr txBox="1"/>
      </xdr:nvSpPr>
      <xdr:spPr>
        <a:xfrm>
          <a:off x="14020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66524</xdr:rowOff>
    </xdr:from>
    <xdr:to>
      <xdr:col>64</xdr:col>
      <xdr:colOff>152400</xdr:colOff>
      <xdr:row>42</xdr:row>
      <xdr:rowOff>168124</xdr:rowOff>
    </xdr:to>
    <xdr:sp macro="" textlink="">
      <xdr:nvSpPr>
        <xdr:cNvPr id="412" name="楕円 411"/>
        <xdr:cNvSpPr/>
      </xdr:nvSpPr>
      <xdr:spPr>
        <a:xfrm>
          <a:off x="13462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152901</xdr:rowOff>
    </xdr:from>
    <xdr:ext cx="762000" cy="259045"/>
    <xdr:sp macro="" textlink="">
      <xdr:nvSpPr>
        <xdr:cNvPr id="413" name="テキスト ボックス 412"/>
        <xdr:cNvSpPr txBox="1"/>
      </xdr:nvSpPr>
      <xdr:spPr>
        <a:xfrm>
          <a:off x="13131800" y="73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平均を上回っており、主な要因としては町貸工場や認定こども園整備等の大型事業を実施し、地方債現在高の増並びに財政調整基金や特定目的基金の残高が減少したことによる。今後は、起債発行額の抑制や、効率的な事務事業により歳出額を減らし、基金積立額の確保等による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110194</xdr:rowOff>
    </xdr:from>
    <xdr:to>
      <xdr:col>81</xdr:col>
      <xdr:colOff>44450</xdr:colOff>
      <xdr:row>16</xdr:row>
      <xdr:rowOff>42503</xdr:rowOff>
    </xdr:to>
    <xdr:cxnSp macro="">
      <xdr:nvCxnSpPr>
        <xdr:cNvPr id="447" name="直線コネクタ 446"/>
        <xdr:cNvCxnSpPr/>
      </xdr:nvCxnSpPr>
      <xdr:spPr>
        <a:xfrm>
          <a:off x="16179800" y="2681944"/>
          <a:ext cx="838200" cy="10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89281</xdr:rowOff>
    </xdr:from>
    <xdr:to>
      <xdr:col>77</xdr:col>
      <xdr:colOff>44450</xdr:colOff>
      <xdr:row>15</xdr:row>
      <xdr:rowOff>110194</xdr:rowOff>
    </xdr:to>
    <xdr:cxnSp macro="">
      <xdr:nvCxnSpPr>
        <xdr:cNvPr id="450" name="直線コネクタ 449"/>
        <xdr:cNvCxnSpPr/>
      </xdr:nvCxnSpPr>
      <xdr:spPr>
        <a:xfrm>
          <a:off x="15290800" y="2661031"/>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89281</xdr:rowOff>
    </xdr:from>
    <xdr:to>
      <xdr:col>72</xdr:col>
      <xdr:colOff>203200</xdr:colOff>
      <xdr:row>15</xdr:row>
      <xdr:rowOff>119041</xdr:rowOff>
    </xdr:to>
    <xdr:cxnSp macro="">
      <xdr:nvCxnSpPr>
        <xdr:cNvPr id="453" name="直線コネクタ 452"/>
        <xdr:cNvCxnSpPr/>
      </xdr:nvCxnSpPr>
      <xdr:spPr>
        <a:xfrm flipV="1">
          <a:off x="14401800" y="2661031"/>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111802</xdr:rowOff>
    </xdr:from>
    <xdr:to>
      <xdr:col>68</xdr:col>
      <xdr:colOff>152400</xdr:colOff>
      <xdr:row>15</xdr:row>
      <xdr:rowOff>119041</xdr:rowOff>
    </xdr:to>
    <xdr:cxnSp macro="">
      <xdr:nvCxnSpPr>
        <xdr:cNvPr id="456" name="直線コネクタ 455"/>
        <xdr:cNvCxnSpPr/>
      </xdr:nvCxnSpPr>
      <xdr:spPr>
        <a:xfrm>
          <a:off x="13512800" y="268355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163153</xdr:rowOff>
    </xdr:from>
    <xdr:to>
      <xdr:col>81</xdr:col>
      <xdr:colOff>95250</xdr:colOff>
      <xdr:row>16</xdr:row>
      <xdr:rowOff>93303</xdr:rowOff>
    </xdr:to>
    <xdr:sp macro="" textlink="">
      <xdr:nvSpPr>
        <xdr:cNvPr id="466" name="楕円 465"/>
        <xdr:cNvSpPr/>
      </xdr:nvSpPr>
      <xdr:spPr>
        <a:xfrm>
          <a:off x="16967200" y="273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135230</xdr:rowOff>
    </xdr:from>
    <xdr:ext cx="762000" cy="259045"/>
    <xdr:sp macro="" textlink="">
      <xdr:nvSpPr>
        <xdr:cNvPr id="467" name="将来負担の状況該当値テキスト"/>
        <xdr:cNvSpPr txBox="1"/>
      </xdr:nvSpPr>
      <xdr:spPr>
        <a:xfrm>
          <a:off x="17106900" y="2706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59394</xdr:rowOff>
    </xdr:from>
    <xdr:to>
      <xdr:col>77</xdr:col>
      <xdr:colOff>95250</xdr:colOff>
      <xdr:row>15</xdr:row>
      <xdr:rowOff>160994</xdr:rowOff>
    </xdr:to>
    <xdr:sp macro="" textlink="">
      <xdr:nvSpPr>
        <xdr:cNvPr id="468" name="楕円 467"/>
        <xdr:cNvSpPr/>
      </xdr:nvSpPr>
      <xdr:spPr>
        <a:xfrm>
          <a:off x="161290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145771</xdr:rowOff>
    </xdr:from>
    <xdr:ext cx="736600" cy="259045"/>
    <xdr:sp macro="" textlink="">
      <xdr:nvSpPr>
        <xdr:cNvPr id="469" name="テキスト ボックス 468"/>
        <xdr:cNvSpPr txBox="1"/>
      </xdr:nvSpPr>
      <xdr:spPr>
        <a:xfrm>
          <a:off x="15798800" y="271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38481</xdr:rowOff>
    </xdr:from>
    <xdr:to>
      <xdr:col>73</xdr:col>
      <xdr:colOff>44450</xdr:colOff>
      <xdr:row>15</xdr:row>
      <xdr:rowOff>140081</xdr:rowOff>
    </xdr:to>
    <xdr:sp macro="" textlink="">
      <xdr:nvSpPr>
        <xdr:cNvPr id="470" name="楕円 469"/>
        <xdr:cNvSpPr/>
      </xdr:nvSpPr>
      <xdr:spPr>
        <a:xfrm>
          <a:off x="15240000" y="261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124858</xdr:rowOff>
    </xdr:from>
    <xdr:ext cx="762000" cy="259045"/>
    <xdr:sp macro="" textlink="">
      <xdr:nvSpPr>
        <xdr:cNvPr id="471" name="テキスト ボックス 470"/>
        <xdr:cNvSpPr txBox="1"/>
      </xdr:nvSpPr>
      <xdr:spPr>
        <a:xfrm>
          <a:off x="14909800" y="269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68241</xdr:rowOff>
    </xdr:from>
    <xdr:to>
      <xdr:col>68</xdr:col>
      <xdr:colOff>203200</xdr:colOff>
      <xdr:row>15</xdr:row>
      <xdr:rowOff>169841</xdr:rowOff>
    </xdr:to>
    <xdr:sp macro="" textlink="">
      <xdr:nvSpPr>
        <xdr:cNvPr id="472" name="楕円 471"/>
        <xdr:cNvSpPr/>
      </xdr:nvSpPr>
      <xdr:spPr>
        <a:xfrm>
          <a:off x="14351000" y="26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154618</xdr:rowOff>
    </xdr:from>
    <xdr:ext cx="762000" cy="259045"/>
    <xdr:sp macro="" textlink="">
      <xdr:nvSpPr>
        <xdr:cNvPr id="473" name="テキスト ボックス 472"/>
        <xdr:cNvSpPr txBox="1"/>
      </xdr:nvSpPr>
      <xdr:spPr>
        <a:xfrm>
          <a:off x="14020800" y="272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61002</xdr:rowOff>
    </xdr:from>
    <xdr:to>
      <xdr:col>64</xdr:col>
      <xdr:colOff>152400</xdr:colOff>
      <xdr:row>15</xdr:row>
      <xdr:rowOff>162602</xdr:rowOff>
    </xdr:to>
    <xdr:sp macro="" textlink="">
      <xdr:nvSpPr>
        <xdr:cNvPr id="474" name="楕円 473"/>
        <xdr:cNvSpPr/>
      </xdr:nvSpPr>
      <xdr:spPr>
        <a:xfrm>
          <a:off x="13462000" y="263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147379</xdr:rowOff>
    </xdr:from>
    <xdr:ext cx="762000" cy="259045"/>
    <xdr:sp macro="" textlink="">
      <xdr:nvSpPr>
        <xdr:cNvPr id="475" name="テキスト ボックス 474"/>
        <xdr:cNvSpPr txBox="1"/>
      </xdr:nvSpPr>
      <xdr:spPr>
        <a:xfrm>
          <a:off x="13131800" y="2719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副町長不在と</a:t>
          </a:r>
          <a:r>
            <a:rPr kumimoji="1" lang="ja-JP" altLang="en-US" sz="1100">
              <a:solidFill>
                <a:schemeClr val="dk1"/>
              </a:solidFill>
              <a:effectLst/>
              <a:latin typeface="+mn-lt"/>
              <a:ea typeface="+mn-ea"/>
              <a:cs typeface="+mn-cs"/>
            </a:rPr>
            <a:t>していたものの</a:t>
          </a:r>
          <a:r>
            <a:rPr kumimoji="1" lang="ja-JP" altLang="ja-JP" sz="1100">
              <a:solidFill>
                <a:schemeClr val="dk1"/>
              </a:solidFill>
              <a:effectLst/>
              <a:latin typeface="+mn-lt"/>
              <a:ea typeface="+mn-ea"/>
              <a:cs typeface="+mn-cs"/>
            </a:rPr>
            <a:t>普通建設事業費へ組替となる事業費支弁額の減額</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人件費分が</a:t>
          </a:r>
          <a:r>
            <a:rPr kumimoji="1" lang="ja-JP" altLang="en-US" sz="1100">
              <a:solidFill>
                <a:schemeClr val="dk1"/>
              </a:solidFill>
              <a:effectLst/>
              <a:latin typeface="+mn-lt"/>
              <a:ea typeface="+mn-ea"/>
              <a:cs typeface="+mn-cs"/>
            </a:rPr>
            <a:t>増額となり</a:t>
          </a:r>
          <a:r>
            <a:rPr kumimoji="1" lang="ja-JP" altLang="ja-JP" sz="1100">
              <a:solidFill>
                <a:schemeClr val="dk1"/>
              </a:solidFill>
              <a:effectLst/>
              <a:latin typeface="+mn-lt"/>
              <a:ea typeface="+mn-ea"/>
              <a:cs typeface="+mn-cs"/>
            </a:rPr>
            <a:t>、人件費は前年度比較で</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ただし集中改革プランを上回る職員数の削減もあり、類似団体との比較では平均より</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．３ポイント低くなっている。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414520" y="5730748"/>
          <a:ext cx="0" cy="904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503420" y="660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342765" y="663524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503420" y="548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342765" y="573074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72136</xdr:rowOff>
    </xdr:from>
    <xdr:to>
      <xdr:col>24</xdr:col>
      <xdr:colOff>25400</xdr:colOff>
      <xdr:row>36</xdr:row>
      <xdr:rowOff>127000</xdr:rowOff>
    </xdr:to>
    <xdr:cxnSp macro="">
      <xdr:nvCxnSpPr>
        <xdr:cNvPr id="64" name="直線コネクタ 63"/>
        <xdr:cNvCxnSpPr/>
      </xdr:nvCxnSpPr>
      <xdr:spPr>
        <a:xfrm>
          <a:off x="3654425" y="6107176"/>
          <a:ext cx="76009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107713</xdr:rowOff>
    </xdr:from>
    <xdr:ext cx="762000" cy="259045"/>
    <xdr:sp macro="" textlink="">
      <xdr:nvSpPr>
        <xdr:cNvPr id="65" name="人件費平均値テキスト"/>
        <xdr:cNvSpPr txBox="1"/>
      </xdr:nvSpPr>
      <xdr:spPr>
        <a:xfrm>
          <a:off x="4503420" y="6142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380865" y="617067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72136</xdr:rowOff>
    </xdr:from>
    <xdr:to>
      <xdr:col>19</xdr:col>
      <xdr:colOff>187325</xdr:colOff>
      <xdr:row>36</xdr:row>
      <xdr:rowOff>99568</xdr:rowOff>
    </xdr:to>
    <xdr:cxnSp macro="">
      <xdr:nvCxnSpPr>
        <xdr:cNvPr id="67" name="直線コネクタ 66"/>
        <xdr:cNvCxnSpPr/>
      </xdr:nvCxnSpPr>
      <xdr:spPr>
        <a:xfrm flipV="1">
          <a:off x="2841625" y="6107176"/>
          <a:ext cx="8128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611245" y="61615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xdr:cNvSpPr txBox="1"/>
      </xdr:nvSpPr>
      <xdr:spPr>
        <a:xfrm>
          <a:off x="3298190" y="6244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99568</xdr:rowOff>
    </xdr:from>
    <xdr:to>
      <xdr:col>15</xdr:col>
      <xdr:colOff>98425</xdr:colOff>
      <xdr:row>36</xdr:row>
      <xdr:rowOff>154432</xdr:rowOff>
    </xdr:to>
    <xdr:cxnSp macro="">
      <xdr:nvCxnSpPr>
        <xdr:cNvPr id="70" name="直線コネクタ 69"/>
        <xdr:cNvCxnSpPr/>
      </xdr:nvCxnSpPr>
      <xdr:spPr>
        <a:xfrm flipV="1">
          <a:off x="2021205" y="6134608"/>
          <a:ext cx="8204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2790825"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23131</xdr:rowOff>
    </xdr:from>
    <xdr:ext cx="762000" cy="259045"/>
    <xdr:sp macro="" textlink="">
      <xdr:nvSpPr>
        <xdr:cNvPr id="72" name="テキスト ボックス 71"/>
        <xdr:cNvSpPr txBox="1"/>
      </xdr:nvSpPr>
      <xdr:spPr>
        <a:xfrm>
          <a:off x="2494915" y="62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154432</xdr:rowOff>
    </xdr:to>
    <xdr:cxnSp macro="">
      <xdr:nvCxnSpPr>
        <xdr:cNvPr id="73" name="直線コネクタ 72"/>
        <xdr:cNvCxnSpPr/>
      </xdr:nvCxnSpPr>
      <xdr:spPr>
        <a:xfrm>
          <a:off x="1217930" y="6116320"/>
          <a:ext cx="80327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1987550" y="619810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674495" y="628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167130"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xdr:cNvSpPr txBox="1"/>
      </xdr:nvSpPr>
      <xdr:spPr>
        <a:xfrm>
          <a:off x="871220" y="62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xdr:cNvSpPr/>
      </xdr:nvSpPr>
      <xdr:spPr>
        <a:xfrm>
          <a:off x="4380865" y="61112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xdr:cNvSpPr txBox="1"/>
      </xdr:nvSpPr>
      <xdr:spPr>
        <a:xfrm>
          <a:off x="450342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21336</xdr:rowOff>
    </xdr:from>
    <xdr:to>
      <xdr:col>20</xdr:col>
      <xdr:colOff>38100</xdr:colOff>
      <xdr:row>36</xdr:row>
      <xdr:rowOff>122936</xdr:rowOff>
    </xdr:to>
    <xdr:sp macro="" textlink="">
      <xdr:nvSpPr>
        <xdr:cNvPr id="85" name="楕円 84"/>
        <xdr:cNvSpPr/>
      </xdr:nvSpPr>
      <xdr:spPr>
        <a:xfrm>
          <a:off x="3611245" y="605637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133113</xdr:rowOff>
    </xdr:from>
    <xdr:ext cx="736600" cy="259045"/>
    <xdr:sp macro="" textlink="">
      <xdr:nvSpPr>
        <xdr:cNvPr id="86" name="テキスト ボックス 85"/>
        <xdr:cNvSpPr txBox="1"/>
      </xdr:nvSpPr>
      <xdr:spPr>
        <a:xfrm>
          <a:off x="3298190" y="5832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48768</xdr:rowOff>
    </xdr:from>
    <xdr:to>
      <xdr:col>15</xdr:col>
      <xdr:colOff>149225</xdr:colOff>
      <xdr:row>36</xdr:row>
      <xdr:rowOff>150368</xdr:rowOff>
    </xdr:to>
    <xdr:sp macro="" textlink="">
      <xdr:nvSpPr>
        <xdr:cNvPr id="87" name="楕円 86"/>
        <xdr:cNvSpPr/>
      </xdr:nvSpPr>
      <xdr:spPr>
        <a:xfrm>
          <a:off x="2790825"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160545</xdr:rowOff>
    </xdr:from>
    <xdr:ext cx="762000" cy="259045"/>
    <xdr:sp macro="" textlink="">
      <xdr:nvSpPr>
        <xdr:cNvPr id="88" name="テキスト ボックス 87"/>
        <xdr:cNvSpPr txBox="1"/>
      </xdr:nvSpPr>
      <xdr:spPr>
        <a:xfrm>
          <a:off x="2494915" y="586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xdr:cNvSpPr/>
      </xdr:nvSpPr>
      <xdr:spPr>
        <a:xfrm>
          <a:off x="1987550" y="613867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xdr:cNvSpPr txBox="1"/>
      </xdr:nvSpPr>
      <xdr:spPr>
        <a:xfrm>
          <a:off x="1674495" y="591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1" name="楕円 90"/>
        <xdr:cNvSpPr/>
      </xdr:nvSpPr>
      <xdr:spPr>
        <a:xfrm>
          <a:off x="116713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2" name="テキスト ボックス 91"/>
        <xdr:cNvSpPr txBox="1"/>
      </xdr:nvSpPr>
      <xdr:spPr>
        <a:xfrm>
          <a:off x="87122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システム更新等の減額があったものの、がん特異的バイオマーカー研究事業や小中学校</a:t>
          </a:r>
          <a:r>
            <a:rPr kumimoji="1" lang="en-US" altLang="ja-JP" sz="1100">
              <a:latin typeface="+mn-ea"/>
              <a:ea typeface="+mn-ea"/>
            </a:rPr>
            <a:t>ICT</a:t>
          </a:r>
          <a:r>
            <a:rPr kumimoji="1" lang="ja-JP" altLang="en-US" sz="1100">
              <a:latin typeface="+mn-ea"/>
              <a:ea typeface="+mn-ea"/>
            </a:rPr>
            <a:t>機器リースを新規に実施したことから、前年度と同程度となる。また類似団体比較では５ポイント低く、今後も引き続き経費の削減に努めていく。</a:t>
          </a:r>
          <a:endParaRPr kumimoji="1" lang="en-US" altLang="ja-JP" sz="1100">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5104110" y="223202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5177770" y="34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5015210" y="349694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5177770" y="198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5015210" y="223202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149860</xdr:rowOff>
    </xdr:from>
    <xdr:to>
      <xdr:col>82</xdr:col>
      <xdr:colOff>107950</xdr:colOff>
      <xdr:row>13</xdr:row>
      <xdr:rowOff>161290</xdr:rowOff>
    </xdr:to>
    <xdr:cxnSp macro="">
      <xdr:nvCxnSpPr>
        <xdr:cNvPr id="121" name="直線コネクタ 120"/>
        <xdr:cNvCxnSpPr/>
      </xdr:nvCxnSpPr>
      <xdr:spPr>
        <a:xfrm>
          <a:off x="14334490" y="2329180"/>
          <a:ext cx="7696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xdr:cNvSpPr txBox="1"/>
      </xdr:nvSpPr>
      <xdr:spPr>
        <a:xfrm>
          <a:off x="15177770" y="254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505331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144145</xdr:rowOff>
    </xdr:from>
    <xdr:to>
      <xdr:col>78</xdr:col>
      <xdr:colOff>69850</xdr:colOff>
      <xdr:row>13</xdr:row>
      <xdr:rowOff>149860</xdr:rowOff>
    </xdr:to>
    <xdr:cxnSp macro="">
      <xdr:nvCxnSpPr>
        <xdr:cNvPr id="124" name="直線コネクタ 123"/>
        <xdr:cNvCxnSpPr/>
      </xdr:nvCxnSpPr>
      <xdr:spPr>
        <a:xfrm>
          <a:off x="13531215" y="2323465"/>
          <a:ext cx="8032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4283690" y="252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xdr:cNvSpPr txBox="1"/>
      </xdr:nvSpPr>
      <xdr:spPr>
        <a:xfrm>
          <a:off x="13987780" y="2614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144145</xdr:rowOff>
    </xdr:from>
    <xdr:to>
      <xdr:col>73</xdr:col>
      <xdr:colOff>180975</xdr:colOff>
      <xdr:row>14</xdr:row>
      <xdr:rowOff>69850</xdr:rowOff>
    </xdr:to>
    <xdr:cxnSp macro="">
      <xdr:nvCxnSpPr>
        <xdr:cNvPr id="127" name="直線コネクタ 126"/>
        <xdr:cNvCxnSpPr/>
      </xdr:nvCxnSpPr>
      <xdr:spPr>
        <a:xfrm flipV="1">
          <a:off x="12710795" y="2323465"/>
          <a:ext cx="82042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xdr:cNvSpPr/>
      </xdr:nvSpPr>
      <xdr:spPr>
        <a:xfrm>
          <a:off x="13480415" y="24917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xdr:cNvSpPr txBox="1"/>
      </xdr:nvSpPr>
      <xdr:spPr>
        <a:xfrm>
          <a:off x="13167360" y="25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69850</xdr:rowOff>
    </xdr:to>
    <xdr:cxnSp macro="">
      <xdr:nvCxnSpPr>
        <xdr:cNvPr id="130" name="直線コネクタ 129"/>
        <xdr:cNvCxnSpPr/>
      </xdr:nvCxnSpPr>
      <xdr:spPr>
        <a:xfrm>
          <a:off x="11890375" y="2382520"/>
          <a:ext cx="8204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xdr:cNvSpPr/>
      </xdr:nvSpPr>
      <xdr:spPr>
        <a:xfrm>
          <a:off x="12659995" y="2480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xdr:cNvSpPr txBox="1"/>
      </xdr:nvSpPr>
      <xdr:spPr>
        <a:xfrm>
          <a:off x="12364085"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xdr:cNvSpPr/>
      </xdr:nvSpPr>
      <xdr:spPr>
        <a:xfrm>
          <a:off x="11856720" y="24460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13987</xdr:rowOff>
    </xdr:from>
    <xdr:ext cx="762000" cy="259045"/>
    <xdr:sp macro="" textlink="">
      <xdr:nvSpPr>
        <xdr:cNvPr id="134" name="テキスト ボックス 133"/>
        <xdr:cNvSpPr txBox="1"/>
      </xdr:nvSpPr>
      <xdr:spPr>
        <a:xfrm>
          <a:off x="11543665" y="252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110490</xdr:rowOff>
    </xdr:from>
    <xdr:to>
      <xdr:col>82</xdr:col>
      <xdr:colOff>158750</xdr:colOff>
      <xdr:row>14</xdr:row>
      <xdr:rowOff>40640</xdr:rowOff>
    </xdr:to>
    <xdr:sp macro="" textlink="">
      <xdr:nvSpPr>
        <xdr:cNvPr id="140" name="楕円 139"/>
        <xdr:cNvSpPr/>
      </xdr:nvSpPr>
      <xdr:spPr>
        <a:xfrm>
          <a:off x="15053310" y="2289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19067</xdr:rowOff>
    </xdr:from>
    <xdr:ext cx="762000" cy="259045"/>
    <xdr:sp macro="" textlink="">
      <xdr:nvSpPr>
        <xdr:cNvPr id="141" name="物件費該当値テキスト"/>
        <xdr:cNvSpPr txBox="1"/>
      </xdr:nvSpPr>
      <xdr:spPr>
        <a:xfrm>
          <a:off x="15177770" y="219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99060</xdr:rowOff>
    </xdr:from>
    <xdr:to>
      <xdr:col>78</xdr:col>
      <xdr:colOff>120650</xdr:colOff>
      <xdr:row>14</xdr:row>
      <xdr:rowOff>29210</xdr:rowOff>
    </xdr:to>
    <xdr:sp macro="" textlink="">
      <xdr:nvSpPr>
        <xdr:cNvPr id="142" name="楕円 141"/>
        <xdr:cNvSpPr/>
      </xdr:nvSpPr>
      <xdr:spPr>
        <a:xfrm>
          <a:off x="14283690" y="2278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39387</xdr:rowOff>
    </xdr:from>
    <xdr:ext cx="736600" cy="259045"/>
    <xdr:sp macro="" textlink="">
      <xdr:nvSpPr>
        <xdr:cNvPr id="143" name="テキスト ボックス 142"/>
        <xdr:cNvSpPr txBox="1"/>
      </xdr:nvSpPr>
      <xdr:spPr>
        <a:xfrm>
          <a:off x="13987780" y="2051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93345</xdr:rowOff>
    </xdr:from>
    <xdr:to>
      <xdr:col>74</xdr:col>
      <xdr:colOff>31750</xdr:colOff>
      <xdr:row>14</xdr:row>
      <xdr:rowOff>23495</xdr:rowOff>
    </xdr:to>
    <xdr:sp macro="" textlink="">
      <xdr:nvSpPr>
        <xdr:cNvPr id="144" name="楕円 143"/>
        <xdr:cNvSpPr/>
      </xdr:nvSpPr>
      <xdr:spPr>
        <a:xfrm>
          <a:off x="13480415" y="227266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33672</xdr:rowOff>
    </xdr:from>
    <xdr:ext cx="762000" cy="259045"/>
    <xdr:sp macro="" textlink="">
      <xdr:nvSpPr>
        <xdr:cNvPr id="145" name="テキスト ボックス 144"/>
        <xdr:cNvSpPr txBox="1"/>
      </xdr:nvSpPr>
      <xdr:spPr>
        <a:xfrm>
          <a:off x="1316736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46" name="楕円 145"/>
        <xdr:cNvSpPr/>
      </xdr:nvSpPr>
      <xdr:spPr>
        <a:xfrm>
          <a:off x="12659995" y="236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47" name="テキスト ボックス 146"/>
        <xdr:cNvSpPr txBox="1"/>
      </xdr:nvSpPr>
      <xdr:spPr>
        <a:xfrm>
          <a:off x="12364085" y="21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48" name="楕円 147"/>
        <xdr:cNvSpPr/>
      </xdr:nvSpPr>
      <xdr:spPr>
        <a:xfrm>
          <a:off x="11856720" y="23355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49" name="テキスト ボックス 148"/>
        <xdr:cNvSpPr txBox="1"/>
      </xdr:nvSpPr>
      <xdr:spPr>
        <a:xfrm>
          <a:off x="11543665"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比較</a:t>
          </a:r>
          <a:r>
            <a:rPr kumimoji="1" lang="ja-JP" altLang="en-US" sz="1100">
              <a:solidFill>
                <a:schemeClr val="dk1"/>
              </a:solidFill>
              <a:effectLst/>
              <a:latin typeface="+mn-lt"/>
              <a:ea typeface="+mn-ea"/>
              <a:cs typeface="+mn-cs"/>
            </a:rPr>
            <a:t>し０．２ポイント増加し、</a:t>
          </a:r>
          <a:r>
            <a:rPr kumimoji="1" lang="ja-JP" altLang="ja-JP" sz="1100">
              <a:solidFill>
                <a:schemeClr val="dk1"/>
              </a:solidFill>
              <a:effectLst/>
              <a:latin typeface="+mn-lt"/>
              <a:ea typeface="+mn-ea"/>
              <a:cs typeface="+mn-cs"/>
            </a:rPr>
            <a:t>今後も少子高齢化の進行等に伴い恒常的に増加していくことが見込まれるため、医療費抑制策としての健康増進事業や介護予防事業を充実させ、扶助費の適正化に努めていく。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414520" y="886333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503420" y="101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342765" y="102044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503420" y="861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342765" y="88633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88900</xdr:rowOff>
    </xdr:to>
    <xdr:cxnSp macro="">
      <xdr:nvCxnSpPr>
        <xdr:cNvPr id="182" name="直線コネクタ 181"/>
        <xdr:cNvCxnSpPr/>
      </xdr:nvCxnSpPr>
      <xdr:spPr>
        <a:xfrm>
          <a:off x="3654425" y="9103360"/>
          <a:ext cx="7600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xdr:cNvSpPr txBox="1"/>
      </xdr:nvSpPr>
      <xdr:spPr>
        <a:xfrm>
          <a:off x="4503420" y="926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380865" y="92964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54</xdr:row>
      <xdr:rowOff>50800</xdr:rowOff>
    </xdr:to>
    <xdr:cxnSp macro="">
      <xdr:nvCxnSpPr>
        <xdr:cNvPr id="185" name="直線コネクタ 184"/>
        <xdr:cNvCxnSpPr/>
      </xdr:nvCxnSpPr>
      <xdr:spPr>
        <a:xfrm>
          <a:off x="2841625" y="9084310"/>
          <a:ext cx="8128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611245" y="9258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xdr:cNvSpPr txBox="1"/>
      </xdr:nvSpPr>
      <xdr:spPr>
        <a:xfrm>
          <a:off x="3298190" y="934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69850</xdr:rowOff>
    </xdr:from>
    <xdr:to>
      <xdr:col>15</xdr:col>
      <xdr:colOff>98425</xdr:colOff>
      <xdr:row>54</xdr:row>
      <xdr:rowOff>31750</xdr:rowOff>
    </xdr:to>
    <xdr:cxnSp macro="">
      <xdr:nvCxnSpPr>
        <xdr:cNvPr id="188" name="直線コネクタ 187"/>
        <xdr:cNvCxnSpPr/>
      </xdr:nvCxnSpPr>
      <xdr:spPr>
        <a:xfrm>
          <a:off x="2021205" y="8787130"/>
          <a:ext cx="82042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xdr:cNvSpPr/>
      </xdr:nvSpPr>
      <xdr:spPr>
        <a:xfrm>
          <a:off x="2790825" y="923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0" name="テキスト ボックス 189"/>
        <xdr:cNvSpPr txBox="1"/>
      </xdr:nvSpPr>
      <xdr:spPr>
        <a:xfrm>
          <a:off x="2494915" y="932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69850</xdr:rowOff>
    </xdr:from>
    <xdr:to>
      <xdr:col>11</xdr:col>
      <xdr:colOff>9525</xdr:colOff>
      <xdr:row>52</xdr:row>
      <xdr:rowOff>146050</xdr:rowOff>
    </xdr:to>
    <xdr:cxnSp macro="">
      <xdr:nvCxnSpPr>
        <xdr:cNvPr id="191" name="直線コネクタ 190"/>
        <xdr:cNvCxnSpPr/>
      </xdr:nvCxnSpPr>
      <xdr:spPr>
        <a:xfrm flipV="1">
          <a:off x="1217930" y="8787130"/>
          <a:ext cx="8032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xdr:cNvSpPr/>
      </xdr:nvSpPr>
      <xdr:spPr>
        <a:xfrm>
          <a:off x="1987550" y="9239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3" name="テキスト ボックス 192"/>
        <xdr:cNvSpPr txBox="1"/>
      </xdr:nvSpPr>
      <xdr:spPr>
        <a:xfrm>
          <a:off x="1674495" y="932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167130" y="920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xdr:cNvSpPr txBox="1"/>
      </xdr:nvSpPr>
      <xdr:spPr>
        <a:xfrm>
          <a:off x="871220" y="928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1" name="楕円 200"/>
        <xdr:cNvSpPr/>
      </xdr:nvSpPr>
      <xdr:spPr>
        <a:xfrm>
          <a:off x="4380865" y="9090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2" name="扶助費該当値テキスト"/>
        <xdr:cNvSpPr txBox="1"/>
      </xdr:nvSpPr>
      <xdr:spPr>
        <a:xfrm>
          <a:off x="4503420" y="893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3" name="楕円 202"/>
        <xdr:cNvSpPr/>
      </xdr:nvSpPr>
      <xdr:spPr>
        <a:xfrm>
          <a:off x="3611245" y="90525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111777</xdr:rowOff>
    </xdr:from>
    <xdr:ext cx="736600" cy="259045"/>
    <xdr:sp macro="" textlink="">
      <xdr:nvSpPr>
        <xdr:cNvPr id="204" name="テキスト ボックス 203"/>
        <xdr:cNvSpPr txBox="1"/>
      </xdr:nvSpPr>
      <xdr:spPr>
        <a:xfrm>
          <a:off x="3298190" y="882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5" name="楕円 204"/>
        <xdr:cNvSpPr/>
      </xdr:nvSpPr>
      <xdr:spPr>
        <a:xfrm>
          <a:off x="2790825" y="903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6" name="テキスト ボックス 205"/>
        <xdr:cNvSpPr txBox="1"/>
      </xdr:nvSpPr>
      <xdr:spPr>
        <a:xfrm>
          <a:off x="2494915" y="881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19050</xdr:rowOff>
    </xdr:from>
    <xdr:to>
      <xdr:col>11</xdr:col>
      <xdr:colOff>60325</xdr:colOff>
      <xdr:row>52</xdr:row>
      <xdr:rowOff>120650</xdr:rowOff>
    </xdr:to>
    <xdr:sp macro="" textlink="">
      <xdr:nvSpPr>
        <xdr:cNvPr id="207" name="楕円 206"/>
        <xdr:cNvSpPr/>
      </xdr:nvSpPr>
      <xdr:spPr>
        <a:xfrm>
          <a:off x="1987550" y="87363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130827</xdr:rowOff>
    </xdr:from>
    <xdr:ext cx="762000" cy="259045"/>
    <xdr:sp macro="" textlink="">
      <xdr:nvSpPr>
        <xdr:cNvPr id="208" name="テキスト ボックス 207"/>
        <xdr:cNvSpPr txBox="1"/>
      </xdr:nvSpPr>
      <xdr:spPr>
        <a:xfrm>
          <a:off x="1674495" y="851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95250</xdr:rowOff>
    </xdr:from>
    <xdr:to>
      <xdr:col>6</xdr:col>
      <xdr:colOff>171450</xdr:colOff>
      <xdr:row>53</xdr:row>
      <xdr:rowOff>25400</xdr:rowOff>
    </xdr:to>
    <xdr:sp macro="" textlink="">
      <xdr:nvSpPr>
        <xdr:cNvPr id="209" name="楕円 208"/>
        <xdr:cNvSpPr/>
      </xdr:nvSpPr>
      <xdr:spPr>
        <a:xfrm>
          <a:off x="1167130" y="8812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35577</xdr:rowOff>
    </xdr:from>
    <xdr:ext cx="762000" cy="259045"/>
    <xdr:sp macro="" textlink="">
      <xdr:nvSpPr>
        <xdr:cNvPr id="210" name="テキスト ボックス 209"/>
        <xdr:cNvSpPr txBox="1"/>
      </xdr:nvSpPr>
      <xdr:spPr>
        <a:xfrm>
          <a:off x="871220" y="858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各特別会計への繰出金</a:t>
          </a:r>
          <a:r>
            <a:rPr kumimoji="1" lang="ja-JP" altLang="en-US" sz="1100">
              <a:solidFill>
                <a:schemeClr val="dk1"/>
              </a:solidFill>
              <a:effectLst/>
              <a:latin typeface="+mn-lt"/>
              <a:ea typeface="+mn-ea"/>
              <a:cs typeface="+mn-cs"/>
            </a:rPr>
            <a:t>や、町道及び公共施設の除排雪経費による維持補修費の増加があり</a:t>
          </a:r>
          <a:r>
            <a:rPr kumimoji="1" lang="ja-JP" altLang="ja-JP" sz="1100">
              <a:solidFill>
                <a:schemeClr val="dk1"/>
              </a:solidFill>
              <a:effectLst/>
              <a:latin typeface="+mn-lt"/>
              <a:ea typeface="+mn-ea"/>
              <a:cs typeface="+mn-cs"/>
            </a:rPr>
            <a:t>前年度比較で</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ポイント上昇している。特に</a:t>
          </a:r>
          <a:r>
            <a:rPr kumimoji="1" lang="ja-JP" altLang="en-US" sz="1100">
              <a:solidFill>
                <a:schemeClr val="dk1"/>
              </a:solidFill>
              <a:effectLst/>
              <a:latin typeface="+mn-lt"/>
              <a:ea typeface="+mn-ea"/>
              <a:cs typeface="+mn-cs"/>
            </a:rPr>
            <a:t>介護保険特別会計への介護給付費や診療所への運営費に係る操出金が年々増加しており財政負担が大きくなっている。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5104110" y="9184132"/>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5177770" y="100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5015210" y="101168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5177770" y="893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5015210" y="918413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28702</xdr:rowOff>
    </xdr:from>
    <xdr:to>
      <xdr:col>82</xdr:col>
      <xdr:colOff>107950</xdr:colOff>
      <xdr:row>60</xdr:row>
      <xdr:rowOff>26416</xdr:rowOff>
    </xdr:to>
    <xdr:cxnSp macro="">
      <xdr:nvCxnSpPr>
        <xdr:cNvPr id="240" name="直線コネクタ 239"/>
        <xdr:cNvCxnSpPr/>
      </xdr:nvCxnSpPr>
      <xdr:spPr>
        <a:xfrm>
          <a:off x="14334490" y="9919462"/>
          <a:ext cx="769620"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xdr:cNvSpPr txBox="1"/>
      </xdr:nvSpPr>
      <xdr:spPr>
        <a:xfrm>
          <a:off x="15177770" y="94188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5053310" y="9569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28702</xdr:rowOff>
    </xdr:from>
    <xdr:to>
      <xdr:col>78</xdr:col>
      <xdr:colOff>69850</xdr:colOff>
      <xdr:row>59</xdr:row>
      <xdr:rowOff>28702</xdr:rowOff>
    </xdr:to>
    <xdr:cxnSp macro="">
      <xdr:nvCxnSpPr>
        <xdr:cNvPr id="243" name="直線コネクタ 242"/>
        <xdr:cNvCxnSpPr/>
      </xdr:nvCxnSpPr>
      <xdr:spPr>
        <a:xfrm>
          <a:off x="13531215" y="9919462"/>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4283690" y="955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xdr:cNvSpPr txBox="1"/>
      </xdr:nvSpPr>
      <xdr:spPr>
        <a:xfrm>
          <a:off x="13987780" y="9332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117856</xdr:rowOff>
    </xdr:from>
    <xdr:to>
      <xdr:col>73</xdr:col>
      <xdr:colOff>180975</xdr:colOff>
      <xdr:row>59</xdr:row>
      <xdr:rowOff>28702</xdr:rowOff>
    </xdr:to>
    <xdr:cxnSp macro="">
      <xdr:nvCxnSpPr>
        <xdr:cNvPr id="246" name="直線コネクタ 245"/>
        <xdr:cNvCxnSpPr/>
      </xdr:nvCxnSpPr>
      <xdr:spPr>
        <a:xfrm>
          <a:off x="12710795" y="9840976"/>
          <a:ext cx="82042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xdr:cNvSpPr/>
      </xdr:nvSpPr>
      <xdr:spPr>
        <a:xfrm>
          <a:off x="13480415" y="95326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xdr:cNvSpPr txBox="1"/>
      </xdr:nvSpPr>
      <xdr:spPr>
        <a:xfrm>
          <a:off x="13167360" y="9305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90424</xdr:rowOff>
    </xdr:from>
    <xdr:to>
      <xdr:col>69</xdr:col>
      <xdr:colOff>92075</xdr:colOff>
      <xdr:row>58</xdr:row>
      <xdr:rowOff>117856</xdr:rowOff>
    </xdr:to>
    <xdr:cxnSp macro="">
      <xdr:nvCxnSpPr>
        <xdr:cNvPr id="249" name="直線コネクタ 248"/>
        <xdr:cNvCxnSpPr/>
      </xdr:nvCxnSpPr>
      <xdr:spPr>
        <a:xfrm>
          <a:off x="11890375" y="9813544"/>
          <a:ext cx="8204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xdr:cNvSpPr/>
      </xdr:nvSpPr>
      <xdr:spPr>
        <a:xfrm>
          <a:off x="12659995" y="9541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xdr:cNvSpPr txBox="1"/>
      </xdr:nvSpPr>
      <xdr:spPr>
        <a:xfrm>
          <a:off x="12364085" y="931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xdr:cNvSpPr/>
      </xdr:nvSpPr>
      <xdr:spPr>
        <a:xfrm>
          <a:off x="11856720" y="94869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xdr:cNvSpPr txBox="1"/>
      </xdr:nvSpPr>
      <xdr:spPr>
        <a:xfrm>
          <a:off x="11543665" y="925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147066</xdr:rowOff>
    </xdr:from>
    <xdr:to>
      <xdr:col>82</xdr:col>
      <xdr:colOff>158750</xdr:colOff>
      <xdr:row>60</xdr:row>
      <xdr:rowOff>77216</xdr:rowOff>
    </xdr:to>
    <xdr:sp macro="" textlink="">
      <xdr:nvSpPr>
        <xdr:cNvPr id="259" name="楕円 258"/>
        <xdr:cNvSpPr/>
      </xdr:nvSpPr>
      <xdr:spPr>
        <a:xfrm>
          <a:off x="15053310" y="10037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55643</xdr:rowOff>
    </xdr:from>
    <xdr:ext cx="762000" cy="259045"/>
    <xdr:sp macro="" textlink="">
      <xdr:nvSpPr>
        <xdr:cNvPr id="260" name="その他該当値テキスト"/>
        <xdr:cNvSpPr txBox="1"/>
      </xdr:nvSpPr>
      <xdr:spPr>
        <a:xfrm>
          <a:off x="15177770" y="9946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149352</xdr:rowOff>
    </xdr:from>
    <xdr:to>
      <xdr:col>78</xdr:col>
      <xdr:colOff>120650</xdr:colOff>
      <xdr:row>59</xdr:row>
      <xdr:rowOff>79502</xdr:rowOff>
    </xdr:to>
    <xdr:sp macro="" textlink="">
      <xdr:nvSpPr>
        <xdr:cNvPr id="261" name="楕円 260"/>
        <xdr:cNvSpPr/>
      </xdr:nvSpPr>
      <xdr:spPr>
        <a:xfrm>
          <a:off x="14283690" y="9872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64279</xdr:rowOff>
    </xdr:from>
    <xdr:ext cx="736600" cy="259045"/>
    <xdr:sp macro="" textlink="">
      <xdr:nvSpPr>
        <xdr:cNvPr id="262" name="テキスト ボックス 261"/>
        <xdr:cNvSpPr txBox="1"/>
      </xdr:nvSpPr>
      <xdr:spPr>
        <a:xfrm>
          <a:off x="13987780" y="9955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149352</xdr:rowOff>
    </xdr:from>
    <xdr:to>
      <xdr:col>74</xdr:col>
      <xdr:colOff>31750</xdr:colOff>
      <xdr:row>59</xdr:row>
      <xdr:rowOff>79502</xdr:rowOff>
    </xdr:to>
    <xdr:sp macro="" textlink="">
      <xdr:nvSpPr>
        <xdr:cNvPr id="263" name="楕円 262"/>
        <xdr:cNvSpPr/>
      </xdr:nvSpPr>
      <xdr:spPr>
        <a:xfrm>
          <a:off x="13480415" y="987247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64279</xdr:rowOff>
    </xdr:from>
    <xdr:ext cx="762000" cy="259045"/>
    <xdr:sp macro="" textlink="">
      <xdr:nvSpPr>
        <xdr:cNvPr id="264" name="テキスト ボックス 263"/>
        <xdr:cNvSpPr txBox="1"/>
      </xdr:nvSpPr>
      <xdr:spPr>
        <a:xfrm>
          <a:off x="13167360" y="9955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67056</xdr:rowOff>
    </xdr:from>
    <xdr:to>
      <xdr:col>69</xdr:col>
      <xdr:colOff>142875</xdr:colOff>
      <xdr:row>58</xdr:row>
      <xdr:rowOff>168656</xdr:rowOff>
    </xdr:to>
    <xdr:sp macro="" textlink="">
      <xdr:nvSpPr>
        <xdr:cNvPr id="265" name="楕円 264"/>
        <xdr:cNvSpPr/>
      </xdr:nvSpPr>
      <xdr:spPr>
        <a:xfrm>
          <a:off x="12659995" y="979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153433</xdr:rowOff>
    </xdr:from>
    <xdr:ext cx="762000" cy="259045"/>
    <xdr:sp macro="" textlink="">
      <xdr:nvSpPr>
        <xdr:cNvPr id="266" name="テキスト ボックス 265"/>
        <xdr:cNvSpPr txBox="1"/>
      </xdr:nvSpPr>
      <xdr:spPr>
        <a:xfrm>
          <a:off x="12364085" y="987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39624</xdr:rowOff>
    </xdr:from>
    <xdr:to>
      <xdr:col>65</xdr:col>
      <xdr:colOff>53975</xdr:colOff>
      <xdr:row>58</xdr:row>
      <xdr:rowOff>141224</xdr:rowOff>
    </xdr:to>
    <xdr:sp macro="" textlink="">
      <xdr:nvSpPr>
        <xdr:cNvPr id="267" name="楕円 266"/>
        <xdr:cNvSpPr/>
      </xdr:nvSpPr>
      <xdr:spPr>
        <a:xfrm>
          <a:off x="11856720" y="976274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126001</xdr:rowOff>
    </xdr:from>
    <xdr:ext cx="762000" cy="259045"/>
    <xdr:sp macro="" textlink="">
      <xdr:nvSpPr>
        <xdr:cNvPr id="268" name="テキスト ボックス 267"/>
        <xdr:cNvSpPr txBox="1"/>
      </xdr:nvSpPr>
      <xdr:spPr>
        <a:xfrm>
          <a:off x="11543665" y="984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９年度決算では、病院の診療所化に係る不良債権解消に多額の補助金を支出したことにより、２３．９％と類似団体で一番高い比率となっていた。平成２０年度からは診療所化により繰出金扱いとなりポイントは下がったものの、経常的に支出している補助費等については、必要性・有効性の観点から見直しを行い抑制に努めていく。平成</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年度は水道高料金対策や</a:t>
          </a:r>
          <a:r>
            <a:rPr kumimoji="1" lang="ja-JP" altLang="en-US" sz="1100">
              <a:solidFill>
                <a:schemeClr val="dk1"/>
              </a:solidFill>
              <a:effectLst/>
              <a:latin typeface="+mn-lt"/>
              <a:ea typeface="+mn-ea"/>
              <a:cs typeface="+mn-cs"/>
            </a:rPr>
            <a:t>認定こども園施設整備借入元利償還補助</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a:t>
          </a:r>
          <a:r>
            <a:rPr kumimoji="1" lang="ja-JP" altLang="ja-JP" sz="1100">
              <a:solidFill>
                <a:schemeClr val="dk1"/>
              </a:solidFill>
              <a:effectLst/>
              <a:latin typeface="+mn-lt"/>
              <a:ea typeface="+mn-ea"/>
              <a:cs typeface="+mn-cs"/>
            </a:rPr>
            <a:t>により、前年度比較で増加している。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5104110" y="5707888"/>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5177770" y="6689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5015210" y="671372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5177770" y="545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5015210" y="570788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37</xdr:row>
      <xdr:rowOff>19558</xdr:rowOff>
    </xdr:to>
    <xdr:cxnSp macro="">
      <xdr:nvCxnSpPr>
        <xdr:cNvPr id="298" name="直線コネクタ 297"/>
        <xdr:cNvCxnSpPr/>
      </xdr:nvCxnSpPr>
      <xdr:spPr>
        <a:xfrm>
          <a:off x="14334490" y="6189472"/>
          <a:ext cx="76962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152163</xdr:rowOff>
    </xdr:from>
    <xdr:ext cx="762000" cy="259045"/>
    <xdr:sp macro="" textlink="">
      <xdr:nvSpPr>
        <xdr:cNvPr id="299" name="補助費等平均値テキスト"/>
        <xdr:cNvSpPr txBox="1"/>
      </xdr:nvSpPr>
      <xdr:spPr>
        <a:xfrm>
          <a:off x="15177770" y="60195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5053310"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154432</xdr:rowOff>
    </xdr:to>
    <xdr:cxnSp macro="">
      <xdr:nvCxnSpPr>
        <xdr:cNvPr id="301" name="直線コネクタ 300"/>
        <xdr:cNvCxnSpPr/>
      </xdr:nvCxnSpPr>
      <xdr:spPr>
        <a:xfrm>
          <a:off x="13531215" y="6111748"/>
          <a:ext cx="80327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4283690" y="617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3" name="テキスト ボックス 302"/>
        <xdr:cNvSpPr txBox="1"/>
      </xdr:nvSpPr>
      <xdr:spPr>
        <a:xfrm>
          <a:off x="13987780" y="6262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108712</xdr:rowOff>
    </xdr:to>
    <xdr:cxnSp macro="">
      <xdr:nvCxnSpPr>
        <xdr:cNvPr id="304" name="直線コネクタ 303"/>
        <xdr:cNvCxnSpPr/>
      </xdr:nvCxnSpPr>
      <xdr:spPr>
        <a:xfrm flipV="1">
          <a:off x="12710795" y="6111748"/>
          <a:ext cx="8204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xdr:cNvSpPr/>
      </xdr:nvSpPr>
      <xdr:spPr>
        <a:xfrm>
          <a:off x="13480415" y="615238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06" name="テキスト ボックス 305"/>
        <xdr:cNvSpPr txBox="1"/>
      </xdr:nvSpPr>
      <xdr:spPr>
        <a:xfrm>
          <a:off x="13167360" y="623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108712</xdr:rowOff>
    </xdr:from>
    <xdr:to>
      <xdr:col>69</xdr:col>
      <xdr:colOff>92075</xdr:colOff>
      <xdr:row>37</xdr:row>
      <xdr:rowOff>5842</xdr:rowOff>
    </xdr:to>
    <xdr:cxnSp macro="">
      <xdr:nvCxnSpPr>
        <xdr:cNvPr id="307" name="直線コネクタ 306"/>
        <xdr:cNvCxnSpPr/>
      </xdr:nvCxnSpPr>
      <xdr:spPr>
        <a:xfrm flipV="1">
          <a:off x="11890375" y="6143752"/>
          <a:ext cx="8204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xdr:cNvSpPr/>
      </xdr:nvSpPr>
      <xdr:spPr>
        <a:xfrm>
          <a:off x="12659995" y="613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09" name="テキスト ボックス 308"/>
        <xdr:cNvSpPr txBox="1"/>
      </xdr:nvSpPr>
      <xdr:spPr>
        <a:xfrm>
          <a:off x="12364085"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xdr:cNvSpPr/>
      </xdr:nvSpPr>
      <xdr:spPr>
        <a:xfrm>
          <a:off x="11856720" y="614324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11" name="テキスト ボックス 310"/>
        <xdr:cNvSpPr txBox="1"/>
      </xdr:nvSpPr>
      <xdr:spPr>
        <a:xfrm>
          <a:off x="11543665" y="591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17" name="楕円 316"/>
        <xdr:cNvSpPr/>
      </xdr:nvSpPr>
      <xdr:spPr>
        <a:xfrm>
          <a:off x="15053310" y="6175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112285</xdr:rowOff>
    </xdr:from>
    <xdr:ext cx="762000" cy="259045"/>
    <xdr:sp macro="" textlink="">
      <xdr:nvSpPr>
        <xdr:cNvPr id="318" name="補助費等該当値テキスト"/>
        <xdr:cNvSpPr txBox="1"/>
      </xdr:nvSpPr>
      <xdr:spPr>
        <a:xfrm>
          <a:off x="1517777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19" name="楕円 318"/>
        <xdr:cNvSpPr/>
      </xdr:nvSpPr>
      <xdr:spPr>
        <a:xfrm>
          <a:off x="14283690" y="61386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20" name="テキスト ボックス 319"/>
        <xdr:cNvSpPr txBox="1"/>
      </xdr:nvSpPr>
      <xdr:spPr>
        <a:xfrm>
          <a:off x="13987780" y="5911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21" name="楕円 320"/>
        <xdr:cNvSpPr/>
      </xdr:nvSpPr>
      <xdr:spPr>
        <a:xfrm>
          <a:off x="13480415" y="606094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22" name="テキスト ボックス 321"/>
        <xdr:cNvSpPr txBox="1"/>
      </xdr:nvSpPr>
      <xdr:spPr>
        <a:xfrm>
          <a:off x="13167360" y="583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23" name="楕円 322"/>
        <xdr:cNvSpPr/>
      </xdr:nvSpPr>
      <xdr:spPr>
        <a:xfrm>
          <a:off x="12659995"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4" name="テキスト ボックス 323"/>
        <xdr:cNvSpPr txBox="1"/>
      </xdr:nvSpPr>
      <xdr:spPr>
        <a:xfrm>
          <a:off x="12364085"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25" name="楕円 324"/>
        <xdr:cNvSpPr/>
      </xdr:nvSpPr>
      <xdr:spPr>
        <a:xfrm>
          <a:off x="11856720" y="616153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26" name="テキスト ボックス 325"/>
        <xdr:cNvSpPr txBox="1"/>
      </xdr:nvSpPr>
      <xdr:spPr>
        <a:xfrm>
          <a:off x="11543665" y="624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経常収支比率ベースでの前年度比較では０．６ポイント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しているが、これは普通交付税などの算定上分母となる一般財源の収入が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したことが要因であり、公債費の支出額自体はこれまでの起債償還の一部終了などから前年度比較で</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平成２６年度から平成</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年度まで大規模事業（町貸工場設置事業、認定こども園建設補助事業）</a:t>
          </a:r>
          <a:r>
            <a:rPr kumimoji="1" lang="ja-JP" altLang="en-US" sz="1100">
              <a:solidFill>
                <a:schemeClr val="dk1"/>
              </a:solidFill>
              <a:effectLst/>
              <a:latin typeface="+mn-lt"/>
              <a:ea typeface="+mn-ea"/>
              <a:cs typeface="+mn-cs"/>
            </a:rPr>
            <a:t>実施したことから</a:t>
          </a:r>
          <a:r>
            <a:rPr kumimoji="1" lang="ja-JP" altLang="ja-JP" sz="1100">
              <a:solidFill>
                <a:schemeClr val="dk1"/>
              </a:solidFill>
              <a:effectLst/>
              <a:latin typeface="+mn-lt"/>
              <a:ea typeface="+mn-ea"/>
              <a:cs typeface="+mn-cs"/>
            </a:rPr>
            <a:t>、後年度負担を見据え適正な計画を立てていく。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414520" y="1240358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503420" y="13446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342765" y="1347419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503420" y="1215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342765" y="1240358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168148</xdr:rowOff>
    </xdr:from>
    <xdr:to>
      <xdr:col>24</xdr:col>
      <xdr:colOff>25400</xdr:colOff>
      <xdr:row>77</xdr:row>
      <xdr:rowOff>24130</xdr:rowOff>
    </xdr:to>
    <xdr:cxnSp macro="">
      <xdr:nvCxnSpPr>
        <xdr:cNvPr id="356" name="直線コネクタ 355"/>
        <xdr:cNvCxnSpPr/>
      </xdr:nvCxnSpPr>
      <xdr:spPr>
        <a:xfrm flipV="1">
          <a:off x="3654425" y="12908788"/>
          <a:ext cx="760095"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57" name="公債費平均値テキスト"/>
        <xdr:cNvSpPr txBox="1"/>
      </xdr:nvSpPr>
      <xdr:spPr>
        <a:xfrm>
          <a:off x="4503420" y="1291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380865" y="129410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24130</xdr:rowOff>
    </xdr:to>
    <xdr:cxnSp macro="">
      <xdr:nvCxnSpPr>
        <xdr:cNvPr id="359" name="直線コネクタ 358"/>
        <xdr:cNvCxnSpPr/>
      </xdr:nvCxnSpPr>
      <xdr:spPr>
        <a:xfrm>
          <a:off x="2841625" y="12908788"/>
          <a:ext cx="8128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611245" y="1295019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61" name="テキスト ボックス 360"/>
        <xdr:cNvSpPr txBox="1"/>
      </xdr:nvSpPr>
      <xdr:spPr>
        <a:xfrm>
          <a:off x="3298190" y="13036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77</xdr:row>
      <xdr:rowOff>10413</xdr:rowOff>
    </xdr:to>
    <xdr:cxnSp macro="">
      <xdr:nvCxnSpPr>
        <xdr:cNvPr id="362" name="直線コネクタ 361"/>
        <xdr:cNvCxnSpPr/>
      </xdr:nvCxnSpPr>
      <xdr:spPr>
        <a:xfrm flipV="1">
          <a:off x="2021205" y="12908788"/>
          <a:ext cx="82042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xdr:cNvSpPr/>
      </xdr:nvSpPr>
      <xdr:spPr>
        <a:xfrm>
          <a:off x="2790825" y="129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4" name="テキスト ボックス 363"/>
        <xdr:cNvSpPr txBox="1"/>
      </xdr:nvSpPr>
      <xdr:spPr>
        <a:xfrm>
          <a:off x="2494915" y="130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77</xdr:row>
      <xdr:rowOff>10413</xdr:rowOff>
    </xdr:to>
    <xdr:cxnSp macro="">
      <xdr:nvCxnSpPr>
        <xdr:cNvPr id="365" name="直線コネクタ 364"/>
        <xdr:cNvCxnSpPr/>
      </xdr:nvCxnSpPr>
      <xdr:spPr>
        <a:xfrm>
          <a:off x="1217930" y="12908788"/>
          <a:ext cx="803275"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xdr:cNvSpPr/>
      </xdr:nvSpPr>
      <xdr:spPr>
        <a:xfrm>
          <a:off x="1987550" y="129959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67" name="テキスト ボックス 366"/>
        <xdr:cNvSpPr txBox="1"/>
      </xdr:nvSpPr>
      <xdr:spPr>
        <a:xfrm>
          <a:off x="1674495"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xdr:cNvSpPr/>
      </xdr:nvSpPr>
      <xdr:spPr>
        <a:xfrm>
          <a:off x="1167130" y="13009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16273</xdr:rowOff>
    </xdr:from>
    <xdr:ext cx="762000" cy="259045"/>
    <xdr:sp macro="" textlink="">
      <xdr:nvSpPr>
        <xdr:cNvPr id="369" name="テキスト ボックス 368"/>
        <xdr:cNvSpPr txBox="1"/>
      </xdr:nvSpPr>
      <xdr:spPr>
        <a:xfrm>
          <a:off x="871220" y="130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117348</xdr:rowOff>
    </xdr:from>
    <xdr:to>
      <xdr:col>24</xdr:col>
      <xdr:colOff>76200</xdr:colOff>
      <xdr:row>77</xdr:row>
      <xdr:rowOff>47498</xdr:rowOff>
    </xdr:to>
    <xdr:sp macro="" textlink="">
      <xdr:nvSpPr>
        <xdr:cNvPr id="375" name="楕円 374"/>
        <xdr:cNvSpPr/>
      </xdr:nvSpPr>
      <xdr:spPr>
        <a:xfrm>
          <a:off x="4380865" y="1285798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133875</xdr:rowOff>
    </xdr:from>
    <xdr:ext cx="762000" cy="259045"/>
    <xdr:sp macro="" textlink="">
      <xdr:nvSpPr>
        <xdr:cNvPr id="376" name="公債費該当値テキスト"/>
        <xdr:cNvSpPr txBox="1"/>
      </xdr:nvSpPr>
      <xdr:spPr>
        <a:xfrm>
          <a:off x="4503420" y="1270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77" name="楕円 376"/>
        <xdr:cNvSpPr/>
      </xdr:nvSpPr>
      <xdr:spPr>
        <a:xfrm>
          <a:off x="3611245" y="128854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78" name="テキスト ボックス 377"/>
        <xdr:cNvSpPr txBox="1"/>
      </xdr:nvSpPr>
      <xdr:spPr>
        <a:xfrm>
          <a:off x="3298190" y="12658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117348</xdr:rowOff>
    </xdr:from>
    <xdr:to>
      <xdr:col>15</xdr:col>
      <xdr:colOff>149225</xdr:colOff>
      <xdr:row>77</xdr:row>
      <xdr:rowOff>47498</xdr:rowOff>
    </xdr:to>
    <xdr:sp macro="" textlink="">
      <xdr:nvSpPr>
        <xdr:cNvPr id="379" name="楕円 378"/>
        <xdr:cNvSpPr/>
      </xdr:nvSpPr>
      <xdr:spPr>
        <a:xfrm>
          <a:off x="2790825" y="12857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80" name="テキスト ボックス 379"/>
        <xdr:cNvSpPr txBox="1"/>
      </xdr:nvSpPr>
      <xdr:spPr>
        <a:xfrm>
          <a:off x="2494915" y="1263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131063</xdr:rowOff>
    </xdr:from>
    <xdr:to>
      <xdr:col>11</xdr:col>
      <xdr:colOff>60325</xdr:colOff>
      <xdr:row>77</xdr:row>
      <xdr:rowOff>61213</xdr:rowOff>
    </xdr:to>
    <xdr:sp macro="" textlink="">
      <xdr:nvSpPr>
        <xdr:cNvPr id="381" name="楕円 380"/>
        <xdr:cNvSpPr/>
      </xdr:nvSpPr>
      <xdr:spPr>
        <a:xfrm>
          <a:off x="1987550" y="1287170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71391</xdr:rowOff>
    </xdr:from>
    <xdr:ext cx="762000" cy="259045"/>
    <xdr:sp macro="" textlink="">
      <xdr:nvSpPr>
        <xdr:cNvPr id="382" name="テキスト ボックス 381"/>
        <xdr:cNvSpPr txBox="1"/>
      </xdr:nvSpPr>
      <xdr:spPr>
        <a:xfrm>
          <a:off x="1674495" y="1264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83" name="楕円 382"/>
        <xdr:cNvSpPr/>
      </xdr:nvSpPr>
      <xdr:spPr>
        <a:xfrm>
          <a:off x="1167130" y="12857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84" name="テキスト ボックス 383"/>
        <xdr:cNvSpPr txBox="1"/>
      </xdr:nvSpPr>
      <xdr:spPr>
        <a:xfrm>
          <a:off x="871220" y="1263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税収は個人住民税や固定資産税において前年より増加があったものの地方交付税の減額の影響が大きく前年度と比較し６．１ポイント増加している。</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税収などの自主財源が脆弱であり、普通交付税や臨時財政対策債発行額の動向により比率が左右されやすい財政構造となっているため、引き続き、</a:t>
          </a:r>
          <a:r>
            <a:rPr kumimoji="1" lang="ja-JP" altLang="en-US" sz="1100">
              <a:solidFill>
                <a:schemeClr val="dk1"/>
              </a:solidFill>
              <a:effectLst/>
              <a:latin typeface="+mn-lt"/>
              <a:ea typeface="+mn-ea"/>
              <a:cs typeface="+mn-cs"/>
            </a:rPr>
            <a:t>医療給付</a:t>
          </a:r>
          <a:r>
            <a:rPr kumimoji="1" lang="ja-JP" altLang="ja-JP" sz="1100">
              <a:solidFill>
                <a:schemeClr val="dk1"/>
              </a:solidFill>
              <a:effectLst/>
              <a:latin typeface="+mn-lt"/>
              <a:ea typeface="+mn-ea"/>
              <a:cs typeface="+mn-cs"/>
            </a:rPr>
            <a:t>会計、公営企業会計及び診療所の経営健全化を中心に取り組んでいく。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5104110" y="1236700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5177770" y="1354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5015210" y="135747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5177770" y="1211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5015210" y="1236700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77</xdr:row>
      <xdr:rowOff>56135</xdr:rowOff>
    </xdr:to>
    <xdr:cxnSp macro="">
      <xdr:nvCxnSpPr>
        <xdr:cNvPr id="415" name="直線コネクタ 414"/>
        <xdr:cNvCxnSpPr/>
      </xdr:nvCxnSpPr>
      <xdr:spPr>
        <a:xfrm>
          <a:off x="14334490" y="12693142"/>
          <a:ext cx="769620" cy="27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51579</xdr:rowOff>
    </xdr:from>
    <xdr:ext cx="762000" cy="259045"/>
    <xdr:sp macro="" textlink="">
      <xdr:nvSpPr>
        <xdr:cNvPr id="416" name="公債費以外平均値テキスト"/>
        <xdr:cNvSpPr txBox="1"/>
      </xdr:nvSpPr>
      <xdr:spPr>
        <a:xfrm>
          <a:off x="15177770" y="12624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5053310" y="1277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60706</xdr:rowOff>
    </xdr:from>
    <xdr:to>
      <xdr:col>78</xdr:col>
      <xdr:colOff>69850</xdr:colOff>
      <xdr:row>75</xdr:row>
      <xdr:rowOff>120142</xdr:rowOff>
    </xdr:to>
    <xdr:cxnSp macro="">
      <xdr:nvCxnSpPr>
        <xdr:cNvPr id="418" name="直線コネクタ 417"/>
        <xdr:cNvCxnSpPr/>
      </xdr:nvCxnSpPr>
      <xdr:spPr>
        <a:xfrm>
          <a:off x="13531215" y="12633706"/>
          <a:ext cx="80327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4283690" y="12724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xdr:cNvSpPr txBox="1"/>
      </xdr:nvSpPr>
      <xdr:spPr>
        <a:xfrm>
          <a:off x="13987780" y="12807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60706</xdr:rowOff>
    </xdr:from>
    <xdr:to>
      <xdr:col>73</xdr:col>
      <xdr:colOff>180975</xdr:colOff>
      <xdr:row>75</xdr:row>
      <xdr:rowOff>69850</xdr:rowOff>
    </xdr:to>
    <xdr:cxnSp macro="">
      <xdr:nvCxnSpPr>
        <xdr:cNvPr id="421" name="直線コネクタ 420"/>
        <xdr:cNvCxnSpPr/>
      </xdr:nvCxnSpPr>
      <xdr:spPr>
        <a:xfrm flipV="1">
          <a:off x="12710795" y="12633706"/>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xdr:cNvSpPr/>
      </xdr:nvSpPr>
      <xdr:spPr>
        <a:xfrm>
          <a:off x="13480415" y="126149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xdr:cNvSpPr txBox="1"/>
      </xdr:nvSpPr>
      <xdr:spPr>
        <a:xfrm>
          <a:off x="13167360" y="1270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69850</xdr:rowOff>
    </xdr:to>
    <xdr:cxnSp macro="">
      <xdr:nvCxnSpPr>
        <xdr:cNvPr id="424" name="直線コネクタ 423"/>
        <xdr:cNvCxnSpPr/>
      </xdr:nvCxnSpPr>
      <xdr:spPr>
        <a:xfrm>
          <a:off x="11890375" y="12601702"/>
          <a:ext cx="8204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xdr:cNvSpPr/>
      </xdr:nvSpPr>
      <xdr:spPr>
        <a:xfrm>
          <a:off x="12659995" y="1265148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xdr:cNvSpPr txBox="1"/>
      </xdr:nvSpPr>
      <xdr:spPr>
        <a:xfrm>
          <a:off x="12364085" y="1273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xdr:cNvSpPr/>
      </xdr:nvSpPr>
      <xdr:spPr>
        <a:xfrm>
          <a:off x="11856720" y="125455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28" name="テキスト ボックス 427"/>
        <xdr:cNvSpPr txBox="1"/>
      </xdr:nvSpPr>
      <xdr:spPr>
        <a:xfrm>
          <a:off x="11543665" y="1231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34" name="楕円 433"/>
        <xdr:cNvSpPr/>
      </xdr:nvSpPr>
      <xdr:spPr>
        <a:xfrm>
          <a:off x="15053310" y="1291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148862</xdr:rowOff>
    </xdr:from>
    <xdr:ext cx="762000" cy="259045"/>
    <xdr:sp macro="" textlink="">
      <xdr:nvSpPr>
        <xdr:cNvPr id="435" name="公債費以外該当値テキスト"/>
        <xdr:cNvSpPr txBox="1"/>
      </xdr:nvSpPr>
      <xdr:spPr>
        <a:xfrm>
          <a:off x="15177770" y="1288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69342</xdr:rowOff>
    </xdr:from>
    <xdr:to>
      <xdr:col>78</xdr:col>
      <xdr:colOff>120650</xdr:colOff>
      <xdr:row>75</xdr:row>
      <xdr:rowOff>170942</xdr:rowOff>
    </xdr:to>
    <xdr:sp macro="" textlink="">
      <xdr:nvSpPr>
        <xdr:cNvPr id="436" name="楕円 435"/>
        <xdr:cNvSpPr/>
      </xdr:nvSpPr>
      <xdr:spPr>
        <a:xfrm>
          <a:off x="14283690" y="1264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9669</xdr:rowOff>
    </xdr:from>
    <xdr:ext cx="736600" cy="259045"/>
    <xdr:sp macro="" textlink="">
      <xdr:nvSpPr>
        <xdr:cNvPr id="437" name="テキスト ボックス 436"/>
        <xdr:cNvSpPr txBox="1"/>
      </xdr:nvSpPr>
      <xdr:spPr>
        <a:xfrm>
          <a:off x="13987780" y="12415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9906</xdr:rowOff>
    </xdr:from>
    <xdr:to>
      <xdr:col>74</xdr:col>
      <xdr:colOff>31750</xdr:colOff>
      <xdr:row>75</xdr:row>
      <xdr:rowOff>111506</xdr:rowOff>
    </xdr:to>
    <xdr:sp macro="" textlink="">
      <xdr:nvSpPr>
        <xdr:cNvPr id="438" name="楕円 437"/>
        <xdr:cNvSpPr/>
      </xdr:nvSpPr>
      <xdr:spPr>
        <a:xfrm>
          <a:off x="13480415" y="1258290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121683</xdr:rowOff>
    </xdr:from>
    <xdr:ext cx="762000" cy="259045"/>
    <xdr:sp macro="" textlink="">
      <xdr:nvSpPr>
        <xdr:cNvPr id="439" name="テキスト ボックス 438"/>
        <xdr:cNvSpPr txBox="1"/>
      </xdr:nvSpPr>
      <xdr:spPr>
        <a:xfrm>
          <a:off x="13167360" y="1235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40" name="楕円 439"/>
        <xdr:cNvSpPr/>
      </xdr:nvSpPr>
      <xdr:spPr>
        <a:xfrm>
          <a:off x="12659995"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130827</xdr:rowOff>
    </xdr:from>
    <xdr:ext cx="762000" cy="259045"/>
    <xdr:sp macro="" textlink="">
      <xdr:nvSpPr>
        <xdr:cNvPr id="441" name="テキスト ボックス 440"/>
        <xdr:cNvSpPr txBox="1"/>
      </xdr:nvSpPr>
      <xdr:spPr>
        <a:xfrm>
          <a:off x="12364085" y="1236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42" name="楕円 441"/>
        <xdr:cNvSpPr/>
      </xdr:nvSpPr>
      <xdr:spPr>
        <a:xfrm>
          <a:off x="11856720" y="1255471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64279</xdr:rowOff>
    </xdr:from>
    <xdr:ext cx="762000" cy="259045"/>
    <xdr:sp macro="" textlink="">
      <xdr:nvSpPr>
        <xdr:cNvPr id="443" name="テキスト ボックス 442"/>
        <xdr:cNvSpPr txBox="1"/>
      </xdr:nvSpPr>
      <xdr:spPr>
        <a:xfrm>
          <a:off x="11543665" y="12637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1907540" y="33940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224280" y="32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1907540" y="294830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224280" y="280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1907540" y="250253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224280" y="236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1907540" y="20529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22428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4988560" y="2094322"/>
          <a:ext cx="0" cy="13958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054600" y="346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4899660" y="349014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054600" y="184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4899660" y="209432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131475</xdr:rowOff>
    </xdr:from>
    <xdr:to>
      <xdr:col>29</xdr:col>
      <xdr:colOff>127000</xdr:colOff>
      <xdr:row>18</xdr:row>
      <xdr:rowOff>6540</xdr:rowOff>
    </xdr:to>
    <xdr:cxnSp macro="">
      <xdr:nvCxnSpPr>
        <xdr:cNvPr id="48" name="直線コネクタ 47"/>
        <xdr:cNvCxnSpPr/>
      </xdr:nvCxnSpPr>
      <xdr:spPr bwMode="auto">
        <a:xfrm flipV="1">
          <a:off x="4409440" y="3019455"/>
          <a:ext cx="579120" cy="42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134490</xdr:rowOff>
    </xdr:from>
    <xdr:ext cx="762000" cy="259045"/>
    <xdr:sp macro="" textlink="">
      <xdr:nvSpPr>
        <xdr:cNvPr id="49" name="人口1人当たり決算額の推移平均値テキスト130"/>
        <xdr:cNvSpPr txBox="1"/>
      </xdr:nvSpPr>
      <xdr:spPr>
        <a:xfrm>
          <a:off x="5054600" y="30224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4937760" y="3050393"/>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158669</xdr:rowOff>
    </xdr:from>
    <xdr:to>
      <xdr:col>26</xdr:col>
      <xdr:colOff>50800</xdr:colOff>
      <xdr:row>18</xdr:row>
      <xdr:rowOff>6540</xdr:rowOff>
    </xdr:to>
    <xdr:cxnSp macro="">
      <xdr:nvCxnSpPr>
        <xdr:cNvPr id="51" name="直線コネクタ 50"/>
        <xdr:cNvCxnSpPr/>
      </xdr:nvCxnSpPr>
      <xdr:spPr bwMode="auto">
        <a:xfrm>
          <a:off x="3802380" y="3046649"/>
          <a:ext cx="607060" cy="15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358640" y="305591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82862</xdr:rowOff>
    </xdr:from>
    <xdr:ext cx="736600" cy="259045"/>
    <xdr:sp macro="" textlink="">
      <xdr:nvSpPr>
        <xdr:cNvPr id="53" name="テキスト ボックス 52"/>
        <xdr:cNvSpPr txBox="1"/>
      </xdr:nvSpPr>
      <xdr:spPr>
        <a:xfrm>
          <a:off x="4074160" y="313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158669</xdr:rowOff>
    </xdr:from>
    <xdr:to>
      <xdr:col>22</xdr:col>
      <xdr:colOff>114300</xdr:colOff>
      <xdr:row>18</xdr:row>
      <xdr:rowOff>30305</xdr:rowOff>
    </xdr:to>
    <xdr:cxnSp macro="">
      <xdr:nvCxnSpPr>
        <xdr:cNvPr id="54" name="直線コネクタ 53"/>
        <xdr:cNvCxnSpPr/>
      </xdr:nvCxnSpPr>
      <xdr:spPr bwMode="auto">
        <a:xfrm flipV="1">
          <a:off x="3187700" y="3046649"/>
          <a:ext cx="614680" cy="39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xdr:cNvSpPr/>
      </xdr:nvSpPr>
      <xdr:spPr bwMode="auto">
        <a:xfrm>
          <a:off x="3751580" y="3078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109152</xdr:rowOff>
    </xdr:from>
    <xdr:ext cx="762000" cy="259045"/>
    <xdr:sp macro="" textlink="">
      <xdr:nvSpPr>
        <xdr:cNvPr id="56" name="テキスト ボックス 55"/>
        <xdr:cNvSpPr txBox="1"/>
      </xdr:nvSpPr>
      <xdr:spPr>
        <a:xfrm>
          <a:off x="3467100" y="316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30305</xdr:rowOff>
    </xdr:from>
    <xdr:to>
      <xdr:col>18</xdr:col>
      <xdr:colOff>177800</xdr:colOff>
      <xdr:row>18</xdr:row>
      <xdr:rowOff>113854</xdr:rowOff>
    </xdr:to>
    <xdr:cxnSp macro="">
      <xdr:nvCxnSpPr>
        <xdr:cNvPr id="57" name="直線コネクタ 56"/>
        <xdr:cNvCxnSpPr/>
      </xdr:nvCxnSpPr>
      <xdr:spPr bwMode="auto">
        <a:xfrm flipV="1">
          <a:off x="2565400" y="3085925"/>
          <a:ext cx="622300" cy="83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xdr:cNvSpPr/>
      </xdr:nvSpPr>
      <xdr:spPr bwMode="auto">
        <a:xfrm>
          <a:off x="3144520" y="306369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94448</xdr:rowOff>
    </xdr:from>
    <xdr:ext cx="762000" cy="259045"/>
    <xdr:sp macro="" textlink="">
      <xdr:nvSpPr>
        <xdr:cNvPr id="59" name="テキスト ボックス 58"/>
        <xdr:cNvSpPr txBox="1"/>
      </xdr:nvSpPr>
      <xdr:spPr>
        <a:xfrm>
          <a:off x="2852420" y="315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xdr:cNvSpPr/>
      </xdr:nvSpPr>
      <xdr:spPr bwMode="auto">
        <a:xfrm>
          <a:off x="2514600" y="3087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144016</xdr:rowOff>
    </xdr:from>
    <xdr:ext cx="762000" cy="259045"/>
    <xdr:sp macro="" textlink="">
      <xdr:nvSpPr>
        <xdr:cNvPr id="61" name="テキスト ボックス 60"/>
        <xdr:cNvSpPr txBox="1"/>
      </xdr:nvSpPr>
      <xdr:spPr>
        <a:xfrm>
          <a:off x="2230120" y="286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80675</xdr:rowOff>
    </xdr:from>
    <xdr:to>
      <xdr:col>29</xdr:col>
      <xdr:colOff>177800</xdr:colOff>
      <xdr:row>18</xdr:row>
      <xdr:rowOff>10825</xdr:rowOff>
    </xdr:to>
    <xdr:sp macro="" textlink="">
      <xdr:nvSpPr>
        <xdr:cNvPr id="67" name="楕円 66"/>
        <xdr:cNvSpPr/>
      </xdr:nvSpPr>
      <xdr:spPr bwMode="auto">
        <a:xfrm>
          <a:off x="4937760" y="2968655"/>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97202</xdr:rowOff>
    </xdr:from>
    <xdr:ext cx="762000" cy="259045"/>
    <xdr:sp macro="" textlink="">
      <xdr:nvSpPr>
        <xdr:cNvPr id="68" name="人口1人当たり決算額の推移該当値テキスト130"/>
        <xdr:cNvSpPr txBox="1"/>
      </xdr:nvSpPr>
      <xdr:spPr>
        <a:xfrm>
          <a:off x="5054600" y="28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127190</xdr:rowOff>
    </xdr:from>
    <xdr:to>
      <xdr:col>26</xdr:col>
      <xdr:colOff>101600</xdr:colOff>
      <xdr:row>18</xdr:row>
      <xdr:rowOff>57340</xdr:rowOff>
    </xdr:to>
    <xdr:sp macro="" textlink="">
      <xdr:nvSpPr>
        <xdr:cNvPr id="69" name="楕円 68"/>
        <xdr:cNvSpPr/>
      </xdr:nvSpPr>
      <xdr:spPr bwMode="auto">
        <a:xfrm>
          <a:off x="4358640" y="301517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67517</xdr:rowOff>
    </xdr:from>
    <xdr:ext cx="736600" cy="259045"/>
    <xdr:sp macro="" textlink="">
      <xdr:nvSpPr>
        <xdr:cNvPr id="70" name="テキスト ボックス 69"/>
        <xdr:cNvSpPr txBox="1"/>
      </xdr:nvSpPr>
      <xdr:spPr>
        <a:xfrm>
          <a:off x="4074160" y="278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107869</xdr:rowOff>
    </xdr:from>
    <xdr:to>
      <xdr:col>22</xdr:col>
      <xdr:colOff>165100</xdr:colOff>
      <xdr:row>18</xdr:row>
      <xdr:rowOff>38019</xdr:rowOff>
    </xdr:to>
    <xdr:sp macro="" textlink="">
      <xdr:nvSpPr>
        <xdr:cNvPr id="71" name="楕円 70"/>
        <xdr:cNvSpPr/>
      </xdr:nvSpPr>
      <xdr:spPr bwMode="auto">
        <a:xfrm>
          <a:off x="3751580" y="299584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48196</xdr:rowOff>
    </xdr:from>
    <xdr:ext cx="762000" cy="259045"/>
    <xdr:sp macro="" textlink="">
      <xdr:nvSpPr>
        <xdr:cNvPr id="72" name="テキスト ボックス 71"/>
        <xdr:cNvSpPr txBox="1"/>
      </xdr:nvSpPr>
      <xdr:spPr>
        <a:xfrm>
          <a:off x="3467100" y="2768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150955</xdr:rowOff>
    </xdr:from>
    <xdr:to>
      <xdr:col>19</xdr:col>
      <xdr:colOff>38100</xdr:colOff>
      <xdr:row>18</xdr:row>
      <xdr:rowOff>81105</xdr:rowOff>
    </xdr:to>
    <xdr:sp macro="" textlink="">
      <xdr:nvSpPr>
        <xdr:cNvPr id="73" name="楕円 72"/>
        <xdr:cNvSpPr/>
      </xdr:nvSpPr>
      <xdr:spPr bwMode="auto">
        <a:xfrm>
          <a:off x="3144520" y="3038935"/>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91282</xdr:rowOff>
    </xdr:from>
    <xdr:ext cx="762000" cy="259045"/>
    <xdr:sp macro="" textlink="">
      <xdr:nvSpPr>
        <xdr:cNvPr id="74" name="テキスト ボックス 73"/>
        <xdr:cNvSpPr txBox="1"/>
      </xdr:nvSpPr>
      <xdr:spPr>
        <a:xfrm>
          <a:off x="2852420" y="281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63054</xdr:rowOff>
    </xdr:from>
    <xdr:to>
      <xdr:col>15</xdr:col>
      <xdr:colOff>101600</xdr:colOff>
      <xdr:row>18</xdr:row>
      <xdr:rowOff>164654</xdr:rowOff>
    </xdr:to>
    <xdr:sp macro="" textlink="">
      <xdr:nvSpPr>
        <xdr:cNvPr id="75" name="楕円 74"/>
        <xdr:cNvSpPr/>
      </xdr:nvSpPr>
      <xdr:spPr bwMode="auto">
        <a:xfrm>
          <a:off x="2514600" y="3118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149431</xdr:rowOff>
    </xdr:from>
    <xdr:ext cx="762000" cy="259045"/>
    <xdr:sp macro="" textlink="">
      <xdr:nvSpPr>
        <xdr:cNvPr id="76" name="テキスト ボックス 75"/>
        <xdr:cNvSpPr txBox="1"/>
      </xdr:nvSpPr>
      <xdr:spPr>
        <a:xfrm>
          <a:off x="2230120" y="320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4988560" y="5911357"/>
          <a:ext cx="0" cy="1441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054600" y="732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4899660" y="735332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054600" y="565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4899660" y="591135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65324</xdr:rowOff>
    </xdr:from>
    <xdr:to>
      <xdr:col>29</xdr:col>
      <xdr:colOff>127000</xdr:colOff>
      <xdr:row>35</xdr:row>
      <xdr:rowOff>140876</xdr:rowOff>
    </xdr:to>
    <xdr:cxnSp macro="">
      <xdr:nvCxnSpPr>
        <xdr:cNvPr id="108" name="直線コネクタ 107"/>
        <xdr:cNvCxnSpPr/>
      </xdr:nvCxnSpPr>
      <xdr:spPr bwMode="auto">
        <a:xfrm flipV="1">
          <a:off x="4409440" y="6534704"/>
          <a:ext cx="579120" cy="7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xdr:cNvSpPr txBox="1"/>
      </xdr:nvSpPr>
      <xdr:spPr>
        <a:xfrm>
          <a:off x="5054600" y="66858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4937760" y="6713738"/>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140876</xdr:rowOff>
    </xdr:from>
    <xdr:to>
      <xdr:col>26</xdr:col>
      <xdr:colOff>50800</xdr:colOff>
      <xdr:row>35</xdr:row>
      <xdr:rowOff>232362</xdr:rowOff>
    </xdr:to>
    <xdr:cxnSp macro="">
      <xdr:nvCxnSpPr>
        <xdr:cNvPr id="111" name="直線コネクタ 110"/>
        <xdr:cNvCxnSpPr/>
      </xdr:nvCxnSpPr>
      <xdr:spPr bwMode="auto">
        <a:xfrm flipV="1">
          <a:off x="3802380" y="6610256"/>
          <a:ext cx="607060" cy="9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358640" y="6710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xdr:cNvSpPr txBox="1"/>
      </xdr:nvSpPr>
      <xdr:spPr>
        <a:xfrm>
          <a:off x="4074160" y="6796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232362</xdr:rowOff>
    </xdr:from>
    <xdr:to>
      <xdr:col>22</xdr:col>
      <xdr:colOff>114300</xdr:colOff>
      <xdr:row>35</xdr:row>
      <xdr:rowOff>250558</xdr:rowOff>
    </xdr:to>
    <xdr:cxnSp macro="">
      <xdr:nvCxnSpPr>
        <xdr:cNvPr id="114" name="直線コネクタ 113"/>
        <xdr:cNvCxnSpPr/>
      </xdr:nvCxnSpPr>
      <xdr:spPr bwMode="auto">
        <a:xfrm flipV="1">
          <a:off x="3187700" y="6701742"/>
          <a:ext cx="614680" cy="18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xdr:cNvSpPr/>
      </xdr:nvSpPr>
      <xdr:spPr bwMode="auto">
        <a:xfrm>
          <a:off x="3751580" y="6715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332792</xdr:rowOff>
    </xdr:from>
    <xdr:ext cx="762000" cy="259045"/>
    <xdr:sp macro="" textlink="">
      <xdr:nvSpPr>
        <xdr:cNvPr id="116" name="テキスト ボックス 115"/>
        <xdr:cNvSpPr txBox="1"/>
      </xdr:nvSpPr>
      <xdr:spPr>
        <a:xfrm>
          <a:off x="3467100" y="68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153449</xdr:rowOff>
    </xdr:from>
    <xdr:to>
      <xdr:col>18</xdr:col>
      <xdr:colOff>177800</xdr:colOff>
      <xdr:row>35</xdr:row>
      <xdr:rowOff>250558</xdr:rowOff>
    </xdr:to>
    <xdr:cxnSp macro="">
      <xdr:nvCxnSpPr>
        <xdr:cNvPr id="117" name="直線コネクタ 116"/>
        <xdr:cNvCxnSpPr/>
      </xdr:nvCxnSpPr>
      <xdr:spPr bwMode="auto">
        <a:xfrm>
          <a:off x="2565400" y="6622829"/>
          <a:ext cx="622300" cy="97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xdr:cNvSpPr/>
      </xdr:nvSpPr>
      <xdr:spPr bwMode="auto">
        <a:xfrm>
          <a:off x="3144520" y="663928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281680</xdr:rowOff>
    </xdr:from>
    <xdr:ext cx="762000" cy="259045"/>
    <xdr:sp macro="" textlink="">
      <xdr:nvSpPr>
        <xdr:cNvPr id="119" name="テキスト ボックス 118"/>
        <xdr:cNvSpPr txBox="1"/>
      </xdr:nvSpPr>
      <xdr:spPr>
        <a:xfrm>
          <a:off x="2852420" y="6408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xdr:cNvSpPr/>
      </xdr:nvSpPr>
      <xdr:spPr bwMode="auto">
        <a:xfrm>
          <a:off x="2514600" y="6559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202105</xdr:rowOff>
    </xdr:from>
    <xdr:ext cx="762000" cy="259045"/>
    <xdr:sp macro="" textlink="">
      <xdr:nvSpPr>
        <xdr:cNvPr id="121" name="テキスト ボックス 120"/>
        <xdr:cNvSpPr txBox="1"/>
      </xdr:nvSpPr>
      <xdr:spPr>
        <a:xfrm>
          <a:off x="2230120" y="632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14524</xdr:rowOff>
    </xdr:from>
    <xdr:to>
      <xdr:col>29</xdr:col>
      <xdr:colOff>177800</xdr:colOff>
      <xdr:row>35</xdr:row>
      <xdr:rowOff>116124</xdr:rowOff>
    </xdr:to>
    <xdr:sp macro="" textlink="">
      <xdr:nvSpPr>
        <xdr:cNvPr id="127" name="楕円 126"/>
        <xdr:cNvSpPr/>
      </xdr:nvSpPr>
      <xdr:spPr bwMode="auto">
        <a:xfrm>
          <a:off x="4937760" y="648390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202501</xdr:rowOff>
    </xdr:from>
    <xdr:ext cx="762000" cy="259045"/>
    <xdr:sp macro="" textlink="">
      <xdr:nvSpPr>
        <xdr:cNvPr id="128" name="人口1人当たり決算額の推移該当値テキスト445"/>
        <xdr:cNvSpPr txBox="1"/>
      </xdr:nvSpPr>
      <xdr:spPr>
        <a:xfrm>
          <a:off x="5054600" y="632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90076</xdr:rowOff>
    </xdr:from>
    <xdr:to>
      <xdr:col>26</xdr:col>
      <xdr:colOff>101600</xdr:colOff>
      <xdr:row>35</xdr:row>
      <xdr:rowOff>191676</xdr:rowOff>
    </xdr:to>
    <xdr:sp macro="" textlink="">
      <xdr:nvSpPr>
        <xdr:cNvPr id="129" name="楕円 128"/>
        <xdr:cNvSpPr/>
      </xdr:nvSpPr>
      <xdr:spPr bwMode="auto">
        <a:xfrm>
          <a:off x="4358640" y="6559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201853</xdr:rowOff>
    </xdr:from>
    <xdr:ext cx="736600" cy="259045"/>
    <xdr:sp macro="" textlink="">
      <xdr:nvSpPr>
        <xdr:cNvPr id="130" name="テキスト ボックス 129"/>
        <xdr:cNvSpPr txBox="1"/>
      </xdr:nvSpPr>
      <xdr:spPr>
        <a:xfrm>
          <a:off x="4074160" y="6328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181562</xdr:rowOff>
    </xdr:from>
    <xdr:to>
      <xdr:col>22</xdr:col>
      <xdr:colOff>165100</xdr:colOff>
      <xdr:row>35</xdr:row>
      <xdr:rowOff>283162</xdr:rowOff>
    </xdr:to>
    <xdr:sp macro="" textlink="">
      <xdr:nvSpPr>
        <xdr:cNvPr id="131" name="楕円 130"/>
        <xdr:cNvSpPr/>
      </xdr:nvSpPr>
      <xdr:spPr bwMode="auto">
        <a:xfrm>
          <a:off x="3751580" y="6650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293339</xdr:rowOff>
    </xdr:from>
    <xdr:ext cx="762000" cy="259045"/>
    <xdr:sp macro="" textlink="">
      <xdr:nvSpPr>
        <xdr:cNvPr id="132" name="テキスト ボックス 131"/>
        <xdr:cNvSpPr txBox="1"/>
      </xdr:nvSpPr>
      <xdr:spPr>
        <a:xfrm>
          <a:off x="3467100" y="641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199758</xdr:rowOff>
    </xdr:from>
    <xdr:to>
      <xdr:col>19</xdr:col>
      <xdr:colOff>38100</xdr:colOff>
      <xdr:row>35</xdr:row>
      <xdr:rowOff>301358</xdr:rowOff>
    </xdr:to>
    <xdr:sp macro="" textlink="">
      <xdr:nvSpPr>
        <xdr:cNvPr id="133" name="楕円 132"/>
        <xdr:cNvSpPr/>
      </xdr:nvSpPr>
      <xdr:spPr bwMode="auto">
        <a:xfrm>
          <a:off x="3144520" y="6669138"/>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286135</xdr:rowOff>
    </xdr:from>
    <xdr:ext cx="762000" cy="259045"/>
    <xdr:sp macro="" textlink="">
      <xdr:nvSpPr>
        <xdr:cNvPr id="134" name="テキスト ボックス 133"/>
        <xdr:cNvSpPr txBox="1"/>
      </xdr:nvSpPr>
      <xdr:spPr>
        <a:xfrm>
          <a:off x="2852420" y="67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102649</xdr:rowOff>
    </xdr:from>
    <xdr:to>
      <xdr:col>15</xdr:col>
      <xdr:colOff>101600</xdr:colOff>
      <xdr:row>35</xdr:row>
      <xdr:rowOff>204249</xdr:rowOff>
    </xdr:to>
    <xdr:sp macro="" textlink="">
      <xdr:nvSpPr>
        <xdr:cNvPr id="135" name="楕円 134"/>
        <xdr:cNvSpPr/>
      </xdr:nvSpPr>
      <xdr:spPr bwMode="auto">
        <a:xfrm>
          <a:off x="2514600" y="65720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189026</xdr:rowOff>
    </xdr:from>
    <xdr:ext cx="762000" cy="259045"/>
    <xdr:sp macro="" textlink="">
      <xdr:nvSpPr>
        <xdr:cNvPr id="136" name="テキスト ボックス 135"/>
        <xdr:cNvSpPr txBox="1"/>
      </xdr:nvSpPr>
      <xdr:spPr>
        <a:xfrm>
          <a:off x="2230120" y="665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084955" y="5322733"/>
          <a:ext cx="1270" cy="1120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137660" y="644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020820" y="644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137660" y="510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020820" y="5322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8560</xdr:rowOff>
    </xdr:from>
    <xdr:to>
      <xdr:col>24</xdr:col>
      <xdr:colOff>63500</xdr:colOff>
      <xdr:row>37</xdr:row>
      <xdr:rowOff>39893</xdr:rowOff>
    </xdr:to>
    <xdr:cxnSp macro="">
      <xdr:nvCxnSpPr>
        <xdr:cNvPr id="61" name="直線コネクタ 60"/>
        <xdr:cNvCxnSpPr/>
      </xdr:nvCxnSpPr>
      <xdr:spPr>
        <a:xfrm flipV="1">
          <a:off x="3355340" y="6211240"/>
          <a:ext cx="731520" cy="3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94175</xdr:rowOff>
    </xdr:from>
    <xdr:ext cx="599010" cy="259045"/>
    <xdr:sp macro="" textlink="">
      <xdr:nvSpPr>
        <xdr:cNvPr id="62" name="人件費平均値テキスト"/>
        <xdr:cNvSpPr txBox="1"/>
      </xdr:nvSpPr>
      <xdr:spPr>
        <a:xfrm>
          <a:off x="4137660" y="59615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036060" y="610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34727</xdr:rowOff>
    </xdr:from>
    <xdr:to>
      <xdr:col>19</xdr:col>
      <xdr:colOff>177800</xdr:colOff>
      <xdr:row>37</xdr:row>
      <xdr:rowOff>39893</xdr:rowOff>
    </xdr:to>
    <xdr:cxnSp macro="">
      <xdr:nvCxnSpPr>
        <xdr:cNvPr id="64" name="直線コネクタ 63"/>
        <xdr:cNvCxnSpPr/>
      </xdr:nvCxnSpPr>
      <xdr:spPr>
        <a:xfrm>
          <a:off x="2565400" y="6237407"/>
          <a:ext cx="78994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312160" y="610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13068</xdr:rowOff>
    </xdr:from>
    <xdr:ext cx="599010" cy="259045"/>
    <xdr:sp macro="" textlink="">
      <xdr:nvSpPr>
        <xdr:cNvPr id="66" name="テキスト ボックス 65"/>
        <xdr:cNvSpPr txBox="1"/>
      </xdr:nvSpPr>
      <xdr:spPr>
        <a:xfrm>
          <a:off x="3086315" y="588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31801</xdr:rowOff>
    </xdr:from>
    <xdr:to>
      <xdr:col>15</xdr:col>
      <xdr:colOff>50800</xdr:colOff>
      <xdr:row>37</xdr:row>
      <xdr:rowOff>34727</xdr:rowOff>
    </xdr:to>
    <xdr:cxnSp macro="">
      <xdr:nvCxnSpPr>
        <xdr:cNvPr id="67" name="直線コネクタ 66"/>
        <xdr:cNvCxnSpPr/>
      </xdr:nvCxnSpPr>
      <xdr:spPr>
        <a:xfrm>
          <a:off x="1790700" y="6234481"/>
          <a:ext cx="7747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xdr:cNvSpPr/>
      </xdr:nvSpPr>
      <xdr:spPr>
        <a:xfrm>
          <a:off x="2514600" y="6123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34869</xdr:rowOff>
    </xdr:from>
    <xdr:ext cx="599010" cy="259045"/>
    <xdr:sp macro="" textlink="">
      <xdr:nvSpPr>
        <xdr:cNvPr id="69" name="テキスト ボックス 68"/>
        <xdr:cNvSpPr txBox="1"/>
      </xdr:nvSpPr>
      <xdr:spPr>
        <a:xfrm>
          <a:off x="2311615" y="5902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31801</xdr:rowOff>
    </xdr:from>
    <xdr:to>
      <xdr:col>10</xdr:col>
      <xdr:colOff>114300</xdr:colOff>
      <xdr:row>37</xdr:row>
      <xdr:rowOff>73688</xdr:rowOff>
    </xdr:to>
    <xdr:cxnSp macro="">
      <xdr:nvCxnSpPr>
        <xdr:cNvPr id="70" name="直線コネクタ 69"/>
        <xdr:cNvCxnSpPr/>
      </xdr:nvCxnSpPr>
      <xdr:spPr>
        <a:xfrm flipV="1">
          <a:off x="1008380" y="6234481"/>
          <a:ext cx="782320" cy="4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xdr:cNvSpPr/>
      </xdr:nvSpPr>
      <xdr:spPr>
        <a:xfrm>
          <a:off x="1739900" y="610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xdr:cNvSpPr txBox="1"/>
      </xdr:nvSpPr>
      <xdr:spPr>
        <a:xfrm>
          <a:off x="1514055" y="5882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xdr:cNvSpPr/>
      </xdr:nvSpPr>
      <xdr:spPr>
        <a:xfrm>
          <a:off x="965200" y="61208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32438</xdr:rowOff>
    </xdr:from>
    <xdr:ext cx="599010" cy="259045"/>
    <xdr:sp macro="" textlink="">
      <xdr:nvSpPr>
        <xdr:cNvPr id="74" name="テキスト ボックス 73"/>
        <xdr:cNvSpPr txBox="1"/>
      </xdr:nvSpPr>
      <xdr:spPr>
        <a:xfrm>
          <a:off x="739355" y="5899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129210</xdr:rowOff>
    </xdr:from>
    <xdr:to>
      <xdr:col>24</xdr:col>
      <xdr:colOff>114300</xdr:colOff>
      <xdr:row>37</xdr:row>
      <xdr:rowOff>59360</xdr:rowOff>
    </xdr:to>
    <xdr:sp macro="" textlink="">
      <xdr:nvSpPr>
        <xdr:cNvPr id="80" name="楕円 79"/>
        <xdr:cNvSpPr/>
      </xdr:nvSpPr>
      <xdr:spPr>
        <a:xfrm>
          <a:off x="4036060" y="6164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107637</xdr:rowOff>
    </xdr:from>
    <xdr:ext cx="534377" cy="259045"/>
    <xdr:sp macro="" textlink="">
      <xdr:nvSpPr>
        <xdr:cNvPr id="81" name="人件費該当値テキスト"/>
        <xdr:cNvSpPr txBox="1"/>
      </xdr:nvSpPr>
      <xdr:spPr>
        <a:xfrm>
          <a:off x="4137660" y="614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160543</xdr:rowOff>
    </xdr:from>
    <xdr:to>
      <xdr:col>20</xdr:col>
      <xdr:colOff>38100</xdr:colOff>
      <xdr:row>37</xdr:row>
      <xdr:rowOff>90693</xdr:rowOff>
    </xdr:to>
    <xdr:sp macro="" textlink="">
      <xdr:nvSpPr>
        <xdr:cNvPr id="82" name="楕円 81"/>
        <xdr:cNvSpPr/>
      </xdr:nvSpPr>
      <xdr:spPr>
        <a:xfrm>
          <a:off x="3312160" y="61955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81820</xdr:rowOff>
    </xdr:from>
    <xdr:ext cx="534377" cy="259045"/>
    <xdr:sp macro="" textlink="">
      <xdr:nvSpPr>
        <xdr:cNvPr id="83" name="テキスト ボックス 82"/>
        <xdr:cNvSpPr txBox="1"/>
      </xdr:nvSpPr>
      <xdr:spPr>
        <a:xfrm>
          <a:off x="3118631" y="628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155377</xdr:rowOff>
    </xdr:from>
    <xdr:to>
      <xdr:col>15</xdr:col>
      <xdr:colOff>101600</xdr:colOff>
      <xdr:row>37</xdr:row>
      <xdr:rowOff>85527</xdr:rowOff>
    </xdr:to>
    <xdr:sp macro="" textlink="">
      <xdr:nvSpPr>
        <xdr:cNvPr id="84" name="楕円 83"/>
        <xdr:cNvSpPr/>
      </xdr:nvSpPr>
      <xdr:spPr>
        <a:xfrm>
          <a:off x="2514600" y="6190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76654</xdr:rowOff>
    </xdr:from>
    <xdr:ext cx="534377" cy="259045"/>
    <xdr:sp macro="" textlink="">
      <xdr:nvSpPr>
        <xdr:cNvPr id="85" name="テキスト ボックス 84"/>
        <xdr:cNvSpPr txBox="1"/>
      </xdr:nvSpPr>
      <xdr:spPr>
        <a:xfrm>
          <a:off x="2343931" y="627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152451</xdr:rowOff>
    </xdr:from>
    <xdr:to>
      <xdr:col>10</xdr:col>
      <xdr:colOff>165100</xdr:colOff>
      <xdr:row>37</xdr:row>
      <xdr:rowOff>82601</xdr:rowOff>
    </xdr:to>
    <xdr:sp macro="" textlink="">
      <xdr:nvSpPr>
        <xdr:cNvPr id="86" name="楕円 85"/>
        <xdr:cNvSpPr/>
      </xdr:nvSpPr>
      <xdr:spPr>
        <a:xfrm>
          <a:off x="1739900" y="61874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73728</xdr:rowOff>
    </xdr:from>
    <xdr:ext cx="534377" cy="259045"/>
    <xdr:sp macro="" textlink="">
      <xdr:nvSpPr>
        <xdr:cNvPr id="87" name="テキスト ボックス 86"/>
        <xdr:cNvSpPr txBox="1"/>
      </xdr:nvSpPr>
      <xdr:spPr>
        <a:xfrm>
          <a:off x="1546371" y="627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22888</xdr:rowOff>
    </xdr:from>
    <xdr:to>
      <xdr:col>6</xdr:col>
      <xdr:colOff>38100</xdr:colOff>
      <xdr:row>37</xdr:row>
      <xdr:rowOff>124488</xdr:rowOff>
    </xdr:to>
    <xdr:sp macro="" textlink="">
      <xdr:nvSpPr>
        <xdr:cNvPr id="88" name="楕円 87"/>
        <xdr:cNvSpPr/>
      </xdr:nvSpPr>
      <xdr:spPr>
        <a:xfrm>
          <a:off x="965200" y="62255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115615</xdr:rowOff>
    </xdr:from>
    <xdr:ext cx="534377" cy="259045"/>
    <xdr:sp macro="" textlink="">
      <xdr:nvSpPr>
        <xdr:cNvPr id="89" name="テキスト ボックス 88"/>
        <xdr:cNvSpPr txBox="1"/>
      </xdr:nvSpPr>
      <xdr:spPr>
        <a:xfrm>
          <a:off x="771671" y="631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084955" y="8583171"/>
          <a:ext cx="1270" cy="1225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137660" y="981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020820" y="980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137660" y="836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020820" y="85831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37682</xdr:rowOff>
    </xdr:from>
    <xdr:to>
      <xdr:col>24</xdr:col>
      <xdr:colOff>63500</xdr:colOff>
      <xdr:row>57</xdr:row>
      <xdr:rowOff>58237</xdr:rowOff>
    </xdr:to>
    <xdr:cxnSp macro="">
      <xdr:nvCxnSpPr>
        <xdr:cNvPr id="120" name="直線コネクタ 119"/>
        <xdr:cNvCxnSpPr/>
      </xdr:nvCxnSpPr>
      <xdr:spPr>
        <a:xfrm flipV="1">
          <a:off x="3355340" y="9593162"/>
          <a:ext cx="731520" cy="2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6271</xdr:rowOff>
    </xdr:from>
    <xdr:ext cx="599010" cy="259045"/>
    <xdr:sp macro="" textlink="">
      <xdr:nvSpPr>
        <xdr:cNvPr id="121" name="物件費平均値テキスト"/>
        <xdr:cNvSpPr txBox="1"/>
      </xdr:nvSpPr>
      <xdr:spPr>
        <a:xfrm>
          <a:off x="4137660" y="956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036060" y="958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58237</xdr:rowOff>
    </xdr:from>
    <xdr:to>
      <xdr:col>19</xdr:col>
      <xdr:colOff>177800</xdr:colOff>
      <xdr:row>57</xdr:row>
      <xdr:rowOff>66300</xdr:rowOff>
    </xdr:to>
    <xdr:cxnSp macro="">
      <xdr:nvCxnSpPr>
        <xdr:cNvPr id="123" name="直線コネクタ 122"/>
        <xdr:cNvCxnSpPr/>
      </xdr:nvCxnSpPr>
      <xdr:spPr>
        <a:xfrm flipV="1">
          <a:off x="2565400" y="9613717"/>
          <a:ext cx="789940" cy="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312160" y="95666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103880</xdr:rowOff>
    </xdr:from>
    <xdr:ext cx="599010" cy="259045"/>
    <xdr:sp macro="" textlink="">
      <xdr:nvSpPr>
        <xdr:cNvPr id="125" name="テキスト ボックス 124"/>
        <xdr:cNvSpPr txBox="1"/>
      </xdr:nvSpPr>
      <xdr:spPr>
        <a:xfrm>
          <a:off x="3086315" y="965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66300</xdr:rowOff>
    </xdr:from>
    <xdr:to>
      <xdr:col>15</xdr:col>
      <xdr:colOff>50800</xdr:colOff>
      <xdr:row>57</xdr:row>
      <xdr:rowOff>91825</xdr:rowOff>
    </xdr:to>
    <xdr:cxnSp macro="">
      <xdr:nvCxnSpPr>
        <xdr:cNvPr id="126" name="直線コネクタ 125"/>
        <xdr:cNvCxnSpPr/>
      </xdr:nvCxnSpPr>
      <xdr:spPr>
        <a:xfrm flipV="1">
          <a:off x="1790700" y="9621780"/>
          <a:ext cx="774700" cy="2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xdr:cNvSpPr/>
      </xdr:nvSpPr>
      <xdr:spPr>
        <a:xfrm>
          <a:off x="2514600" y="958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118632</xdr:rowOff>
    </xdr:from>
    <xdr:ext cx="599010" cy="259045"/>
    <xdr:sp macro="" textlink="">
      <xdr:nvSpPr>
        <xdr:cNvPr id="128" name="テキスト ボックス 127"/>
        <xdr:cNvSpPr txBox="1"/>
      </xdr:nvSpPr>
      <xdr:spPr>
        <a:xfrm>
          <a:off x="2311615" y="967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91825</xdr:rowOff>
    </xdr:from>
    <xdr:to>
      <xdr:col>10</xdr:col>
      <xdr:colOff>114300</xdr:colOff>
      <xdr:row>57</xdr:row>
      <xdr:rowOff>130050</xdr:rowOff>
    </xdr:to>
    <xdr:cxnSp macro="">
      <xdr:nvCxnSpPr>
        <xdr:cNvPr id="129" name="直線コネクタ 128"/>
        <xdr:cNvCxnSpPr/>
      </xdr:nvCxnSpPr>
      <xdr:spPr>
        <a:xfrm flipV="1">
          <a:off x="1008380" y="9647305"/>
          <a:ext cx="782320" cy="3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xdr:cNvSpPr/>
      </xdr:nvSpPr>
      <xdr:spPr>
        <a:xfrm>
          <a:off x="1739900" y="959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xdr:cNvSpPr txBox="1"/>
      </xdr:nvSpPr>
      <xdr:spPr>
        <a:xfrm>
          <a:off x="1514055" y="937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xdr:cNvSpPr/>
      </xdr:nvSpPr>
      <xdr:spPr>
        <a:xfrm>
          <a:off x="965200" y="96186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xdr:cNvSpPr txBox="1"/>
      </xdr:nvSpPr>
      <xdr:spPr>
        <a:xfrm>
          <a:off x="739355" y="939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158332</xdr:rowOff>
    </xdr:from>
    <xdr:to>
      <xdr:col>24</xdr:col>
      <xdr:colOff>114300</xdr:colOff>
      <xdr:row>57</xdr:row>
      <xdr:rowOff>88482</xdr:rowOff>
    </xdr:to>
    <xdr:sp macro="" textlink="">
      <xdr:nvSpPr>
        <xdr:cNvPr id="139" name="楕円 138"/>
        <xdr:cNvSpPr/>
      </xdr:nvSpPr>
      <xdr:spPr>
        <a:xfrm>
          <a:off x="4036060" y="9546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9759</xdr:rowOff>
    </xdr:from>
    <xdr:ext cx="599010" cy="259045"/>
    <xdr:sp macro="" textlink="">
      <xdr:nvSpPr>
        <xdr:cNvPr id="140" name="物件費該当値テキスト"/>
        <xdr:cNvSpPr txBox="1"/>
      </xdr:nvSpPr>
      <xdr:spPr>
        <a:xfrm>
          <a:off x="4137660" y="939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7437</xdr:rowOff>
    </xdr:from>
    <xdr:to>
      <xdr:col>20</xdr:col>
      <xdr:colOff>38100</xdr:colOff>
      <xdr:row>57</xdr:row>
      <xdr:rowOff>109037</xdr:rowOff>
    </xdr:to>
    <xdr:sp macro="" textlink="">
      <xdr:nvSpPr>
        <xdr:cNvPr id="141" name="楕円 140"/>
        <xdr:cNvSpPr/>
      </xdr:nvSpPr>
      <xdr:spPr>
        <a:xfrm>
          <a:off x="3312160" y="95629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125564</xdr:rowOff>
    </xdr:from>
    <xdr:ext cx="599010" cy="259045"/>
    <xdr:sp macro="" textlink="">
      <xdr:nvSpPr>
        <xdr:cNvPr id="142" name="テキスト ボックス 141"/>
        <xdr:cNvSpPr txBox="1"/>
      </xdr:nvSpPr>
      <xdr:spPr>
        <a:xfrm>
          <a:off x="3086315" y="934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15500</xdr:rowOff>
    </xdr:from>
    <xdr:to>
      <xdr:col>15</xdr:col>
      <xdr:colOff>101600</xdr:colOff>
      <xdr:row>57</xdr:row>
      <xdr:rowOff>117100</xdr:rowOff>
    </xdr:to>
    <xdr:sp macro="" textlink="">
      <xdr:nvSpPr>
        <xdr:cNvPr id="143" name="楕円 142"/>
        <xdr:cNvSpPr/>
      </xdr:nvSpPr>
      <xdr:spPr>
        <a:xfrm>
          <a:off x="2514600" y="9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133627</xdr:rowOff>
    </xdr:from>
    <xdr:ext cx="599010" cy="259045"/>
    <xdr:sp macro="" textlink="">
      <xdr:nvSpPr>
        <xdr:cNvPr id="144" name="テキスト ボックス 143"/>
        <xdr:cNvSpPr txBox="1"/>
      </xdr:nvSpPr>
      <xdr:spPr>
        <a:xfrm>
          <a:off x="2311615" y="935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41025</xdr:rowOff>
    </xdr:from>
    <xdr:to>
      <xdr:col>10</xdr:col>
      <xdr:colOff>165100</xdr:colOff>
      <xdr:row>57</xdr:row>
      <xdr:rowOff>142625</xdr:rowOff>
    </xdr:to>
    <xdr:sp macro="" textlink="">
      <xdr:nvSpPr>
        <xdr:cNvPr id="145" name="楕円 144"/>
        <xdr:cNvSpPr/>
      </xdr:nvSpPr>
      <xdr:spPr>
        <a:xfrm>
          <a:off x="1739900" y="959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133752</xdr:rowOff>
    </xdr:from>
    <xdr:ext cx="599010" cy="259045"/>
    <xdr:sp macro="" textlink="">
      <xdr:nvSpPr>
        <xdr:cNvPr id="146" name="テキスト ボックス 145"/>
        <xdr:cNvSpPr txBox="1"/>
      </xdr:nvSpPr>
      <xdr:spPr>
        <a:xfrm>
          <a:off x="1514055" y="968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79250</xdr:rowOff>
    </xdr:from>
    <xdr:to>
      <xdr:col>6</xdr:col>
      <xdr:colOff>38100</xdr:colOff>
      <xdr:row>58</xdr:row>
      <xdr:rowOff>9400</xdr:rowOff>
    </xdr:to>
    <xdr:sp macro="" textlink="">
      <xdr:nvSpPr>
        <xdr:cNvPr id="147" name="楕円 146"/>
        <xdr:cNvSpPr/>
      </xdr:nvSpPr>
      <xdr:spPr>
        <a:xfrm>
          <a:off x="965200" y="9634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527</xdr:rowOff>
    </xdr:from>
    <xdr:ext cx="534377" cy="259045"/>
    <xdr:sp macro="" textlink="">
      <xdr:nvSpPr>
        <xdr:cNvPr id="148" name="テキスト ボックス 147"/>
        <xdr:cNvSpPr txBox="1"/>
      </xdr:nvSpPr>
      <xdr:spPr>
        <a:xfrm>
          <a:off x="771671" y="972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084955" y="11787899"/>
          <a:ext cx="1270" cy="1487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137660" y="13278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020820" y="13275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137660" y="1157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020820" y="11787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75501</xdr:rowOff>
    </xdr:from>
    <xdr:to>
      <xdr:col>24</xdr:col>
      <xdr:colOff>63500</xdr:colOff>
      <xdr:row>77</xdr:row>
      <xdr:rowOff>37706</xdr:rowOff>
    </xdr:to>
    <xdr:cxnSp macro="">
      <xdr:nvCxnSpPr>
        <xdr:cNvPr id="177" name="直線コネクタ 176"/>
        <xdr:cNvCxnSpPr/>
      </xdr:nvCxnSpPr>
      <xdr:spPr>
        <a:xfrm flipV="1">
          <a:off x="3355340" y="12816141"/>
          <a:ext cx="731520" cy="1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137660" y="12994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036060" y="13016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37706</xdr:rowOff>
    </xdr:from>
    <xdr:to>
      <xdr:col>19</xdr:col>
      <xdr:colOff>177800</xdr:colOff>
      <xdr:row>77</xdr:row>
      <xdr:rowOff>118687</xdr:rowOff>
    </xdr:to>
    <xdr:cxnSp macro="">
      <xdr:nvCxnSpPr>
        <xdr:cNvPr id="180" name="直線コネクタ 179"/>
        <xdr:cNvCxnSpPr/>
      </xdr:nvCxnSpPr>
      <xdr:spPr>
        <a:xfrm flipV="1">
          <a:off x="2565400" y="12945986"/>
          <a:ext cx="789940" cy="8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312160" y="13049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xdr:cNvSpPr txBox="1"/>
      </xdr:nvSpPr>
      <xdr:spPr>
        <a:xfrm>
          <a:off x="3118631" y="1313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89218</xdr:rowOff>
    </xdr:from>
    <xdr:to>
      <xdr:col>15</xdr:col>
      <xdr:colOff>50800</xdr:colOff>
      <xdr:row>77</xdr:row>
      <xdr:rowOff>118687</xdr:rowOff>
    </xdr:to>
    <xdr:cxnSp macro="">
      <xdr:nvCxnSpPr>
        <xdr:cNvPr id="183" name="直線コネクタ 182"/>
        <xdr:cNvCxnSpPr/>
      </xdr:nvCxnSpPr>
      <xdr:spPr>
        <a:xfrm>
          <a:off x="1790700" y="12997498"/>
          <a:ext cx="774700" cy="2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xdr:cNvSpPr/>
      </xdr:nvSpPr>
      <xdr:spPr>
        <a:xfrm>
          <a:off x="2514600" y="130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xdr:cNvSpPr txBox="1"/>
      </xdr:nvSpPr>
      <xdr:spPr>
        <a:xfrm>
          <a:off x="2353388" y="131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89218</xdr:rowOff>
    </xdr:from>
    <xdr:to>
      <xdr:col>10</xdr:col>
      <xdr:colOff>114300</xdr:colOff>
      <xdr:row>77</xdr:row>
      <xdr:rowOff>102533</xdr:rowOff>
    </xdr:to>
    <xdr:cxnSp macro="">
      <xdr:nvCxnSpPr>
        <xdr:cNvPr id="186" name="直線コネクタ 185"/>
        <xdr:cNvCxnSpPr/>
      </xdr:nvCxnSpPr>
      <xdr:spPr>
        <a:xfrm flipV="1">
          <a:off x="1008380" y="12997498"/>
          <a:ext cx="782320" cy="1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xdr:cNvSpPr/>
      </xdr:nvSpPr>
      <xdr:spPr>
        <a:xfrm>
          <a:off x="1739900" y="130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xdr:cNvSpPr txBox="1"/>
      </xdr:nvSpPr>
      <xdr:spPr>
        <a:xfrm>
          <a:off x="1546371" y="130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xdr:cNvSpPr/>
      </xdr:nvSpPr>
      <xdr:spPr>
        <a:xfrm>
          <a:off x="965200" y="130268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xdr:cNvSpPr txBox="1"/>
      </xdr:nvSpPr>
      <xdr:spPr>
        <a:xfrm>
          <a:off x="771671" y="1311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24701</xdr:rowOff>
    </xdr:from>
    <xdr:to>
      <xdr:col>24</xdr:col>
      <xdr:colOff>114300</xdr:colOff>
      <xdr:row>76</xdr:row>
      <xdr:rowOff>126301</xdr:rowOff>
    </xdr:to>
    <xdr:sp macro="" textlink="">
      <xdr:nvSpPr>
        <xdr:cNvPr id="196" name="楕円 195"/>
        <xdr:cNvSpPr/>
      </xdr:nvSpPr>
      <xdr:spPr>
        <a:xfrm>
          <a:off x="4036060" y="127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47579</xdr:rowOff>
    </xdr:from>
    <xdr:ext cx="534377" cy="259045"/>
    <xdr:sp macro="" textlink="">
      <xdr:nvSpPr>
        <xdr:cNvPr id="197" name="維持補修費該当値テキスト"/>
        <xdr:cNvSpPr txBox="1"/>
      </xdr:nvSpPr>
      <xdr:spPr>
        <a:xfrm>
          <a:off x="4137660" y="1262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158356</xdr:rowOff>
    </xdr:from>
    <xdr:to>
      <xdr:col>20</xdr:col>
      <xdr:colOff>38100</xdr:colOff>
      <xdr:row>77</xdr:row>
      <xdr:rowOff>88506</xdr:rowOff>
    </xdr:to>
    <xdr:sp macro="" textlink="">
      <xdr:nvSpPr>
        <xdr:cNvPr id="198" name="楕円 197"/>
        <xdr:cNvSpPr/>
      </xdr:nvSpPr>
      <xdr:spPr>
        <a:xfrm>
          <a:off x="3312160" y="128989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105033</xdr:rowOff>
    </xdr:from>
    <xdr:ext cx="534377" cy="259045"/>
    <xdr:sp macro="" textlink="">
      <xdr:nvSpPr>
        <xdr:cNvPr id="199" name="テキスト ボックス 198"/>
        <xdr:cNvSpPr txBox="1"/>
      </xdr:nvSpPr>
      <xdr:spPr>
        <a:xfrm>
          <a:off x="3118631" y="1267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67887</xdr:rowOff>
    </xdr:from>
    <xdr:to>
      <xdr:col>15</xdr:col>
      <xdr:colOff>101600</xdr:colOff>
      <xdr:row>77</xdr:row>
      <xdr:rowOff>169487</xdr:rowOff>
    </xdr:to>
    <xdr:sp macro="" textlink="">
      <xdr:nvSpPr>
        <xdr:cNvPr id="200" name="楕円 199"/>
        <xdr:cNvSpPr/>
      </xdr:nvSpPr>
      <xdr:spPr>
        <a:xfrm>
          <a:off x="2514600" y="1297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14564</xdr:rowOff>
    </xdr:from>
    <xdr:ext cx="534377" cy="259045"/>
    <xdr:sp macro="" textlink="">
      <xdr:nvSpPr>
        <xdr:cNvPr id="201" name="テキスト ボックス 200"/>
        <xdr:cNvSpPr txBox="1"/>
      </xdr:nvSpPr>
      <xdr:spPr>
        <a:xfrm>
          <a:off x="2343931" y="1275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38418</xdr:rowOff>
    </xdr:from>
    <xdr:to>
      <xdr:col>10</xdr:col>
      <xdr:colOff>165100</xdr:colOff>
      <xdr:row>77</xdr:row>
      <xdr:rowOff>140018</xdr:rowOff>
    </xdr:to>
    <xdr:sp macro="" textlink="">
      <xdr:nvSpPr>
        <xdr:cNvPr id="202" name="楕円 201"/>
        <xdr:cNvSpPr/>
      </xdr:nvSpPr>
      <xdr:spPr>
        <a:xfrm>
          <a:off x="1739900" y="1294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156545</xdr:rowOff>
    </xdr:from>
    <xdr:ext cx="534377" cy="259045"/>
    <xdr:sp macro="" textlink="">
      <xdr:nvSpPr>
        <xdr:cNvPr id="203" name="テキスト ボックス 202"/>
        <xdr:cNvSpPr txBox="1"/>
      </xdr:nvSpPr>
      <xdr:spPr>
        <a:xfrm>
          <a:off x="1546371" y="1272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51733</xdr:rowOff>
    </xdr:from>
    <xdr:to>
      <xdr:col>6</xdr:col>
      <xdr:colOff>38100</xdr:colOff>
      <xdr:row>77</xdr:row>
      <xdr:rowOff>153333</xdr:rowOff>
    </xdr:to>
    <xdr:sp macro="" textlink="">
      <xdr:nvSpPr>
        <xdr:cNvPr id="204" name="楕円 203"/>
        <xdr:cNvSpPr/>
      </xdr:nvSpPr>
      <xdr:spPr>
        <a:xfrm>
          <a:off x="965200" y="129600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169860</xdr:rowOff>
    </xdr:from>
    <xdr:ext cx="534377" cy="259045"/>
    <xdr:sp macro="" textlink="">
      <xdr:nvSpPr>
        <xdr:cNvPr id="205" name="テキスト ボックス 204"/>
        <xdr:cNvSpPr txBox="1"/>
      </xdr:nvSpPr>
      <xdr:spPr>
        <a:xfrm>
          <a:off x="771671" y="1274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084955" y="15322867"/>
          <a:ext cx="1270" cy="1270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137660" y="165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020820" y="165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137660" y="1510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020820" y="15322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119608</xdr:rowOff>
    </xdr:from>
    <xdr:to>
      <xdr:col>24</xdr:col>
      <xdr:colOff>63500</xdr:colOff>
      <xdr:row>97</xdr:row>
      <xdr:rowOff>27012</xdr:rowOff>
    </xdr:to>
    <xdr:cxnSp macro="">
      <xdr:nvCxnSpPr>
        <xdr:cNvPr id="235" name="直線コネクタ 234"/>
        <xdr:cNvCxnSpPr/>
      </xdr:nvCxnSpPr>
      <xdr:spPr>
        <a:xfrm flipV="1">
          <a:off x="3355340" y="16213048"/>
          <a:ext cx="731520" cy="7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xdr:cNvSpPr txBox="1"/>
      </xdr:nvSpPr>
      <xdr:spPr>
        <a:xfrm>
          <a:off x="4137660" y="1620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036060" y="16229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27012</xdr:rowOff>
    </xdr:from>
    <xdr:to>
      <xdr:col>19</xdr:col>
      <xdr:colOff>177800</xdr:colOff>
      <xdr:row>97</xdr:row>
      <xdr:rowOff>120841</xdr:rowOff>
    </xdr:to>
    <xdr:cxnSp macro="">
      <xdr:nvCxnSpPr>
        <xdr:cNvPr id="238" name="直線コネクタ 237"/>
        <xdr:cNvCxnSpPr/>
      </xdr:nvCxnSpPr>
      <xdr:spPr>
        <a:xfrm flipV="1">
          <a:off x="2565400" y="16288092"/>
          <a:ext cx="789940" cy="9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312160" y="1622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80370</xdr:rowOff>
    </xdr:from>
    <xdr:ext cx="534377" cy="259045"/>
    <xdr:sp macro="" textlink="">
      <xdr:nvSpPr>
        <xdr:cNvPr id="240" name="テキスト ボックス 239"/>
        <xdr:cNvSpPr txBox="1"/>
      </xdr:nvSpPr>
      <xdr:spPr>
        <a:xfrm>
          <a:off x="3118631" y="1600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120841</xdr:rowOff>
    </xdr:from>
    <xdr:to>
      <xdr:col>15</xdr:col>
      <xdr:colOff>50800</xdr:colOff>
      <xdr:row>98</xdr:row>
      <xdr:rowOff>145745</xdr:rowOff>
    </xdr:to>
    <xdr:cxnSp macro="">
      <xdr:nvCxnSpPr>
        <xdr:cNvPr id="241" name="直線コネクタ 240"/>
        <xdr:cNvCxnSpPr/>
      </xdr:nvCxnSpPr>
      <xdr:spPr>
        <a:xfrm flipV="1">
          <a:off x="1790700" y="16381921"/>
          <a:ext cx="774700" cy="19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xdr:cNvSpPr/>
      </xdr:nvSpPr>
      <xdr:spPr>
        <a:xfrm>
          <a:off x="2514600" y="162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138980</xdr:rowOff>
    </xdr:from>
    <xdr:ext cx="534377" cy="259045"/>
    <xdr:sp macro="" textlink="">
      <xdr:nvSpPr>
        <xdr:cNvPr id="243" name="テキスト ボックス 242"/>
        <xdr:cNvSpPr txBox="1"/>
      </xdr:nvSpPr>
      <xdr:spPr>
        <a:xfrm>
          <a:off x="2343931" y="1606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145745</xdr:rowOff>
    </xdr:from>
    <xdr:to>
      <xdr:col>10</xdr:col>
      <xdr:colOff>114300</xdr:colOff>
      <xdr:row>99</xdr:row>
      <xdr:rowOff>2642</xdr:rowOff>
    </xdr:to>
    <xdr:cxnSp macro="">
      <xdr:nvCxnSpPr>
        <xdr:cNvPr id="244" name="直線コネクタ 243"/>
        <xdr:cNvCxnSpPr/>
      </xdr:nvCxnSpPr>
      <xdr:spPr>
        <a:xfrm flipV="1">
          <a:off x="1008380" y="16574465"/>
          <a:ext cx="782320" cy="2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xdr:cNvSpPr/>
      </xdr:nvSpPr>
      <xdr:spPr>
        <a:xfrm>
          <a:off x="1739900" y="1629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152976</xdr:rowOff>
    </xdr:from>
    <xdr:ext cx="534377" cy="259045"/>
    <xdr:sp macro="" textlink="">
      <xdr:nvSpPr>
        <xdr:cNvPr id="246" name="テキスト ボックス 245"/>
        <xdr:cNvSpPr txBox="1"/>
      </xdr:nvSpPr>
      <xdr:spPr>
        <a:xfrm>
          <a:off x="1546371" y="1607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xdr:cNvSpPr/>
      </xdr:nvSpPr>
      <xdr:spPr>
        <a:xfrm>
          <a:off x="965200" y="16356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41966</xdr:rowOff>
    </xdr:from>
    <xdr:ext cx="534377" cy="259045"/>
    <xdr:sp macro="" textlink="">
      <xdr:nvSpPr>
        <xdr:cNvPr id="248" name="テキスト ボックス 247"/>
        <xdr:cNvSpPr txBox="1"/>
      </xdr:nvSpPr>
      <xdr:spPr>
        <a:xfrm>
          <a:off x="771671" y="161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68808</xdr:rowOff>
    </xdr:from>
    <xdr:to>
      <xdr:col>24</xdr:col>
      <xdr:colOff>114300</xdr:colOff>
      <xdr:row>96</xdr:row>
      <xdr:rowOff>170408</xdr:rowOff>
    </xdr:to>
    <xdr:sp macro="" textlink="">
      <xdr:nvSpPr>
        <xdr:cNvPr id="254" name="楕円 253"/>
        <xdr:cNvSpPr/>
      </xdr:nvSpPr>
      <xdr:spPr>
        <a:xfrm>
          <a:off x="4036060" y="1616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91685</xdr:rowOff>
    </xdr:from>
    <xdr:ext cx="534377" cy="259045"/>
    <xdr:sp macro="" textlink="">
      <xdr:nvSpPr>
        <xdr:cNvPr id="255" name="扶助費該当値テキスト"/>
        <xdr:cNvSpPr txBox="1"/>
      </xdr:nvSpPr>
      <xdr:spPr>
        <a:xfrm>
          <a:off x="4137660" y="1601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147662</xdr:rowOff>
    </xdr:from>
    <xdr:to>
      <xdr:col>20</xdr:col>
      <xdr:colOff>38100</xdr:colOff>
      <xdr:row>97</xdr:row>
      <xdr:rowOff>77812</xdr:rowOff>
    </xdr:to>
    <xdr:sp macro="" textlink="">
      <xdr:nvSpPr>
        <xdr:cNvPr id="256" name="楕円 255"/>
        <xdr:cNvSpPr/>
      </xdr:nvSpPr>
      <xdr:spPr>
        <a:xfrm>
          <a:off x="3312160" y="16241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68939</xdr:rowOff>
    </xdr:from>
    <xdr:ext cx="534377" cy="259045"/>
    <xdr:sp macro="" textlink="">
      <xdr:nvSpPr>
        <xdr:cNvPr id="257" name="テキスト ボックス 256"/>
        <xdr:cNvSpPr txBox="1"/>
      </xdr:nvSpPr>
      <xdr:spPr>
        <a:xfrm>
          <a:off x="3118631" y="1633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70041</xdr:rowOff>
    </xdr:from>
    <xdr:to>
      <xdr:col>15</xdr:col>
      <xdr:colOff>101600</xdr:colOff>
      <xdr:row>98</xdr:row>
      <xdr:rowOff>191</xdr:rowOff>
    </xdr:to>
    <xdr:sp macro="" textlink="">
      <xdr:nvSpPr>
        <xdr:cNvPr id="258" name="楕円 257"/>
        <xdr:cNvSpPr/>
      </xdr:nvSpPr>
      <xdr:spPr>
        <a:xfrm>
          <a:off x="2514600" y="16331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162768</xdr:rowOff>
    </xdr:from>
    <xdr:ext cx="534377" cy="259045"/>
    <xdr:sp macro="" textlink="">
      <xdr:nvSpPr>
        <xdr:cNvPr id="259" name="テキスト ボックス 258"/>
        <xdr:cNvSpPr txBox="1"/>
      </xdr:nvSpPr>
      <xdr:spPr>
        <a:xfrm>
          <a:off x="2343931" y="1642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94945</xdr:rowOff>
    </xdr:from>
    <xdr:to>
      <xdr:col>10</xdr:col>
      <xdr:colOff>165100</xdr:colOff>
      <xdr:row>99</xdr:row>
      <xdr:rowOff>25095</xdr:rowOff>
    </xdr:to>
    <xdr:sp macro="" textlink="">
      <xdr:nvSpPr>
        <xdr:cNvPr id="260" name="楕円 259"/>
        <xdr:cNvSpPr/>
      </xdr:nvSpPr>
      <xdr:spPr>
        <a:xfrm>
          <a:off x="1739900" y="16523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16222</xdr:rowOff>
    </xdr:from>
    <xdr:ext cx="534377" cy="259045"/>
    <xdr:sp macro="" textlink="">
      <xdr:nvSpPr>
        <xdr:cNvPr id="261" name="テキスト ボックス 260"/>
        <xdr:cNvSpPr txBox="1"/>
      </xdr:nvSpPr>
      <xdr:spPr>
        <a:xfrm>
          <a:off x="1546371" y="1661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123292</xdr:rowOff>
    </xdr:from>
    <xdr:to>
      <xdr:col>6</xdr:col>
      <xdr:colOff>38100</xdr:colOff>
      <xdr:row>99</xdr:row>
      <xdr:rowOff>53442</xdr:rowOff>
    </xdr:to>
    <xdr:sp macro="" textlink="">
      <xdr:nvSpPr>
        <xdr:cNvPr id="262" name="楕円 261"/>
        <xdr:cNvSpPr/>
      </xdr:nvSpPr>
      <xdr:spPr>
        <a:xfrm>
          <a:off x="965200" y="16552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44569</xdr:rowOff>
    </xdr:from>
    <xdr:ext cx="534377" cy="259045"/>
    <xdr:sp macro="" textlink="">
      <xdr:nvSpPr>
        <xdr:cNvPr id="263" name="テキスト ボックス 262"/>
        <xdr:cNvSpPr txBox="1"/>
      </xdr:nvSpPr>
      <xdr:spPr>
        <a:xfrm>
          <a:off x="771671" y="1664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9218295" y="5265887"/>
          <a:ext cx="1270" cy="1147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9271000" y="64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9154160" y="6413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9271000" y="504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9154160" y="5265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69721</xdr:rowOff>
    </xdr:from>
    <xdr:to>
      <xdr:col>55</xdr:col>
      <xdr:colOff>0</xdr:colOff>
      <xdr:row>37</xdr:row>
      <xdr:rowOff>80790</xdr:rowOff>
    </xdr:to>
    <xdr:cxnSp macro="">
      <xdr:nvCxnSpPr>
        <xdr:cNvPr id="290" name="直線コネクタ 289"/>
        <xdr:cNvCxnSpPr/>
      </xdr:nvCxnSpPr>
      <xdr:spPr>
        <a:xfrm flipV="1">
          <a:off x="8496300" y="6272401"/>
          <a:ext cx="723900" cy="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xdr:cNvSpPr txBox="1"/>
      </xdr:nvSpPr>
      <xdr:spPr>
        <a:xfrm>
          <a:off x="9271000" y="62062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9192260" y="6227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80790</xdr:rowOff>
    </xdr:from>
    <xdr:to>
      <xdr:col>50</xdr:col>
      <xdr:colOff>114300</xdr:colOff>
      <xdr:row>37</xdr:row>
      <xdr:rowOff>97731</xdr:rowOff>
    </xdr:to>
    <xdr:cxnSp macro="">
      <xdr:nvCxnSpPr>
        <xdr:cNvPr id="293" name="直線コネクタ 292"/>
        <xdr:cNvCxnSpPr/>
      </xdr:nvCxnSpPr>
      <xdr:spPr>
        <a:xfrm flipV="1">
          <a:off x="7713980" y="6283470"/>
          <a:ext cx="782320" cy="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8445500" y="62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xdr:cNvSpPr txBox="1"/>
      </xdr:nvSpPr>
      <xdr:spPr>
        <a:xfrm>
          <a:off x="8251971" y="633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97731</xdr:rowOff>
    </xdr:from>
    <xdr:to>
      <xdr:col>45</xdr:col>
      <xdr:colOff>177800</xdr:colOff>
      <xdr:row>37</xdr:row>
      <xdr:rowOff>110003</xdr:rowOff>
    </xdr:to>
    <xdr:cxnSp macro="">
      <xdr:nvCxnSpPr>
        <xdr:cNvPr id="296" name="直線コネクタ 295"/>
        <xdr:cNvCxnSpPr/>
      </xdr:nvCxnSpPr>
      <xdr:spPr>
        <a:xfrm flipV="1">
          <a:off x="6924040" y="6300411"/>
          <a:ext cx="789940" cy="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xdr:cNvSpPr/>
      </xdr:nvSpPr>
      <xdr:spPr>
        <a:xfrm>
          <a:off x="7670800" y="62508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xdr:cNvSpPr txBox="1"/>
      </xdr:nvSpPr>
      <xdr:spPr>
        <a:xfrm>
          <a:off x="7477271" y="634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110003</xdr:rowOff>
    </xdr:from>
    <xdr:to>
      <xdr:col>41</xdr:col>
      <xdr:colOff>50800</xdr:colOff>
      <xdr:row>37</xdr:row>
      <xdr:rowOff>112090</xdr:rowOff>
    </xdr:to>
    <xdr:cxnSp macro="">
      <xdr:nvCxnSpPr>
        <xdr:cNvPr id="299" name="直線コネクタ 298"/>
        <xdr:cNvCxnSpPr/>
      </xdr:nvCxnSpPr>
      <xdr:spPr>
        <a:xfrm flipV="1">
          <a:off x="6149340" y="6312683"/>
          <a:ext cx="774700" cy="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xdr:cNvSpPr/>
      </xdr:nvSpPr>
      <xdr:spPr>
        <a:xfrm>
          <a:off x="6873240" y="626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4405</xdr:rowOff>
    </xdr:from>
    <xdr:ext cx="534377" cy="259045"/>
    <xdr:sp macro="" textlink="">
      <xdr:nvSpPr>
        <xdr:cNvPr id="301" name="テキスト ボックス 300"/>
        <xdr:cNvSpPr txBox="1"/>
      </xdr:nvSpPr>
      <xdr:spPr>
        <a:xfrm>
          <a:off x="6702571" y="603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xdr:cNvSpPr/>
      </xdr:nvSpPr>
      <xdr:spPr>
        <a:xfrm>
          <a:off x="6098540" y="6274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164768</xdr:rowOff>
    </xdr:from>
    <xdr:ext cx="534377" cy="259045"/>
    <xdr:sp macro="" textlink="">
      <xdr:nvSpPr>
        <xdr:cNvPr id="303" name="テキスト ボックス 302"/>
        <xdr:cNvSpPr txBox="1"/>
      </xdr:nvSpPr>
      <xdr:spPr>
        <a:xfrm>
          <a:off x="5905011" y="636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18921</xdr:rowOff>
    </xdr:from>
    <xdr:to>
      <xdr:col>55</xdr:col>
      <xdr:colOff>50800</xdr:colOff>
      <xdr:row>37</xdr:row>
      <xdr:rowOff>120521</xdr:rowOff>
    </xdr:to>
    <xdr:sp macro="" textlink="">
      <xdr:nvSpPr>
        <xdr:cNvPr id="309" name="楕円 308"/>
        <xdr:cNvSpPr/>
      </xdr:nvSpPr>
      <xdr:spPr>
        <a:xfrm>
          <a:off x="9192260" y="62216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41798</xdr:rowOff>
    </xdr:from>
    <xdr:ext cx="599010" cy="259045"/>
    <xdr:sp macro="" textlink="">
      <xdr:nvSpPr>
        <xdr:cNvPr id="310" name="補助費等該当値テキスト"/>
        <xdr:cNvSpPr txBox="1"/>
      </xdr:nvSpPr>
      <xdr:spPr>
        <a:xfrm>
          <a:off x="9271000" y="607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29990</xdr:rowOff>
    </xdr:from>
    <xdr:to>
      <xdr:col>50</xdr:col>
      <xdr:colOff>165100</xdr:colOff>
      <xdr:row>37</xdr:row>
      <xdr:rowOff>131590</xdr:rowOff>
    </xdr:to>
    <xdr:sp macro="" textlink="">
      <xdr:nvSpPr>
        <xdr:cNvPr id="311" name="楕円 310"/>
        <xdr:cNvSpPr/>
      </xdr:nvSpPr>
      <xdr:spPr>
        <a:xfrm>
          <a:off x="8445500" y="62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148117</xdr:rowOff>
    </xdr:from>
    <xdr:ext cx="599010" cy="259045"/>
    <xdr:sp macro="" textlink="">
      <xdr:nvSpPr>
        <xdr:cNvPr id="312" name="テキスト ボックス 311"/>
        <xdr:cNvSpPr txBox="1"/>
      </xdr:nvSpPr>
      <xdr:spPr>
        <a:xfrm>
          <a:off x="8219655" y="601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46931</xdr:rowOff>
    </xdr:from>
    <xdr:to>
      <xdr:col>46</xdr:col>
      <xdr:colOff>38100</xdr:colOff>
      <xdr:row>37</xdr:row>
      <xdr:rowOff>148531</xdr:rowOff>
    </xdr:to>
    <xdr:sp macro="" textlink="">
      <xdr:nvSpPr>
        <xdr:cNvPr id="313" name="楕円 312"/>
        <xdr:cNvSpPr/>
      </xdr:nvSpPr>
      <xdr:spPr>
        <a:xfrm>
          <a:off x="7670800" y="62496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165058</xdr:rowOff>
    </xdr:from>
    <xdr:ext cx="534377" cy="259045"/>
    <xdr:sp macro="" textlink="">
      <xdr:nvSpPr>
        <xdr:cNvPr id="314" name="テキスト ボックス 313"/>
        <xdr:cNvSpPr txBox="1"/>
      </xdr:nvSpPr>
      <xdr:spPr>
        <a:xfrm>
          <a:off x="7477271" y="603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59203</xdr:rowOff>
    </xdr:from>
    <xdr:to>
      <xdr:col>41</xdr:col>
      <xdr:colOff>101600</xdr:colOff>
      <xdr:row>37</xdr:row>
      <xdr:rowOff>160803</xdr:rowOff>
    </xdr:to>
    <xdr:sp macro="" textlink="">
      <xdr:nvSpPr>
        <xdr:cNvPr id="315" name="楕円 314"/>
        <xdr:cNvSpPr/>
      </xdr:nvSpPr>
      <xdr:spPr>
        <a:xfrm>
          <a:off x="6873240" y="626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151930</xdr:rowOff>
    </xdr:from>
    <xdr:ext cx="534377" cy="259045"/>
    <xdr:sp macro="" textlink="">
      <xdr:nvSpPr>
        <xdr:cNvPr id="316" name="テキスト ボックス 315"/>
        <xdr:cNvSpPr txBox="1"/>
      </xdr:nvSpPr>
      <xdr:spPr>
        <a:xfrm>
          <a:off x="6702571" y="635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61290</xdr:rowOff>
    </xdr:from>
    <xdr:to>
      <xdr:col>36</xdr:col>
      <xdr:colOff>165100</xdr:colOff>
      <xdr:row>37</xdr:row>
      <xdr:rowOff>162889</xdr:rowOff>
    </xdr:to>
    <xdr:sp macro="" textlink="">
      <xdr:nvSpPr>
        <xdr:cNvPr id="317" name="楕円 316"/>
        <xdr:cNvSpPr/>
      </xdr:nvSpPr>
      <xdr:spPr>
        <a:xfrm>
          <a:off x="6098540" y="62639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7967</xdr:rowOff>
    </xdr:from>
    <xdr:ext cx="534377" cy="259045"/>
    <xdr:sp macro="" textlink="">
      <xdr:nvSpPr>
        <xdr:cNvPr id="318" name="テキスト ボックス 317"/>
        <xdr:cNvSpPr txBox="1"/>
      </xdr:nvSpPr>
      <xdr:spPr>
        <a:xfrm>
          <a:off x="5905011" y="604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20976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20976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20976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9218295" y="8561101"/>
          <a:ext cx="1270" cy="129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9271000" y="988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9154160" y="985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9271000" y="8343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9154160" y="8561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96727</xdr:rowOff>
    </xdr:from>
    <xdr:to>
      <xdr:col>55</xdr:col>
      <xdr:colOff>0</xdr:colOff>
      <xdr:row>58</xdr:row>
      <xdr:rowOff>119513</xdr:rowOff>
    </xdr:to>
    <xdr:cxnSp macro="">
      <xdr:nvCxnSpPr>
        <xdr:cNvPr id="345" name="直線コネクタ 344"/>
        <xdr:cNvCxnSpPr/>
      </xdr:nvCxnSpPr>
      <xdr:spPr>
        <a:xfrm>
          <a:off x="8496300" y="9819847"/>
          <a:ext cx="723900" cy="2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83686</xdr:rowOff>
    </xdr:from>
    <xdr:ext cx="599010" cy="259045"/>
    <xdr:sp macro="" textlink="">
      <xdr:nvSpPr>
        <xdr:cNvPr id="346" name="普通建設事業費平均値テキスト"/>
        <xdr:cNvSpPr txBox="1"/>
      </xdr:nvSpPr>
      <xdr:spPr>
        <a:xfrm>
          <a:off x="9271000" y="9639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9192260" y="97839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96727</xdr:rowOff>
    </xdr:from>
    <xdr:to>
      <xdr:col>50</xdr:col>
      <xdr:colOff>114300</xdr:colOff>
      <xdr:row>58</xdr:row>
      <xdr:rowOff>98356</xdr:rowOff>
    </xdr:to>
    <xdr:cxnSp macro="">
      <xdr:nvCxnSpPr>
        <xdr:cNvPr id="348" name="直線コネクタ 347"/>
        <xdr:cNvCxnSpPr/>
      </xdr:nvCxnSpPr>
      <xdr:spPr>
        <a:xfrm flipV="1">
          <a:off x="7713980" y="9819847"/>
          <a:ext cx="782320" cy="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8445500" y="978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xdr:cNvSpPr txBox="1"/>
      </xdr:nvSpPr>
      <xdr:spPr>
        <a:xfrm>
          <a:off x="8219655" y="987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98356</xdr:rowOff>
    </xdr:from>
    <xdr:to>
      <xdr:col>45</xdr:col>
      <xdr:colOff>177800</xdr:colOff>
      <xdr:row>58</xdr:row>
      <xdr:rowOff>109471</xdr:rowOff>
    </xdr:to>
    <xdr:cxnSp macro="">
      <xdr:nvCxnSpPr>
        <xdr:cNvPr id="351" name="直線コネクタ 350"/>
        <xdr:cNvCxnSpPr/>
      </xdr:nvCxnSpPr>
      <xdr:spPr>
        <a:xfrm flipV="1">
          <a:off x="6924040" y="9821476"/>
          <a:ext cx="789940" cy="1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xdr:cNvSpPr/>
      </xdr:nvSpPr>
      <xdr:spPr>
        <a:xfrm>
          <a:off x="7670800" y="97826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xdr:cNvSpPr txBox="1"/>
      </xdr:nvSpPr>
      <xdr:spPr>
        <a:xfrm>
          <a:off x="7444955" y="987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109471</xdr:rowOff>
    </xdr:from>
    <xdr:to>
      <xdr:col>41</xdr:col>
      <xdr:colOff>50800</xdr:colOff>
      <xdr:row>58</xdr:row>
      <xdr:rowOff>110480</xdr:rowOff>
    </xdr:to>
    <xdr:cxnSp macro="">
      <xdr:nvCxnSpPr>
        <xdr:cNvPr id="354" name="直線コネクタ 353"/>
        <xdr:cNvCxnSpPr/>
      </xdr:nvCxnSpPr>
      <xdr:spPr>
        <a:xfrm flipV="1">
          <a:off x="6149340" y="9832591"/>
          <a:ext cx="7747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xdr:cNvSpPr/>
      </xdr:nvSpPr>
      <xdr:spPr>
        <a:xfrm>
          <a:off x="6873240" y="978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152255</xdr:rowOff>
    </xdr:from>
    <xdr:ext cx="599010" cy="259045"/>
    <xdr:sp macro="" textlink="">
      <xdr:nvSpPr>
        <xdr:cNvPr id="356" name="テキスト ボックス 355"/>
        <xdr:cNvSpPr txBox="1"/>
      </xdr:nvSpPr>
      <xdr:spPr>
        <a:xfrm>
          <a:off x="6670255" y="987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xdr:cNvSpPr/>
      </xdr:nvSpPr>
      <xdr:spPr>
        <a:xfrm>
          <a:off x="6098540" y="978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154602</xdr:rowOff>
    </xdr:from>
    <xdr:ext cx="599010" cy="259045"/>
    <xdr:sp macro="" textlink="">
      <xdr:nvSpPr>
        <xdr:cNvPr id="358" name="テキスト ボックス 357"/>
        <xdr:cNvSpPr txBox="1"/>
      </xdr:nvSpPr>
      <xdr:spPr>
        <a:xfrm>
          <a:off x="5872695" y="9877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68713</xdr:rowOff>
    </xdr:from>
    <xdr:to>
      <xdr:col>55</xdr:col>
      <xdr:colOff>50800</xdr:colOff>
      <xdr:row>58</xdr:row>
      <xdr:rowOff>170313</xdr:rowOff>
    </xdr:to>
    <xdr:sp macro="" textlink="">
      <xdr:nvSpPr>
        <xdr:cNvPr id="364" name="楕円 363"/>
        <xdr:cNvSpPr/>
      </xdr:nvSpPr>
      <xdr:spPr>
        <a:xfrm>
          <a:off x="9192260" y="97918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39237</xdr:rowOff>
    </xdr:from>
    <xdr:ext cx="534377" cy="259045"/>
    <xdr:sp macro="" textlink="">
      <xdr:nvSpPr>
        <xdr:cNvPr id="365" name="普通建設事業費該当値テキスト"/>
        <xdr:cNvSpPr txBox="1"/>
      </xdr:nvSpPr>
      <xdr:spPr>
        <a:xfrm>
          <a:off x="9271000" y="976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45927</xdr:rowOff>
    </xdr:from>
    <xdr:to>
      <xdr:col>50</xdr:col>
      <xdr:colOff>165100</xdr:colOff>
      <xdr:row>58</xdr:row>
      <xdr:rowOff>147527</xdr:rowOff>
    </xdr:to>
    <xdr:sp macro="" textlink="">
      <xdr:nvSpPr>
        <xdr:cNvPr id="366" name="楕円 365"/>
        <xdr:cNvSpPr/>
      </xdr:nvSpPr>
      <xdr:spPr>
        <a:xfrm>
          <a:off x="8445500" y="976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164054</xdr:rowOff>
    </xdr:from>
    <xdr:ext cx="599010" cy="259045"/>
    <xdr:sp macro="" textlink="">
      <xdr:nvSpPr>
        <xdr:cNvPr id="367" name="テキスト ボックス 366"/>
        <xdr:cNvSpPr txBox="1"/>
      </xdr:nvSpPr>
      <xdr:spPr>
        <a:xfrm>
          <a:off x="8219655" y="955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47556</xdr:rowOff>
    </xdr:from>
    <xdr:to>
      <xdr:col>46</xdr:col>
      <xdr:colOff>38100</xdr:colOff>
      <xdr:row>58</xdr:row>
      <xdr:rowOff>149156</xdr:rowOff>
    </xdr:to>
    <xdr:sp macro="" textlink="">
      <xdr:nvSpPr>
        <xdr:cNvPr id="368" name="楕円 367"/>
        <xdr:cNvSpPr/>
      </xdr:nvSpPr>
      <xdr:spPr>
        <a:xfrm>
          <a:off x="7670800" y="97706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165683</xdr:rowOff>
    </xdr:from>
    <xdr:ext cx="599010" cy="259045"/>
    <xdr:sp macro="" textlink="">
      <xdr:nvSpPr>
        <xdr:cNvPr id="369" name="テキスト ボックス 368"/>
        <xdr:cNvSpPr txBox="1"/>
      </xdr:nvSpPr>
      <xdr:spPr>
        <a:xfrm>
          <a:off x="7444955" y="955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58671</xdr:rowOff>
    </xdr:from>
    <xdr:to>
      <xdr:col>41</xdr:col>
      <xdr:colOff>101600</xdr:colOff>
      <xdr:row>58</xdr:row>
      <xdr:rowOff>160271</xdr:rowOff>
    </xdr:to>
    <xdr:sp macro="" textlink="">
      <xdr:nvSpPr>
        <xdr:cNvPr id="370" name="楕円 369"/>
        <xdr:cNvSpPr/>
      </xdr:nvSpPr>
      <xdr:spPr>
        <a:xfrm>
          <a:off x="6873240" y="978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5348</xdr:rowOff>
    </xdr:from>
    <xdr:ext cx="599010" cy="259045"/>
    <xdr:sp macro="" textlink="">
      <xdr:nvSpPr>
        <xdr:cNvPr id="371" name="テキスト ボックス 370"/>
        <xdr:cNvSpPr txBox="1"/>
      </xdr:nvSpPr>
      <xdr:spPr>
        <a:xfrm>
          <a:off x="6670255" y="9560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59680</xdr:rowOff>
    </xdr:from>
    <xdr:to>
      <xdr:col>36</xdr:col>
      <xdr:colOff>165100</xdr:colOff>
      <xdr:row>58</xdr:row>
      <xdr:rowOff>161280</xdr:rowOff>
    </xdr:to>
    <xdr:sp macro="" textlink="">
      <xdr:nvSpPr>
        <xdr:cNvPr id="372" name="楕円 371"/>
        <xdr:cNvSpPr/>
      </xdr:nvSpPr>
      <xdr:spPr>
        <a:xfrm>
          <a:off x="6098540" y="978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6357</xdr:rowOff>
    </xdr:from>
    <xdr:ext cx="599010" cy="259045"/>
    <xdr:sp macro="" textlink="">
      <xdr:nvSpPr>
        <xdr:cNvPr id="373" name="テキスト ボックス 372"/>
        <xdr:cNvSpPr txBox="1"/>
      </xdr:nvSpPr>
      <xdr:spPr>
        <a:xfrm>
          <a:off x="5872695" y="9561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209768" y="1262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209768" y="12181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209768" y="11736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9218295" y="12069940"/>
          <a:ext cx="1270" cy="1145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9271000" y="13255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9271000" y="118489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9154160" y="1206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127264</xdr:rowOff>
    </xdr:from>
    <xdr:to>
      <xdr:col>55</xdr:col>
      <xdr:colOff>0</xdr:colOff>
      <xdr:row>78</xdr:row>
      <xdr:rowOff>137074</xdr:rowOff>
    </xdr:to>
    <xdr:cxnSp macro="">
      <xdr:nvCxnSpPr>
        <xdr:cNvPr id="400" name="直線コネクタ 399"/>
        <xdr:cNvCxnSpPr/>
      </xdr:nvCxnSpPr>
      <xdr:spPr>
        <a:xfrm>
          <a:off x="8496300" y="13203184"/>
          <a:ext cx="7239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xdr:cNvSpPr txBox="1"/>
      </xdr:nvSpPr>
      <xdr:spPr>
        <a:xfrm>
          <a:off x="9271000" y="1300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9192260" y="1315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113388</xdr:rowOff>
    </xdr:from>
    <xdr:to>
      <xdr:col>50</xdr:col>
      <xdr:colOff>114300</xdr:colOff>
      <xdr:row>78</xdr:row>
      <xdr:rowOff>127264</xdr:rowOff>
    </xdr:to>
    <xdr:cxnSp macro="">
      <xdr:nvCxnSpPr>
        <xdr:cNvPr id="403" name="直線コネクタ 402"/>
        <xdr:cNvCxnSpPr/>
      </xdr:nvCxnSpPr>
      <xdr:spPr>
        <a:xfrm>
          <a:off x="7713980" y="13189308"/>
          <a:ext cx="782320" cy="1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8445500" y="13150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xdr:cNvSpPr txBox="1"/>
      </xdr:nvSpPr>
      <xdr:spPr>
        <a:xfrm>
          <a:off x="8251971" y="1292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113388</xdr:rowOff>
    </xdr:from>
    <xdr:to>
      <xdr:col>45</xdr:col>
      <xdr:colOff>177800</xdr:colOff>
      <xdr:row>78</xdr:row>
      <xdr:rowOff>126558</xdr:rowOff>
    </xdr:to>
    <xdr:cxnSp macro="">
      <xdr:nvCxnSpPr>
        <xdr:cNvPr id="406" name="直線コネクタ 405"/>
        <xdr:cNvCxnSpPr/>
      </xdr:nvCxnSpPr>
      <xdr:spPr>
        <a:xfrm flipV="1">
          <a:off x="6924040" y="13189308"/>
          <a:ext cx="789940" cy="1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xdr:cNvSpPr/>
      </xdr:nvSpPr>
      <xdr:spPr>
        <a:xfrm>
          <a:off x="7670800" y="131499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166769</xdr:rowOff>
    </xdr:from>
    <xdr:ext cx="534377" cy="259045"/>
    <xdr:sp macro="" textlink="">
      <xdr:nvSpPr>
        <xdr:cNvPr id="408" name="テキスト ボックス 407"/>
        <xdr:cNvSpPr txBox="1"/>
      </xdr:nvSpPr>
      <xdr:spPr>
        <a:xfrm>
          <a:off x="7477271" y="132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xdr:cNvSpPr/>
      </xdr:nvSpPr>
      <xdr:spPr>
        <a:xfrm>
          <a:off x="6873240" y="13154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171294</xdr:rowOff>
    </xdr:from>
    <xdr:ext cx="534377" cy="259045"/>
    <xdr:sp macro="" textlink="">
      <xdr:nvSpPr>
        <xdr:cNvPr id="410" name="テキスト ボックス 409"/>
        <xdr:cNvSpPr txBox="1"/>
      </xdr:nvSpPr>
      <xdr:spPr>
        <a:xfrm>
          <a:off x="6702571" y="1324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86274</xdr:rowOff>
    </xdr:from>
    <xdr:to>
      <xdr:col>55</xdr:col>
      <xdr:colOff>50800</xdr:colOff>
      <xdr:row>79</xdr:row>
      <xdr:rowOff>16424</xdr:rowOff>
    </xdr:to>
    <xdr:sp macro="" textlink="">
      <xdr:nvSpPr>
        <xdr:cNvPr id="416" name="楕円 415"/>
        <xdr:cNvSpPr/>
      </xdr:nvSpPr>
      <xdr:spPr>
        <a:xfrm>
          <a:off x="9192260" y="131621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534377" cy="259045"/>
    <xdr:sp macro="" textlink="">
      <xdr:nvSpPr>
        <xdr:cNvPr id="417" name="普通建設事業費 （ うち新規整備　）該当値テキスト"/>
        <xdr:cNvSpPr txBox="1"/>
      </xdr:nvSpPr>
      <xdr:spPr>
        <a:xfrm>
          <a:off x="9271000" y="1313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76464</xdr:rowOff>
    </xdr:from>
    <xdr:to>
      <xdr:col>50</xdr:col>
      <xdr:colOff>165100</xdr:colOff>
      <xdr:row>79</xdr:row>
      <xdr:rowOff>6614</xdr:rowOff>
    </xdr:to>
    <xdr:sp macro="" textlink="">
      <xdr:nvSpPr>
        <xdr:cNvPr id="418" name="楕円 417"/>
        <xdr:cNvSpPr/>
      </xdr:nvSpPr>
      <xdr:spPr>
        <a:xfrm>
          <a:off x="8445500" y="1315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169191</xdr:rowOff>
    </xdr:from>
    <xdr:ext cx="534377" cy="259045"/>
    <xdr:sp macro="" textlink="">
      <xdr:nvSpPr>
        <xdr:cNvPr id="419" name="テキスト ボックス 418"/>
        <xdr:cNvSpPr txBox="1"/>
      </xdr:nvSpPr>
      <xdr:spPr>
        <a:xfrm>
          <a:off x="8251971" y="1324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62588</xdr:rowOff>
    </xdr:from>
    <xdr:to>
      <xdr:col>46</xdr:col>
      <xdr:colOff>38100</xdr:colOff>
      <xdr:row>78</xdr:row>
      <xdr:rowOff>164188</xdr:rowOff>
    </xdr:to>
    <xdr:sp macro="" textlink="">
      <xdr:nvSpPr>
        <xdr:cNvPr id="420" name="楕円 419"/>
        <xdr:cNvSpPr/>
      </xdr:nvSpPr>
      <xdr:spPr>
        <a:xfrm>
          <a:off x="7670800" y="13138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9265</xdr:rowOff>
    </xdr:from>
    <xdr:ext cx="599010" cy="259045"/>
    <xdr:sp macro="" textlink="">
      <xdr:nvSpPr>
        <xdr:cNvPr id="421" name="テキスト ボックス 420"/>
        <xdr:cNvSpPr txBox="1"/>
      </xdr:nvSpPr>
      <xdr:spPr>
        <a:xfrm>
          <a:off x="7444955" y="1291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75758</xdr:rowOff>
    </xdr:from>
    <xdr:to>
      <xdr:col>41</xdr:col>
      <xdr:colOff>101600</xdr:colOff>
      <xdr:row>79</xdr:row>
      <xdr:rowOff>5908</xdr:rowOff>
    </xdr:to>
    <xdr:sp macro="" textlink="">
      <xdr:nvSpPr>
        <xdr:cNvPr id="422" name="楕円 421"/>
        <xdr:cNvSpPr/>
      </xdr:nvSpPr>
      <xdr:spPr>
        <a:xfrm>
          <a:off x="6873240" y="13151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22435</xdr:rowOff>
    </xdr:from>
    <xdr:ext cx="534377" cy="259045"/>
    <xdr:sp macro="" textlink="">
      <xdr:nvSpPr>
        <xdr:cNvPr id="423" name="テキスト ボックス 422"/>
        <xdr:cNvSpPr txBox="1"/>
      </xdr:nvSpPr>
      <xdr:spPr>
        <a:xfrm>
          <a:off x="6702571" y="1293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9218295" y="15133692"/>
          <a:ext cx="1270" cy="148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9271000" y="1662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9154160" y="1661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9271000" y="1491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9154160" y="151336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10968</xdr:rowOff>
    </xdr:from>
    <xdr:to>
      <xdr:col>55</xdr:col>
      <xdr:colOff>0</xdr:colOff>
      <xdr:row>98</xdr:row>
      <xdr:rowOff>56414</xdr:rowOff>
    </xdr:to>
    <xdr:cxnSp macro="">
      <xdr:nvCxnSpPr>
        <xdr:cNvPr id="452" name="直線コネクタ 451"/>
        <xdr:cNvCxnSpPr/>
      </xdr:nvCxnSpPr>
      <xdr:spPr>
        <a:xfrm flipV="1">
          <a:off x="8496300" y="16439688"/>
          <a:ext cx="723900" cy="4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131520</xdr:rowOff>
    </xdr:from>
    <xdr:ext cx="534377" cy="259045"/>
    <xdr:sp macro="" textlink="">
      <xdr:nvSpPr>
        <xdr:cNvPr id="453" name="普通建設事業費 （ うち更新整備　）平均値テキスト"/>
        <xdr:cNvSpPr txBox="1"/>
      </xdr:nvSpPr>
      <xdr:spPr>
        <a:xfrm>
          <a:off x="9271000" y="16224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9192260" y="16369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56414</xdr:rowOff>
    </xdr:from>
    <xdr:to>
      <xdr:col>50</xdr:col>
      <xdr:colOff>114300</xdr:colOff>
      <xdr:row>98</xdr:row>
      <xdr:rowOff>103783</xdr:rowOff>
    </xdr:to>
    <xdr:cxnSp macro="">
      <xdr:nvCxnSpPr>
        <xdr:cNvPr id="455" name="直線コネクタ 454"/>
        <xdr:cNvCxnSpPr/>
      </xdr:nvCxnSpPr>
      <xdr:spPr>
        <a:xfrm flipV="1">
          <a:off x="7713980" y="16485134"/>
          <a:ext cx="782320" cy="4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8445500" y="16381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67265</xdr:rowOff>
    </xdr:from>
    <xdr:ext cx="534377" cy="259045"/>
    <xdr:sp macro="" textlink="">
      <xdr:nvSpPr>
        <xdr:cNvPr id="457" name="テキスト ボックス 456"/>
        <xdr:cNvSpPr txBox="1"/>
      </xdr:nvSpPr>
      <xdr:spPr>
        <a:xfrm>
          <a:off x="8251971" y="161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18421</xdr:rowOff>
    </xdr:from>
    <xdr:to>
      <xdr:col>45</xdr:col>
      <xdr:colOff>177800</xdr:colOff>
      <xdr:row>98</xdr:row>
      <xdr:rowOff>103783</xdr:rowOff>
    </xdr:to>
    <xdr:cxnSp macro="">
      <xdr:nvCxnSpPr>
        <xdr:cNvPr id="458" name="直線コネクタ 457"/>
        <xdr:cNvCxnSpPr/>
      </xdr:nvCxnSpPr>
      <xdr:spPr>
        <a:xfrm>
          <a:off x="6924040" y="16447141"/>
          <a:ext cx="789940" cy="8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xdr:cNvSpPr/>
      </xdr:nvSpPr>
      <xdr:spPr>
        <a:xfrm>
          <a:off x="7670800" y="16426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112326</xdr:rowOff>
    </xdr:from>
    <xdr:ext cx="534377" cy="259045"/>
    <xdr:sp macro="" textlink="">
      <xdr:nvSpPr>
        <xdr:cNvPr id="460" name="テキスト ボックス 459"/>
        <xdr:cNvSpPr txBox="1"/>
      </xdr:nvSpPr>
      <xdr:spPr>
        <a:xfrm>
          <a:off x="7477271" y="1620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xdr:cNvSpPr/>
      </xdr:nvSpPr>
      <xdr:spPr>
        <a:xfrm>
          <a:off x="6873240" y="16331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xdr:cNvSpPr txBox="1"/>
      </xdr:nvSpPr>
      <xdr:spPr>
        <a:xfrm>
          <a:off x="6702571" y="1611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131618</xdr:rowOff>
    </xdr:from>
    <xdr:to>
      <xdr:col>55</xdr:col>
      <xdr:colOff>50800</xdr:colOff>
      <xdr:row>98</xdr:row>
      <xdr:rowOff>61768</xdr:rowOff>
    </xdr:to>
    <xdr:sp macro="" textlink="">
      <xdr:nvSpPr>
        <xdr:cNvPr id="468" name="楕円 467"/>
        <xdr:cNvSpPr/>
      </xdr:nvSpPr>
      <xdr:spPr>
        <a:xfrm>
          <a:off x="9192260" y="16392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110045</xdr:rowOff>
    </xdr:from>
    <xdr:ext cx="534377" cy="259045"/>
    <xdr:sp macro="" textlink="">
      <xdr:nvSpPr>
        <xdr:cNvPr id="469" name="普通建設事業費 （ うち更新整備　）該当値テキスト"/>
        <xdr:cNvSpPr txBox="1"/>
      </xdr:nvSpPr>
      <xdr:spPr>
        <a:xfrm>
          <a:off x="9271000" y="1637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5614</xdr:rowOff>
    </xdr:from>
    <xdr:to>
      <xdr:col>50</xdr:col>
      <xdr:colOff>165100</xdr:colOff>
      <xdr:row>98</xdr:row>
      <xdr:rowOff>107214</xdr:rowOff>
    </xdr:to>
    <xdr:sp macro="" textlink="">
      <xdr:nvSpPr>
        <xdr:cNvPr id="470" name="楕円 469"/>
        <xdr:cNvSpPr/>
      </xdr:nvSpPr>
      <xdr:spPr>
        <a:xfrm>
          <a:off x="8445500" y="1643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98341</xdr:rowOff>
    </xdr:from>
    <xdr:ext cx="534377" cy="259045"/>
    <xdr:sp macro="" textlink="">
      <xdr:nvSpPr>
        <xdr:cNvPr id="471" name="テキスト ボックス 470"/>
        <xdr:cNvSpPr txBox="1"/>
      </xdr:nvSpPr>
      <xdr:spPr>
        <a:xfrm>
          <a:off x="8251971" y="1652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52983</xdr:rowOff>
    </xdr:from>
    <xdr:to>
      <xdr:col>46</xdr:col>
      <xdr:colOff>38100</xdr:colOff>
      <xdr:row>98</xdr:row>
      <xdr:rowOff>154583</xdr:rowOff>
    </xdr:to>
    <xdr:sp macro="" textlink="">
      <xdr:nvSpPr>
        <xdr:cNvPr id="472" name="楕円 471"/>
        <xdr:cNvSpPr/>
      </xdr:nvSpPr>
      <xdr:spPr>
        <a:xfrm>
          <a:off x="7670800" y="164817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145710</xdr:rowOff>
    </xdr:from>
    <xdr:ext cx="534377" cy="259045"/>
    <xdr:sp macro="" textlink="">
      <xdr:nvSpPr>
        <xdr:cNvPr id="473" name="テキスト ボックス 472"/>
        <xdr:cNvSpPr txBox="1"/>
      </xdr:nvSpPr>
      <xdr:spPr>
        <a:xfrm>
          <a:off x="7477271" y="1657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139071</xdr:rowOff>
    </xdr:from>
    <xdr:to>
      <xdr:col>41</xdr:col>
      <xdr:colOff>101600</xdr:colOff>
      <xdr:row>98</xdr:row>
      <xdr:rowOff>69221</xdr:rowOff>
    </xdr:to>
    <xdr:sp macro="" textlink="">
      <xdr:nvSpPr>
        <xdr:cNvPr id="474" name="楕円 473"/>
        <xdr:cNvSpPr/>
      </xdr:nvSpPr>
      <xdr:spPr>
        <a:xfrm>
          <a:off x="6873240" y="164001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60348</xdr:rowOff>
    </xdr:from>
    <xdr:ext cx="534377" cy="259045"/>
    <xdr:sp macro="" textlink="">
      <xdr:nvSpPr>
        <xdr:cNvPr id="475" name="テキスト ボックス 474"/>
        <xdr:cNvSpPr txBox="1"/>
      </xdr:nvSpPr>
      <xdr:spPr>
        <a:xfrm>
          <a:off x="6702571" y="1648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036596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4374495" y="5318734"/>
          <a:ext cx="1269" cy="12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4419580" y="66184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4419580" y="5097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4287500" y="5318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43568</xdr:rowOff>
    </xdr:from>
    <xdr:to>
      <xdr:col>85</xdr:col>
      <xdr:colOff>127000</xdr:colOff>
      <xdr:row>39</xdr:row>
      <xdr:rowOff>43714</xdr:rowOff>
    </xdr:to>
    <xdr:cxnSp macro="">
      <xdr:nvCxnSpPr>
        <xdr:cNvPr id="504" name="直線コネクタ 503"/>
        <xdr:cNvCxnSpPr/>
      </xdr:nvCxnSpPr>
      <xdr:spPr>
        <a:xfrm flipV="1">
          <a:off x="13629640" y="6581528"/>
          <a:ext cx="74676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4419580" y="6372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4325600" y="651687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43714</xdr:rowOff>
    </xdr:from>
    <xdr:to>
      <xdr:col>81</xdr:col>
      <xdr:colOff>50800</xdr:colOff>
      <xdr:row>39</xdr:row>
      <xdr:rowOff>44450</xdr:rowOff>
    </xdr:to>
    <xdr:cxnSp macro="">
      <xdr:nvCxnSpPr>
        <xdr:cNvPr id="507" name="直線コネクタ 506"/>
        <xdr:cNvCxnSpPr/>
      </xdr:nvCxnSpPr>
      <xdr:spPr>
        <a:xfrm flipV="1">
          <a:off x="12854940" y="6581674"/>
          <a:ext cx="7747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3578840" y="6517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3417628" y="629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44343</xdr:rowOff>
    </xdr:from>
    <xdr:to>
      <xdr:col>76</xdr:col>
      <xdr:colOff>114300</xdr:colOff>
      <xdr:row>39</xdr:row>
      <xdr:rowOff>44450</xdr:rowOff>
    </xdr:to>
    <xdr:cxnSp macro="">
      <xdr:nvCxnSpPr>
        <xdr:cNvPr id="510" name="直線コネクタ 509"/>
        <xdr:cNvCxnSpPr/>
      </xdr:nvCxnSpPr>
      <xdr:spPr>
        <a:xfrm>
          <a:off x="12072620" y="6582303"/>
          <a:ext cx="78232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xdr:cNvSpPr/>
      </xdr:nvSpPr>
      <xdr:spPr>
        <a:xfrm>
          <a:off x="12804140" y="652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99566</xdr:rowOff>
    </xdr:from>
    <xdr:ext cx="469744" cy="259045"/>
    <xdr:sp macro="" textlink="">
      <xdr:nvSpPr>
        <xdr:cNvPr id="512" name="テキスト ボックス 511"/>
        <xdr:cNvSpPr txBox="1"/>
      </xdr:nvSpPr>
      <xdr:spPr>
        <a:xfrm>
          <a:off x="12642928" y="630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110725</xdr:rowOff>
    </xdr:from>
    <xdr:to>
      <xdr:col>71</xdr:col>
      <xdr:colOff>177800</xdr:colOff>
      <xdr:row>39</xdr:row>
      <xdr:rowOff>44343</xdr:rowOff>
    </xdr:to>
    <xdr:cxnSp macro="">
      <xdr:nvCxnSpPr>
        <xdr:cNvPr id="513" name="直線コネクタ 512"/>
        <xdr:cNvCxnSpPr/>
      </xdr:nvCxnSpPr>
      <xdr:spPr>
        <a:xfrm>
          <a:off x="11282680" y="6481045"/>
          <a:ext cx="789940" cy="10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xdr:cNvSpPr/>
      </xdr:nvSpPr>
      <xdr:spPr>
        <a:xfrm>
          <a:off x="12029440" y="6524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100595</xdr:rowOff>
    </xdr:from>
    <xdr:ext cx="469744" cy="259045"/>
    <xdr:sp macro="" textlink="">
      <xdr:nvSpPr>
        <xdr:cNvPr id="515" name="テキスト ボックス 514"/>
        <xdr:cNvSpPr txBox="1"/>
      </xdr:nvSpPr>
      <xdr:spPr>
        <a:xfrm>
          <a:off x="11868228" y="6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xdr:cNvSpPr/>
      </xdr:nvSpPr>
      <xdr:spPr>
        <a:xfrm>
          <a:off x="11231880" y="65183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69278</xdr:rowOff>
    </xdr:from>
    <xdr:ext cx="469744" cy="259045"/>
    <xdr:sp macro="" textlink="">
      <xdr:nvSpPr>
        <xdr:cNvPr id="517" name="テキスト ボックス 516"/>
        <xdr:cNvSpPr txBox="1"/>
      </xdr:nvSpPr>
      <xdr:spPr>
        <a:xfrm>
          <a:off x="11070668" y="660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164218</xdr:rowOff>
    </xdr:from>
    <xdr:to>
      <xdr:col>85</xdr:col>
      <xdr:colOff>177800</xdr:colOff>
      <xdr:row>39</xdr:row>
      <xdr:rowOff>94368</xdr:rowOff>
    </xdr:to>
    <xdr:sp macro="" textlink="">
      <xdr:nvSpPr>
        <xdr:cNvPr id="523" name="楕円 522"/>
        <xdr:cNvSpPr/>
      </xdr:nvSpPr>
      <xdr:spPr>
        <a:xfrm>
          <a:off x="14325600" y="65345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378565" cy="259045"/>
    <xdr:sp macro="" textlink="">
      <xdr:nvSpPr>
        <xdr:cNvPr id="524" name="災害復旧事業費該当値テキスト"/>
        <xdr:cNvSpPr txBox="1"/>
      </xdr:nvSpPr>
      <xdr:spPr>
        <a:xfrm>
          <a:off x="14419580" y="6495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164364</xdr:rowOff>
    </xdr:from>
    <xdr:to>
      <xdr:col>81</xdr:col>
      <xdr:colOff>101600</xdr:colOff>
      <xdr:row>39</xdr:row>
      <xdr:rowOff>94514</xdr:rowOff>
    </xdr:to>
    <xdr:sp macro="" textlink="">
      <xdr:nvSpPr>
        <xdr:cNvPr id="525" name="楕円 524"/>
        <xdr:cNvSpPr/>
      </xdr:nvSpPr>
      <xdr:spPr>
        <a:xfrm>
          <a:off x="13578840" y="6534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85641</xdr:rowOff>
    </xdr:from>
    <xdr:ext cx="378565" cy="259045"/>
    <xdr:sp macro="" textlink="">
      <xdr:nvSpPr>
        <xdr:cNvPr id="526" name="テキスト ボックス 525"/>
        <xdr:cNvSpPr txBox="1"/>
      </xdr:nvSpPr>
      <xdr:spPr>
        <a:xfrm>
          <a:off x="13463217" y="6623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27" name="楕円 526"/>
        <xdr:cNvSpPr/>
      </xdr:nvSpPr>
      <xdr:spPr>
        <a:xfrm>
          <a:off x="128041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28" name="テキスト ボックス 527"/>
        <xdr:cNvSpPr txBox="1"/>
      </xdr:nvSpPr>
      <xdr:spPr>
        <a:xfrm>
          <a:off x="1273791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164993</xdr:rowOff>
    </xdr:from>
    <xdr:to>
      <xdr:col>72</xdr:col>
      <xdr:colOff>38100</xdr:colOff>
      <xdr:row>39</xdr:row>
      <xdr:rowOff>95143</xdr:rowOff>
    </xdr:to>
    <xdr:sp macro="" textlink="">
      <xdr:nvSpPr>
        <xdr:cNvPr id="529" name="楕円 528"/>
        <xdr:cNvSpPr/>
      </xdr:nvSpPr>
      <xdr:spPr>
        <a:xfrm>
          <a:off x="12029440" y="6535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86270</xdr:rowOff>
    </xdr:from>
    <xdr:ext cx="313932" cy="259045"/>
    <xdr:sp macro="" textlink="">
      <xdr:nvSpPr>
        <xdr:cNvPr id="530" name="テキスト ボックス 529"/>
        <xdr:cNvSpPr txBox="1"/>
      </xdr:nvSpPr>
      <xdr:spPr>
        <a:xfrm>
          <a:off x="11923273" y="66242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59925</xdr:rowOff>
    </xdr:from>
    <xdr:to>
      <xdr:col>67</xdr:col>
      <xdr:colOff>101600</xdr:colOff>
      <xdr:row>38</xdr:row>
      <xdr:rowOff>161525</xdr:rowOff>
    </xdr:to>
    <xdr:sp macro="" textlink="">
      <xdr:nvSpPr>
        <xdr:cNvPr id="531" name="楕円 530"/>
        <xdr:cNvSpPr/>
      </xdr:nvSpPr>
      <xdr:spPr>
        <a:xfrm>
          <a:off x="11231880" y="643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6602</xdr:rowOff>
    </xdr:from>
    <xdr:ext cx="534377" cy="259045"/>
    <xdr:sp macro="" textlink="">
      <xdr:nvSpPr>
        <xdr:cNvPr id="532" name="テキスト ボックス 531"/>
        <xdr:cNvSpPr txBox="1"/>
      </xdr:nvSpPr>
      <xdr:spPr>
        <a:xfrm>
          <a:off x="11061211" y="620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xdr:cNvCxnSpPr/>
      </xdr:nvCxnSpPr>
      <xdr:spPr>
        <a:xfrm flipV="1">
          <a:off x="14374495" y="12117956"/>
          <a:ext cx="1269" cy="1068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xdr:cNvSpPr txBox="1"/>
      </xdr:nvSpPr>
      <xdr:spPr>
        <a:xfrm>
          <a:off x="14419580" y="1318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xdr:cNvCxnSpPr/>
      </xdr:nvCxnSpPr>
      <xdr:spPr>
        <a:xfrm>
          <a:off x="14287500" y="1318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xdr:cNvSpPr txBox="1"/>
      </xdr:nvSpPr>
      <xdr:spPr>
        <a:xfrm>
          <a:off x="14419580" y="1190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xdr:cNvCxnSpPr/>
      </xdr:nvCxnSpPr>
      <xdr:spPr>
        <a:xfrm>
          <a:off x="14287500" y="12117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35770</xdr:rowOff>
    </xdr:from>
    <xdr:to>
      <xdr:col>85</xdr:col>
      <xdr:colOff>127000</xdr:colOff>
      <xdr:row>77</xdr:row>
      <xdr:rowOff>47716</xdr:rowOff>
    </xdr:to>
    <xdr:cxnSp macro="">
      <xdr:nvCxnSpPr>
        <xdr:cNvPr id="608" name="直線コネクタ 607"/>
        <xdr:cNvCxnSpPr/>
      </xdr:nvCxnSpPr>
      <xdr:spPr>
        <a:xfrm>
          <a:off x="13629640" y="12944050"/>
          <a:ext cx="746760" cy="1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134394</xdr:rowOff>
    </xdr:from>
    <xdr:ext cx="534377" cy="259045"/>
    <xdr:sp macro="" textlink="">
      <xdr:nvSpPr>
        <xdr:cNvPr id="609" name="公債費平均値テキスト"/>
        <xdr:cNvSpPr txBox="1"/>
      </xdr:nvSpPr>
      <xdr:spPr>
        <a:xfrm>
          <a:off x="14419580" y="12707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xdr:cNvSpPr/>
      </xdr:nvSpPr>
      <xdr:spPr>
        <a:xfrm>
          <a:off x="14325600" y="1285215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35770</xdr:rowOff>
    </xdr:from>
    <xdr:to>
      <xdr:col>81</xdr:col>
      <xdr:colOff>50800</xdr:colOff>
      <xdr:row>77</xdr:row>
      <xdr:rowOff>50597</xdr:rowOff>
    </xdr:to>
    <xdr:cxnSp macro="">
      <xdr:nvCxnSpPr>
        <xdr:cNvPr id="611" name="直線コネクタ 610"/>
        <xdr:cNvCxnSpPr/>
      </xdr:nvCxnSpPr>
      <xdr:spPr>
        <a:xfrm flipV="1">
          <a:off x="12854940" y="12944050"/>
          <a:ext cx="7747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xdr:cNvSpPr/>
      </xdr:nvSpPr>
      <xdr:spPr>
        <a:xfrm>
          <a:off x="13578840" y="12856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62881</xdr:rowOff>
    </xdr:from>
    <xdr:ext cx="534377" cy="259045"/>
    <xdr:sp macro="" textlink="">
      <xdr:nvSpPr>
        <xdr:cNvPr id="613" name="テキスト ボックス 612"/>
        <xdr:cNvSpPr txBox="1"/>
      </xdr:nvSpPr>
      <xdr:spPr>
        <a:xfrm>
          <a:off x="13408171" y="1263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50597</xdr:rowOff>
    </xdr:from>
    <xdr:to>
      <xdr:col>76</xdr:col>
      <xdr:colOff>114300</xdr:colOff>
      <xdr:row>77</xdr:row>
      <xdr:rowOff>57962</xdr:rowOff>
    </xdr:to>
    <xdr:cxnSp macro="">
      <xdr:nvCxnSpPr>
        <xdr:cNvPr id="614" name="直線コネクタ 613"/>
        <xdr:cNvCxnSpPr/>
      </xdr:nvCxnSpPr>
      <xdr:spPr>
        <a:xfrm flipV="1">
          <a:off x="12072620" y="12958877"/>
          <a:ext cx="78232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xdr:cNvSpPr/>
      </xdr:nvSpPr>
      <xdr:spPr>
        <a:xfrm>
          <a:off x="12804140" y="12859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65619</xdr:rowOff>
    </xdr:from>
    <xdr:ext cx="534377" cy="259045"/>
    <xdr:sp macro="" textlink="">
      <xdr:nvSpPr>
        <xdr:cNvPr id="616" name="テキスト ボックス 615"/>
        <xdr:cNvSpPr txBox="1"/>
      </xdr:nvSpPr>
      <xdr:spPr>
        <a:xfrm>
          <a:off x="12610611" y="1263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57962</xdr:rowOff>
    </xdr:from>
    <xdr:to>
      <xdr:col>71</xdr:col>
      <xdr:colOff>177800</xdr:colOff>
      <xdr:row>77</xdr:row>
      <xdr:rowOff>61460</xdr:rowOff>
    </xdr:to>
    <xdr:cxnSp macro="">
      <xdr:nvCxnSpPr>
        <xdr:cNvPr id="617" name="直線コネクタ 616"/>
        <xdr:cNvCxnSpPr/>
      </xdr:nvCxnSpPr>
      <xdr:spPr>
        <a:xfrm flipV="1">
          <a:off x="11282680" y="12966242"/>
          <a:ext cx="78994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xdr:cNvSpPr/>
      </xdr:nvSpPr>
      <xdr:spPr>
        <a:xfrm>
          <a:off x="12029440" y="12842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48104</xdr:rowOff>
    </xdr:from>
    <xdr:ext cx="534377" cy="259045"/>
    <xdr:sp macro="" textlink="">
      <xdr:nvSpPr>
        <xdr:cNvPr id="619" name="テキスト ボックス 618"/>
        <xdr:cNvSpPr txBox="1"/>
      </xdr:nvSpPr>
      <xdr:spPr>
        <a:xfrm>
          <a:off x="11835911" y="1262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xdr:cNvSpPr/>
      </xdr:nvSpPr>
      <xdr:spPr>
        <a:xfrm>
          <a:off x="11231880" y="12833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39413</xdr:rowOff>
    </xdr:from>
    <xdr:ext cx="534377" cy="259045"/>
    <xdr:sp macro="" textlink="">
      <xdr:nvSpPr>
        <xdr:cNvPr id="621" name="テキスト ボックス 620"/>
        <xdr:cNvSpPr txBox="1"/>
      </xdr:nvSpPr>
      <xdr:spPr>
        <a:xfrm>
          <a:off x="11061211" y="1261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168366</xdr:rowOff>
    </xdr:from>
    <xdr:to>
      <xdr:col>85</xdr:col>
      <xdr:colOff>177800</xdr:colOff>
      <xdr:row>77</xdr:row>
      <xdr:rowOff>98516</xdr:rowOff>
    </xdr:to>
    <xdr:sp macro="" textlink="">
      <xdr:nvSpPr>
        <xdr:cNvPr id="627" name="楕円 626"/>
        <xdr:cNvSpPr/>
      </xdr:nvSpPr>
      <xdr:spPr>
        <a:xfrm>
          <a:off x="14325600" y="129090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146793</xdr:rowOff>
    </xdr:from>
    <xdr:ext cx="534377" cy="259045"/>
    <xdr:sp macro="" textlink="">
      <xdr:nvSpPr>
        <xdr:cNvPr id="628" name="公債費該当値テキスト"/>
        <xdr:cNvSpPr txBox="1"/>
      </xdr:nvSpPr>
      <xdr:spPr>
        <a:xfrm>
          <a:off x="14419580" y="1288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156420</xdr:rowOff>
    </xdr:from>
    <xdr:to>
      <xdr:col>81</xdr:col>
      <xdr:colOff>101600</xdr:colOff>
      <xdr:row>77</xdr:row>
      <xdr:rowOff>86570</xdr:rowOff>
    </xdr:to>
    <xdr:sp macro="" textlink="">
      <xdr:nvSpPr>
        <xdr:cNvPr id="629" name="楕円 628"/>
        <xdr:cNvSpPr/>
      </xdr:nvSpPr>
      <xdr:spPr>
        <a:xfrm>
          <a:off x="13578840" y="1289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77697</xdr:rowOff>
    </xdr:from>
    <xdr:ext cx="534377" cy="259045"/>
    <xdr:sp macro="" textlink="">
      <xdr:nvSpPr>
        <xdr:cNvPr id="630" name="テキスト ボックス 629"/>
        <xdr:cNvSpPr txBox="1"/>
      </xdr:nvSpPr>
      <xdr:spPr>
        <a:xfrm>
          <a:off x="13408171" y="1298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171247</xdr:rowOff>
    </xdr:from>
    <xdr:to>
      <xdr:col>76</xdr:col>
      <xdr:colOff>165100</xdr:colOff>
      <xdr:row>77</xdr:row>
      <xdr:rowOff>101397</xdr:rowOff>
    </xdr:to>
    <xdr:sp macro="" textlink="">
      <xdr:nvSpPr>
        <xdr:cNvPr id="631" name="楕円 630"/>
        <xdr:cNvSpPr/>
      </xdr:nvSpPr>
      <xdr:spPr>
        <a:xfrm>
          <a:off x="12804140" y="12911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92524</xdr:rowOff>
    </xdr:from>
    <xdr:ext cx="534377" cy="259045"/>
    <xdr:sp macro="" textlink="">
      <xdr:nvSpPr>
        <xdr:cNvPr id="632" name="テキスト ボックス 631"/>
        <xdr:cNvSpPr txBox="1"/>
      </xdr:nvSpPr>
      <xdr:spPr>
        <a:xfrm>
          <a:off x="12610611" y="1300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7162</xdr:rowOff>
    </xdr:from>
    <xdr:to>
      <xdr:col>72</xdr:col>
      <xdr:colOff>38100</xdr:colOff>
      <xdr:row>77</xdr:row>
      <xdr:rowOff>108762</xdr:rowOff>
    </xdr:to>
    <xdr:sp macro="" textlink="">
      <xdr:nvSpPr>
        <xdr:cNvPr id="633" name="楕円 632"/>
        <xdr:cNvSpPr/>
      </xdr:nvSpPr>
      <xdr:spPr>
        <a:xfrm>
          <a:off x="12029440" y="129154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99889</xdr:rowOff>
    </xdr:from>
    <xdr:ext cx="534377" cy="259045"/>
    <xdr:sp macro="" textlink="">
      <xdr:nvSpPr>
        <xdr:cNvPr id="634" name="テキスト ボックス 633"/>
        <xdr:cNvSpPr txBox="1"/>
      </xdr:nvSpPr>
      <xdr:spPr>
        <a:xfrm>
          <a:off x="11835911" y="1300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10660</xdr:rowOff>
    </xdr:from>
    <xdr:to>
      <xdr:col>67</xdr:col>
      <xdr:colOff>101600</xdr:colOff>
      <xdr:row>77</xdr:row>
      <xdr:rowOff>112260</xdr:rowOff>
    </xdr:to>
    <xdr:sp macro="" textlink="">
      <xdr:nvSpPr>
        <xdr:cNvPr id="635" name="楕円 634"/>
        <xdr:cNvSpPr/>
      </xdr:nvSpPr>
      <xdr:spPr>
        <a:xfrm>
          <a:off x="11231880" y="1291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103387</xdr:rowOff>
    </xdr:from>
    <xdr:ext cx="534377" cy="259045"/>
    <xdr:sp macro="" textlink="">
      <xdr:nvSpPr>
        <xdr:cNvPr id="636" name="テキスト ボックス 635"/>
        <xdr:cNvSpPr txBox="1"/>
      </xdr:nvSpPr>
      <xdr:spPr>
        <a:xfrm>
          <a:off x="11061211" y="1301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xdr:cNvSpPr txBox="1"/>
      </xdr:nvSpPr>
      <xdr:spPr>
        <a:xfrm>
          <a:off x="10365968" y="150126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xdr:cNvCxnSpPr/>
      </xdr:nvCxnSpPr>
      <xdr:spPr>
        <a:xfrm flipV="1">
          <a:off x="14374495" y="15120542"/>
          <a:ext cx="1269" cy="151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xdr:cNvSpPr txBox="1"/>
      </xdr:nvSpPr>
      <xdr:spPr>
        <a:xfrm>
          <a:off x="14419580" y="16655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xdr:cNvCxnSpPr/>
      </xdr:nvCxnSpPr>
      <xdr:spPr>
        <a:xfrm>
          <a:off x="14287500" y="16640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xdr:cNvSpPr txBox="1"/>
      </xdr:nvSpPr>
      <xdr:spPr>
        <a:xfrm>
          <a:off x="14419580" y="149033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xdr:cNvCxnSpPr/>
      </xdr:nvCxnSpPr>
      <xdr:spPr>
        <a:xfrm>
          <a:off x="14287500" y="15120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109409</xdr:rowOff>
    </xdr:from>
    <xdr:to>
      <xdr:col>85</xdr:col>
      <xdr:colOff>127000</xdr:colOff>
      <xdr:row>98</xdr:row>
      <xdr:rowOff>145479</xdr:rowOff>
    </xdr:to>
    <xdr:cxnSp macro="">
      <xdr:nvCxnSpPr>
        <xdr:cNvPr id="665" name="直線コネクタ 664"/>
        <xdr:cNvCxnSpPr/>
      </xdr:nvCxnSpPr>
      <xdr:spPr>
        <a:xfrm flipV="1">
          <a:off x="13629640" y="16538129"/>
          <a:ext cx="746760" cy="3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xdr:cNvSpPr txBox="1"/>
      </xdr:nvSpPr>
      <xdr:spPr>
        <a:xfrm>
          <a:off x="14419580" y="16532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xdr:cNvSpPr/>
      </xdr:nvSpPr>
      <xdr:spPr>
        <a:xfrm>
          <a:off x="14325600" y="165542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139939</xdr:rowOff>
    </xdr:from>
    <xdr:to>
      <xdr:col>81</xdr:col>
      <xdr:colOff>50800</xdr:colOff>
      <xdr:row>98</xdr:row>
      <xdr:rowOff>145479</xdr:rowOff>
    </xdr:to>
    <xdr:cxnSp macro="">
      <xdr:nvCxnSpPr>
        <xdr:cNvPr id="668" name="直線コネクタ 667"/>
        <xdr:cNvCxnSpPr/>
      </xdr:nvCxnSpPr>
      <xdr:spPr>
        <a:xfrm>
          <a:off x="12854940" y="16568659"/>
          <a:ext cx="7747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xdr:cNvSpPr/>
      </xdr:nvSpPr>
      <xdr:spPr>
        <a:xfrm>
          <a:off x="13578840" y="1655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xdr:cNvSpPr txBox="1"/>
      </xdr:nvSpPr>
      <xdr:spPr>
        <a:xfrm>
          <a:off x="13408171" y="1663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139939</xdr:rowOff>
    </xdr:from>
    <xdr:to>
      <xdr:col>76</xdr:col>
      <xdr:colOff>114300</xdr:colOff>
      <xdr:row>98</xdr:row>
      <xdr:rowOff>160144</xdr:rowOff>
    </xdr:to>
    <xdr:cxnSp macro="">
      <xdr:nvCxnSpPr>
        <xdr:cNvPr id="671" name="直線コネクタ 670"/>
        <xdr:cNvCxnSpPr/>
      </xdr:nvCxnSpPr>
      <xdr:spPr>
        <a:xfrm flipV="1">
          <a:off x="12072620" y="16568659"/>
          <a:ext cx="782320" cy="2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xdr:cNvSpPr/>
      </xdr:nvSpPr>
      <xdr:spPr>
        <a:xfrm>
          <a:off x="12804140" y="16543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36171</xdr:rowOff>
    </xdr:from>
    <xdr:ext cx="534377" cy="259045"/>
    <xdr:sp macro="" textlink="">
      <xdr:nvSpPr>
        <xdr:cNvPr id="673" name="テキスト ボックス 672"/>
        <xdr:cNvSpPr txBox="1"/>
      </xdr:nvSpPr>
      <xdr:spPr>
        <a:xfrm>
          <a:off x="12610611" y="1663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148352</xdr:rowOff>
    </xdr:from>
    <xdr:to>
      <xdr:col>71</xdr:col>
      <xdr:colOff>177800</xdr:colOff>
      <xdr:row>98</xdr:row>
      <xdr:rowOff>160144</xdr:rowOff>
    </xdr:to>
    <xdr:cxnSp macro="">
      <xdr:nvCxnSpPr>
        <xdr:cNvPr id="674" name="直線コネクタ 673"/>
        <xdr:cNvCxnSpPr/>
      </xdr:nvCxnSpPr>
      <xdr:spPr>
        <a:xfrm>
          <a:off x="11282680" y="16577072"/>
          <a:ext cx="789940" cy="1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xdr:cNvSpPr/>
      </xdr:nvSpPr>
      <xdr:spPr>
        <a:xfrm>
          <a:off x="12029440" y="1655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43784</xdr:rowOff>
    </xdr:from>
    <xdr:ext cx="534377" cy="259045"/>
    <xdr:sp macro="" textlink="">
      <xdr:nvSpPr>
        <xdr:cNvPr id="676" name="テキスト ボックス 675"/>
        <xdr:cNvSpPr txBox="1"/>
      </xdr:nvSpPr>
      <xdr:spPr>
        <a:xfrm>
          <a:off x="11835911" y="1664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xdr:cNvSpPr/>
      </xdr:nvSpPr>
      <xdr:spPr>
        <a:xfrm>
          <a:off x="11231880" y="16541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33692</xdr:rowOff>
    </xdr:from>
    <xdr:ext cx="534377" cy="259045"/>
    <xdr:sp macro="" textlink="">
      <xdr:nvSpPr>
        <xdr:cNvPr id="678" name="テキスト ボックス 677"/>
        <xdr:cNvSpPr txBox="1"/>
      </xdr:nvSpPr>
      <xdr:spPr>
        <a:xfrm>
          <a:off x="11061211" y="1663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58609</xdr:rowOff>
    </xdr:from>
    <xdr:to>
      <xdr:col>85</xdr:col>
      <xdr:colOff>177800</xdr:colOff>
      <xdr:row>98</xdr:row>
      <xdr:rowOff>160209</xdr:rowOff>
    </xdr:to>
    <xdr:sp macro="" textlink="">
      <xdr:nvSpPr>
        <xdr:cNvPr id="684" name="楕円 683"/>
        <xdr:cNvSpPr/>
      </xdr:nvSpPr>
      <xdr:spPr>
        <a:xfrm>
          <a:off x="14325600" y="1648732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17986</xdr:rowOff>
    </xdr:from>
    <xdr:ext cx="534377" cy="259045"/>
    <xdr:sp macro="" textlink="">
      <xdr:nvSpPr>
        <xdr:cNvPr id="685" name="積立金該当値テキスト"/>
        <xdr:cNvSpPr txBox="1"/>
      </xdr:nvSpPr>
      <xdr:spPr>
        <a:xfrm>
          <a:off x="14419580" y="162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94679</xdr:rowOff>
    </xdr:from>
    <xdr:to>
      <xdr:col>81</xdr:col>
      <xdr:colOff>101600</xdr:colOff>
      <xdr:row>99</xdr:row>
      <xdr:rowOff>24829</xdr:rowOff>
    </xdr:to>
    <xdr:sp macro="" textlink="">
      <xdr:nvSpPr>
        <xdr:cNvPr id="686" name="楕円 685"/>
        <xdr:cNvSpPr/>
      </xdr:nvSpPr>
      <xdr:spPr>
        <a:xfrm>
          <a:off x="13578840" y="16523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41356</xdr:rowOff>
    </xdr:from>
    <xdr:ext cx="534377" cy="259045"/>
    <xdr:sp macro="" textlink="">
      <xdr:nvSpPr>
        <xdr:cNvPr id="687" name="テキスト ボックス 686"/>
        <xdr:cNvSpPr txBox="1"/>
      </xdr:nvSpPr>
      <xdr:spPr>
        <a:xfrm>
          <a:off x="13408171" y="1630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89139</xdr:rowOff>
    </xdr:from>
    <xdr:to>
      <xdr:col>76</xdr:col>
      <xdr:colOff>165100</xdr:colOff>
      <xdr:row>99</xdr:row>
      <xdr:rowOff>19289</xdr:rowOff>
    </xdr:to>
    <xdr:sp macro="" textlink="">
      <xdr:nvSpPr>
        <xdr:cNvPr id="688" name="楕円 687"/>
        <xdr:cNvSpPr/>
      </xdr:nvSpPr>
      <xdr:spPr>
        <a:xfrm>
          <a:off x="12804140" y="16517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35816</xdr:rowOff>
    </xdr:from>
    <xdr:ext cx="534377" cy="259045"/>
    <xdr:sp macro="" textlink="">
      <xdr:nvSpPr>
        <xdr:cNvPr id="689" name="テキスト ボックス 688"/>
        <xdr:cNvSpPr txBox="1"/>
      </xdr:nvSpPr>
      <xdr:spPr>
        <a:xfrm>
          <a:off x="12610611" y="1629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109344</xdr:rowOff>
    </xdr:from>
    <xdr:to>
      <xdr:col>72</xdr:col>
      <xdr:colOff>38100</xdr:colOff>
      <xdr:row>99</xdr:row>
      <xdr:rowOff>39494</xdr:rowOff>
    </xdr:to>
    <xdr:sp macro="" textlink="">
      <xdr:nvSpPr>
        <xdr:cNvPr id="690" name="楕円 689"/>
        <xdr:cNvSpPr/>
      </xdr:nvSpPr>
      <xdr:spPr>
        <a:xfrm>
          <a:off x="12029440" y="165380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56021</xdr:rowOff>
    </xdr:from>
    <xdr:ext cx="534377" cy="259045"/>
    <xdr:sp macro="" textlink="">
      <xdr:nvSpPr>
        <xdr:cNvPr id="691" name="テキスト ボックス 690"/>
        <xdr:cNvSpPr txBox="1"/>
      </xdr:nvSpPr>
      <xdr:spPr>
        <a:xfrm>
          <a:off x="11835911" y="1631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97552</xdr:rowOff>
    </xdr:from>
    <xdr:to>
      <xdr:col>67</xdr:col>
      <xdr:colOff>101600</xdr:colOff>
      <xdr:row>99</xdr:row>
      <xdr:rowOff>27702</xdr:rowOff>
    </xdr:to>
    <xdr:sp macro="" textlink="">
      <xdr:nvSpPr>
        <xdr:cNvPr id="692" name="楕円 691"/>
        <xdr:cNvSpPr/>
      </xdr:nvSpPr>
      <xdr:spPr>
        <a:xfrm>
          <a:off x="11231880" y="165262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44229</xdr:rowOff>
    </xdr:from>
    <xdr:ext cx="534377" cy="259045"/>
    <xdr:sp macro="" textlink="">
      <xdr:nvSpPr>
        <xdr:cNvPr id="693" name="テキスト ボックス 692"/>
        <xdr:cNvSpPr txBox="1"/>
      </xdr:nvSpPr>
      <xdr:spPr>
        <a:xfrm>
          <a:off x="11061211" y="1630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xdr:cNvCxnSpPr/>
      </xdr:nvCxnSpPr>
      <xdr:spPr>
        <a:xfrm flipV="1">
          <a:off x="19507835" y="5475925"/>
          <a:ext cx="1269" cy="1034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xdr:cNvSpPr txBox="1"/>
      </xdr:nvSpPr>
      <xdr:spPr>
        <a:xfrm>
          <a:off x="19560540" y="52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xdr:cNvCxnSpPr/>
      </xdr:nvCxnSpPr>
      <xdr:spPr>
        <a:xfrm>
          <a:off x="19443700" y="547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115377</xdr:rowOff>
    </xdr:from>
    <xdr:to>
      <xdr:col>116</xdr:col>
      <xdr:colOff>63500</xdr:colOff>
      <xdr:row>38</xdr:row>
      <xdr:rowOff>119766</xdr:rowOff>
    </xdr:to>
    <xdr:cxnSp macro="">
      <xdr:nvCxnSpPr>
        <xdr:cNvPr id="720" name="直線コネクタ 719"/>
        <xdr:cNvCxnSpPr/>
      </xdr:nvCxnSpPr>
      <xdr:spPr>
        <a:xfrm>
          <a:off x="18778220" y="6485697"/>
          <a:ext cx="73152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xdr:cNvSpPr txBox="1"/>
      </xdr:nvSpPr>
      <xdr:spPr>
        <a:xfrm>
          <a:off x="19560540" y="6207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xdr:cNvSpPr/>
      </xdr:nvSpPr>
      <xdr:spPr>
        <a:xfrm>
          <a:off x="19458940" y="6356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115377</xdr:rowOff>
    </xdr:from>
    <xdr:to>
      <xdr:col>111</xdr:col>
      <xdr:colOff>177800</xdr:colOff>
      <xdr:row>38</xdr:row>
      <xdr:rowOff>117069</xdr:rowOff>
    </xdr:to>
    <xdr:cxnSp macro="">
      <xdr:nvCxnSpPr>
        <xdr:cNvPr id="723" name="直線コネクタ 722"/>
        <xdr:cNvCxnSpPr/>
      </xdr:nvCxnSpPr>
      <xdr:spPr>
        <a:xfrm flipV="1">
          <a:off x="17988280" y="6485697"/>
          <a:ext cx="78994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xdr:cNvSpPr/>
      </xdr:nvSpPr>
      <xdr:spPr>
        <a:xfrm>
          <a:off x="18735040" y="6352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xdr:cNvSpPr txBox="1"/>
      </xdr:nvSpPr>
      <xdr:spPr>
        <a:xfrm>
          <a:off x="18573828" y="613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113640</xdr:rowOff>
    </xdr:from>
    <xdr:to>
      <xdr:col>107</xdr:col>
      <xdr:colOff>50800</xdr:colOff>
      <xdr:row>38</xdr:row>
      <xdr:rowOff>117069</xdr:rowOff>
    </xdr:to>
    <xdr:cxnSp macro="">
      <xdr:nvCxnSpPr>
        <xdr:cNvPr id="726" name="直線コネクタ 725"/>
        <xdr:cNvCxnSpPr/>
      </xdr:nvCxnSpPr>
      <xdr:spPr>
        <a:xfrm>
          <a:off x="17213580" y="6483960"/>
          <a:ext cx="7747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xdr:cNvSpPr/>
      </xdr:nvSpPr>
      <xdr:spPr>
        <a:xfrm>
          <a:off x="17937480" y="63587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xdr:cNvSpPr txBox="1"/>
      </xdr:nvSpPr>
      <xdr:spPr>
        <a:xfrm>
          <a:off x="17776268" y="61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113640</xdr:rowOff>
    </xdr:from>
    <xdr:to>
      <xdr:col>102</xdr:col>
      <xdr:colOff>114300</xdr:colOff>
      <xdr:row>38</xdr:row>
      <xdr:rowOff>119675</xdr:rowOff>
    </xdr:to>
    <xdr:cxnSp macro="">
      <xdr:nvCxnSpPr>
        <xdr:cNvPr id="729" name="直線コネクタ 728"/>
        <xdr:cNvCxnSpPr/>
      </xdr:nvCxnSpPr>
      <xdr:spPr>
        <a:xfrm flipV="1">
          <a:off x="16431260" y="6483960"/>
          <a:ext cx="78232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xdr:cNvSpPr/>
      </xdr:nvSpPr>
      <xdr:spPr>
        <a:xfrm>
          <a:off x="17162780" y="635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xdr:cNvSpPr txBox="1"/>
      </xdr:nvSpPr>
      <xdr:spPr>
        <a:xfrm>
          <a:off x="17001568" y="613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xdr:cNvSpPr/>
      </xdr:nvSpPr>
      <xdr:spPr>
        <a:xfrm>
          <a:off x="16388080" y="632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xdr:cNvSpPr txBox="1"/>
      </xdr:nvSpPr>
      <xdr:spPr>
        <a:xfrm>
          <a:off x="16226868" y="610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68966</xdr:rowOff>
    </xdr:from>
    <xdr:to>
      <xdr:col>116</xdr:col>
      <xdr:colOff>114300</xdr:colOff>
      <xdr:row>38</xdr:row>
      <xdr:rowOff>170566</xdr:rowOff>
    </xdr:to>
    <xdr:sp macro="" textlink="">
      <xdr:nvSpPr>
        <xdr:cNvPr id="739" name="楕円 738"/>
        <xdr:cNvSpPr/>
      </xdr:nvSpPr>
      <xdr:spPr>
        <a:xfrm>
          <a:off x="19458940" y="643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155343</xdr:rowOff>
    </xdr:from>
    <xdr:ext cx="378565" cy="259045"/>
    <xdr:sp macro="" textlink="">
      <xdr:nvSpPr>
        <xdr:cNvPr id="740" name="投資及び出資金該当値テキスト"/>
        <xdr:cNvSpPr txBox="1"/>
      </xdr:nvSpPr>
      <xdr:spPr>
        <a:xfrm>
          <a:off x="19560540" y="6358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64577</xdr:rowOff>
    </xdr:from>
    <xdr:to>
      <xdr:col>112</xdr:col>
      <xdr:colOff>38100</xdr:colOff>
      <xdr:row>38</xdr:row>
      <xdr:rowOff>166177</xdr:rowOff>
    </xdr:to>
    <xdr:sp macro="" textlink="">
      <xdr:nvSpPr>
        <xdr:cNvPr id="741" name="楕円 740"/>
        <xdr:cNvSpPr/>
      </xdr:nvSpPr>
      <xdr:spPr>
        <a:xfrm>
          <a:off x="18735040" y="6434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157304</xdr:rowOff>
    </xdr:from>
    <xdr:ext cx="378565" cy="259045"/>
    <xdr:sp macro="" textlink="">
      <xdr:nvSpPr>
        <xdr:cNvPr id="742" name="テキスト ボックス 741"/>
        <xdr:cNvSpPr txBox="1"/>
      </xdr:nvSpPr>
      <xdr:spPr>
        <a:xfrm>
          <a:off x="18611797" y="6527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66269</xdr:rowOff>
    </xdr:from>
    <xdr:to>
      <xdr:col>107</xdr:col>
      <xdr:colOff>101600</xdr:colOff>
      <xdr:row>38</xdr:row>
      <xdr:rowOff>167869</xdr:rowOff>
    </xdr:to>
    <xdr:sp macro="" textlink="">
      <xdr:nvSpPr>
        <xdr:cNvPr id="743" name="楕円 742"/>
        <xdr:cNvSpPr/>
      </xdr:nvSpPr>
      <xdr:spPr>
        <a:xfrm>
          <a:off x="17937480" y="6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158996</xdr:rowOff>
    </xdr:from>
    <xdr:ext cx="378565" cy="259045"/>
    <xdr:sp macro="" textlink="">
      <xdr:nvSpPr>
        <xdr:cNvPr id="744" name="テキスト ボックス 743"/>
        <xdr:cNvSpPr txBox="1"/>
      </xdr:nvSpPr>
      <xdr:spPr>
        <a:xfrm>
          <a:off x="17821857" y="6529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62840</xdr:rowOff>
    </xdr:from>
    <xdr:to>
      <xdr:col>102</xdr:col>
      <xdr:colOff>165100</xdr:colOff>
      <xdr:row>38</xdr:row>
      <xdr:rowOff>164440</xdr:rowOff>
    </xdr:to>
    <xdr:sp macro="" textlink="">
      <xdr:nvSpPr>
        <xdr:cNvPr id="745" name="楕円 744"/>
        <xdr:cNvSpPr/>
      </xdr:nvSpPr>
      <xdr:spPr>
        <a:xfrm>
          <a:off x="17162780" y="64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155567</xdr:rowOff>
    </xdr:from>
    <xdr:ext cx="378565" cy="259045"/>
    <xdr:sp macro="" textlink="">
      <xdr:nvSpPr>
        <xdr:cNvPr id="746" name="テキスト ボックス 745"/>
        <xdr:cNvSpPr txBox="1"/>
      </xdr:nvSpPr>
      <xdr:spPr>
        <a:xfrm>
          <a:off x="17047157" y="6525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68875</xdr:rowOff>
    </xdr:from>
    <xdr:to>
      <xdr:col>98</xdr:col>
      <xdr:colOff>38100</xdr:colOff>
      <xdr:row>38</xdr:row>
      <xdr:rowOff>170475</xdr:rowOff>
    </xdr:to>
    <xdr:sp macro="" textlink="">
      <xdr:nvSpPr>
        <xdr:cNvPr id="747" name="楕円 746"/>
        <xdr:cNvSpPr/>
      </xdr:nvSpPr>
      <xdr:spPr>
        <a:xfrm>
          <a:off x="16388080" y="64391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161602</xdr:rowOff>
    </xdr:from>
    <xdr:ext cx="378565" cy="259045"/>
    <xdr:sp macro="" textlink="">
      <xdr:nvSpPr>
        <xdr:cNvPr id="748" name="テキスト ボックス 747"/>
        <xdr:cNvSpPr txBox="1"/>
      </xdr:nvSpPr>
      <xdr:spPr>
        <a:xfrm>
          <a:off x="16264837" y="6531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xdr:cNvSpPr txBox="1"/>
      </xdr:nvSpPr>
      <xdr:spPr>
        <a:xfrm>
          <a:off x="1558946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xdr:cNvSpPr txBox="1"/>
      </xdr:nvSpPr>
      <xdr:spPr>
        <a:xfrm>
          <a:off x="1558946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xdr:cNvSpPr txBox="1"/>
      </xdr:nvSpPr>
      <xdr:spPr>
        <a:xfrm>
          <a:off x="155894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xdr:cNvSpPr txBox="1"/>
      </xdr:nvSpPr>
      <xdr:spPr>
        <a:xfrm>
          <a:off x="155894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xdr:cNvSpPr txBox="1"/>
      </xdr:nvSpPr>
      <xdr:spPr>
        <a:xfrm>
          <a:off x="155894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xdr:cNvCxnSpPr/>
      </xdr:nvCxnSpPr>
      <xdr:spPr>
        <a:xfrm flipV="1">
          <a:off x="19507835" y="8558160"/>
          <a:ext cx="1269" cy="1431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xdr:cNvSpPr txBox="1"/>
      </xdr:nvSpPr>
      <xdr:spPr>
        <a:xfrm>
          <a:off x="19560540" y="10033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xdr:cNvSpPr txBox="1"/>
      </xdr:nvSpPr>
      <xdr:spPr>
        <a:xfrm>
          <a:off x="19560540" y="834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xdr:cNvCxnSpPr/>
      </xdr:nvCxnSpPr>
      <xdr:spPr>
        <a:xfrm>
          <a:off x="19443700" y="8558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96576</xdr:rowOff>
    </xdr:from>
    <xdr:to>
      <xdr:col>116</xdr:col>
      <xdr:colOff>63500</xdr:colOff>
      <xdr:row>59</xdr:row>
      <xdr:rowOff>96638</xdr:rowOff>
    </xdr:to>
    <xdr:cxnSp macro="">
      <xdr:nvCxnSpPr>
        <xdr:cNvPr id="779" name="直線コネクタ 778"/>
        <xdr:cNvCxnSpPr/>
      </xdr:nvCxnSpPr>
      <xdr:spPr>
        <a:xfrm flipV="1">
          <a:off x="18778220" y="9987336"/>
          <a:ext cx="73152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xdr:cNvSpPr txBox="1"/>
      </xdr:nvSpPr>
      <xdr:spPr>
        <a:xfrm>
          <a:off x="19560540" y="9783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xdr:cNvSpPr/>
      </xdr:nvSpPr>
      <xdr:spPr>
        <a:xfrm>
          <a:off x="19458940" y="992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96638</xdr:rowOff>
    </xdr:from>
    <xdr:to>
      <xdr:col>111</xdr:col>
      <xdr:colOff>177800</xdr:colOff>
      <xdr:row>59</xdr:row>
      <xdr:rowOff>96703</xdr:rowOff>
    </xdr:to>
    <xdr:cxnSp macro="">
      <xdr:nvCxnSpPr>
        <xdr:cNvPr id="782" name="直線コネクタ 781"/>
        <xdr:cNvCxnSpPr/>
      </xdr:nvCxnSpPr>
      <xdr:spPr>
        <a:xfrm flipV="1">
          <a:off x="17988280" y="9987398"/>
          <a:ext cx="78994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xdr:cNvSpPr/>
      </xdr:nvSpPr>
      <xdr:spPr>
        <a:xfrm>
          <a:off x="18735040" y="9927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xdr:cNvSpPr txBox="1"/>
      </xdr:nvSpPr>
      <xdr:spPr>
        <a:xfrm>
          <a:off x="18573828" y="970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96703</xdr:rowOff>
    </xdr:from>
    <xdr:to>
      <xdr:col>107</xdr:col>
      <xdr:colOff>50800</xdr:colOff>
      <xdr:row>59</xdr:row>
      <xdr:rowOff>96749</xdr:rowOff>
    </xdr:to>
    <xdr:cxnSp macro="">
      <xdr:nvCxnSpPr>
        <xdr:cNvPr id="785" name="直線コネクタ 784"/>
        <xdr:cNvCxnSpPr/>
      </xdr:nvCxnSpPr>
      <xdr:spPr>
        <a:xfrm flipV="1">
          <a:off x="17213580" y="9987463"/>
          <a:ext cx="7747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xdr:cNvSpPr/>
      </xdr:nvSpPr>
      <xdr:spPr>
        <a:xfrm>
          <a:off x="17937480" y="992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xdr:cNvSpPr txBox="1"/>
      </xdr:nvSpPr>
      <xdr:spPr>
        <a:xfrm>
          <a:off x="17776268" y="97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96749</xdr:rowOff>
    </xdr:from>
    <xdr:to>
      <xdr:col>102</xdr:col>
      <xdr:colOff>114300</xdr:colOff>
      <xdr:row>59</xdr:row>
      <xdr:rowOff>96779</xdr:rowOff>
    </xdr:to>
    <xdr:cxnSp macro="">
      <xdr:nvCxnSpPr>
        <xdr:cNvPr id="788" name="直線コネクタ 787"/>
        <xdr:cNvCxnSpPr/>
      </xdr:nvCxnSpPr>
      <xdr:spPr>
        <a:xfrm flipV="1">
          <a:off x="16431260" y="9987509"/>
          <a:ext cx="78232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xdr:cNvSpPr/>
      </xdr:nvSpPr>
      <xdr:spPr>
        <a:xfrm>
          <a:off x="17162780" y="99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xdr:cNvSpPr txBox="1"/>
      </xdr:nvSpPr>
      <xdr:spPr>
        <a:xfrm>
          <a:off x="17001568" y="971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xdr:cNvSpPr/>
      </xdr:nvSpPr>
      <xdr:spPr>
        <a:xfrm>
          <a:off x="16388080" y="99289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xdr:cNvSpPr txBox="1"/>
      </xdr:nvSpPr>
      <xdr:spPr>
        <a:xfrm>
          <a:off x="16226868" y="97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45776</xdr:rowOff>
    </xdr:from>
    <xdr:to>
      <xdr:col>116</xdr:col>
      <xdr:colOff>114300</xdr:colOff>
      <xdr:row>59</xdr:row>
      <xdr:rowOff>147376</xdr:rowOff>
    </xdr:to>
    <xdr:sp macro="" textlink="">
      <xdr:nvSpPr>
        <xdr:cNvPr id="798" name="楕円 797"/>
        <xdr:cNvSpPr/>
      </xdr:nvSpPr>
      <xdr:spPr>
        <a:xfrm>
          <a:off x="19458940" y="993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15591</xdr:rowOff>
    </xdr:from>
    <xdr:ext cx="378565" cy="259045"/>
    <xdr:sp macro="" textlink="">
      <xdr:nvSpPr>
        <xdr:cNvPr id="799" name="貸付金該当値テキスト"/>
        <xdr:cNvSpPr txBox="1"/>
      </xdr:nvSpPr>
      <xdr:spPr>
        <a:xfrm>
          <a:off x="19560540" y="9906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45838</xdr:rowOff>
    </xdr:from>
    <xdr:to>
      <xdr:col>112</xdr:col>
      <xdr:colOff>38100</xdr:colOff>
      <xdr:row>59</xdr:row>
      <xdr:rowOff>147438</xdr:rowOff>
    </xdr:to>
    <xdr:sp macro="" textlink="">
      <xdr:nvSpPr>
        <xdr:cNvPr id="800" name="楕円 799"/>
        <xdr:cNvSpPr/>
      </xdr:nvSpPr>
      <xdr:spPr>
        <a:xfrm>
          <a:off x="18735040" y="99365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138565</xdr:rowOff>
    </xdr:from>
    <xdr:ext cx="378565" cy="259045"/>
    <xdr:sp macro="" textlink="">
      <xdr:nvSpPr>
        <xdr:cNvPr id="801" name="テキスト ボックス 800"/>
        <xdr:cNvSpPr txBox="1"/>
      </xdr:nvSpPr>
      <xdr:spPr>
        <a:xfrm>
          <a:off x="18611797" y="10029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45903</xdr:rowOff>
    </xdr:from>
    <xdr:to>
      <xdr:col>107</xdr:col>
      <xdr:colOff>101600</xdr:colOff>
      <xdr:row>59</xdr:row>
      <xdr:rowOff>147503</xdr:rowOff>
    </xdr:to>
    <xdr:sp macro="" textlink="">
      <xdr:nvSpPr>
        <xdr:cNvPr id="802" name="楕円 801"/>
        <xdr:cNvSpPr/>
      </xdr:nvSpPr>
      <xdr:spPr>
        <a:xfrm>
          <a:off x="17937480" y="993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138630</xdr:rowOff>
    </xdr:from>
    <xdr:ext cx="378565" cy="259045"/>
    <xdr:sp macro="" textlink="">
      <xdr:nvSpPr>
        <xdr:cNvPr id="803" name="テキスト ボックス 802"/>
        <xdr:cNvSpPr txBox="1"/>
      </xdr:nvSpPr>
      <xdr:spPr>
        <a:xfrm>
          <a:off x="17821857" y="10029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45949</xdr:rowOff>
    </xdr:from>
    <xdr:to>
      <xdr:col>102</xdr:col>
      <xdr:colOff>165100</xdr:colOff>
      <xdr:row>59</xdr:row>
      <xdr:rowOff>147549</xdr:rowOff>
    </xdr:to>
    <xdr:sp macro="" textlink="">
      <xdr:nvSpPr>
        <xdr:cNvPr id="804" name="楕円 803"/>
        <xdr:cNvSpPr/>
      </xdr:nvSpPr>
      <xdr:spPr>
        <a:xfrm>
          <a:off x="17162780" y="993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138676</xdr:rowOff>
    </xdr:from>
    <xdr:ext cx="378565" cy="259045"/>
    <xdr:sp macro="" textlink="">
      <xdr:nvSpPr>
        <xdr:cNvPr id="805" name="テキスト ボックス 804"/>
        <xdr:cNvSpPr txBox="1"/>
      </xdr:nvSpPr>
      <xdr:spPr>
        <a:xfrm>
          <a:off x="17047157" y="10029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45979</xdr:rowOff>
    </xdr:from>
    <xdr:to>
      <xdr:col>98</xdr:col>
      <xdr:colOff>38100</xdr:colOff>
      <xdr:row>59</xdr:row>
      <xdr:rowOff>147579</xdr:rowOff>
    </xdr:to>
    <xdr:sp macro="" textlink="">
      <xdr:nvSpPr>
        <xdr:cNvPr id="806" name="楕円 805"/>
        <xdr:cNvSpPr/>
      </xdr:nvSpPr>
      <xdr:spPr>
        <a:xfrm>
          <a:off x="16388080" y="9936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138706</xdr:rowOff>
    </xdr:from>
    <xdr:ext cx="378565" cy="259045"/>
    <xdr:sp macro="" textlink="">
      <xdr:nvSpPr>
        <xdr:cNvPr id="807" name="テキスト ボックス 806"/>
        <xdr:cNvSpPr txBox="1"/>
      </xdr:nvSpPr>
      <xdr:spPr>
        <a:xfrm>
          <a:off x="16264837" y="10029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xdr:cNvCxnSpPr/>
      </xdr:nvCxnSpPr>
      <xdr:spPr>
        <a:xfrm flipV="1">
          <a:off x="19507835" y="11919141"/>
          <a:ext cx="1269" cy="136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xdr:cNvSpPr txBox="1"/>
      </xdr:nvSpPr>
      <xdr:spPr>
        <a:xfrm>
          <a:off x="19560540" y="1328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xdr:cNvCxnSpPr/>
      </xdr:nvCxnSpPr>
      <xdr:spPr>
        <a:xfrm>
          <a:off x="19443700" y="1328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xdr:cNvSpPr txBox="1"/>
      </xdr:nvSpPr>
      <xdr:spPr>
        <a:xfrm>
          <a:off x="19560540" y="11701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xdr:cNvCxnSpPr/>
      </xdr:nvCxnSpPr>
      <xdr:spPr>
        <a:xfrm>
          <a:off x="19443700" y="119191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584</xdr:rowOff>
    </xdr:from>
    <xdr:to>
      <xdr:col>116</xdr:col>
      <xdr:colOff>63500</xdr:colOff>
      <xdr:row>74</xdr:row>
      <xdr:rowOff>20879</xdr:rowOff>
    </xdr:to>
    <xdr:cxnSp macro="">
      <xdr:nvCxnSpPr>
        <xdr:cNvPr id="837" name="直線コネクタ 836"/>
        <xdr:cNvCxnSpPr/>
      </xdr:nvCxnSpPr>
      <xdr:spPr>
        <a:xfrm flipV="1">
          <a:off x="18778220" y="12238304"/>
          <a:ext cx="731520" cy="18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xdr:cNvSpPr txBox="1"/>
      </xdr:nvSpPr>
      <xdr:spPr>
        <a:xfrm>
          <a:off x="19560540" y="12685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xdr:cNvSpPr/>
      </xdr:nvSpPr>
      <xdr:spPr>
        <a:xfrm>
          <a:off x="19458940" y="12706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38976</xdr:rowOff>
    </xdr:from>
    <xdr:to>
      <xdr:col>111</xdr:col>
      <xdr:colOff>177800</xdr:colOff>
      <xdr:row>74</xdr:row>
      <xdr:rowOff>20879</xdr:rowOff>
    </xdr:to>
    <xdr:cxnSp macro="">
      <xdr:nvCxnSpPr>
        <xdr:cNvPr id="840" name="直線コネクタ 839"/>
        <xdr:cNvCxnSpPr/>
      </xdr:nvCxnSpPr>
      <xdr:spPr>
        <a:xfrm>
          <a:off x="17988280" y="12276696"/>
          <a:ext cx="789940" cy="14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xdr:cNvSpPr/>
      </xdr:nvSpPr>
      <xdr:spPr>
        <a:xfrm>
          <a:off x="18735040" y="12690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39158</xdr:rowOff>
    </xdr:from>
    <xdr:ext cx="534377" cy="259045"/>
    <xdr:sp macro="" textlink="">
      <xdr:nvSpPr>
        <xdr:cNvPr id="842" name="テキスト ボックス 841"/>
        <xdr:cNvSpPr txBox="1"/>
      </xdr:nvSpPr>
      <xdr:spPr>
        <a:xfrm>
          <a:off x="18541511" y="127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38976</xdr:rowOff>
    </xdr:from>
    <xdr:to>
      <xdr:col>107</xdr:col>
      <xdr:colOff>50800</xdr:colOff>
      <xdr:row>73</xdr:row>
      <xdr:rowOff>160871</xdr:rowOff>
    </xdr:to>
    <xdr:cxnSp macro="">
      <xdr:nvCxnSpPr>
        <xdr:cNvPr id="843" name="直線コネクタ 842"/>
        <xdr:cNvCxnSpPr/>
      </xdr:nvCxnSpPr>
      <xdr:spPr>
        <a:xfrm flipV="1">
          <a:off x="17213580" y="12276696"/>
          <a:ext cx="774700" cy="1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xdr:cNvSpPr/>
      </xdr:nvSpPr>
      <xdr:spPr>
        <a:xfrm>
          <a:off x="17937480" y="12699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47477</xdr:rowOff>
    </xdr:from>
    <xdr:ext cx="534377" cy="259045"/>
    <xdr:sp macro="" textlink="">
      <xdr:nvSpPr>
        <xdr:cNvPr id="845" name="テキスト ボックス 844"/>
        <xdr:cNvSpPr txBox="1"/>
      </xdr:nvSpPr>
      <xdr:spPr>
        <a:xfrm>
          <a:off x="17766811" y="1278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160871</xdr:rowOff>
    </xdr:from>
    <xdr:to>
      <xdr:col>102</xdr:col>
      <xdr:colOff>114300</xdr:colOff>
      <xdr:row>73</xdr:row>
      <xdr:rowOff>166560</xdr:rowOff>
    </xdr:to>
    <xdr:cxnSp macro="">
      <xdr:nvCxnSpPr>
        <xdr:cNvPr id="846" name="直線コネクタ 845"/>
        <xdr:cNvCxnSpPr/>
      </xdr:nvCxnSpPr>
      <xdr:spPr>
        <a:xfrm flipV="1">
          <a:off x="16431260" y="12398591"/>
          <a:ext cx="78232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xdr:cNvSpPr/>
      </xdr:nvSpPr>
      <xdr:spPr>
        <a:xfrm>
          <a:off x="17162780" y="12735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83380</xdr:rowOff>
    </xdr:from>
    <xdr:ext cx="534377" cy="259045"/>
    <xdr:sp macro="" textlink="">
      <xdr:nvSpPr>
        <xdr:cNvPr id="848" name="テキスト ボックス 847"/>
        <xdr:cNvSpPr txBox="1"/>
      </xdr:nvSpPr>
      <xdr:spPr>
        <a:xfrm>
          <a:off x="16969251" y="1282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xdr:cNvSpPr/>
      </xdr:nvSpPr>
      <xdr:spPr>
        <a:xfrm>
          <a:off x="16388080" y="127535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105681</xdr:rowOff>
    </xdr:from>
    <xdr:ext cx="534377" cy="259045"/>
    <xdr:sp macro="" textlink="">
      <xdr:nvSpPr>
        <xdr:cNvPr id="850" name="テキスト ボックス 849"/>
        <xdr:cNvSpPr txBox="1"/>
      </xdr:nvSpPr>
      <xdr:spPr>
        <a:xfrm>
          <a:off x="16194551" y="1284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121234</xdr:rowOff>
    </xdr:from>
    <xdr:to>
      <xdr:col>116</xdr:col>
      <xdr:colOff>114300</xdr:colOff>
      <xdr:row>73</xdr:row>
      <xdr:rowOff>51384</xdr:rowOff>
    </xdr:to>
    <xdr:sp macro="" textlink="">
      <xdr:nvSpPr>
        <xdr:cNvPr id="856" name="楕円 855"/>
        <xdr:cNvSpPr/>
      </xdr:nvSpPr>
      <xdr:spPr>
        <a:xfrm>
          <a:off x="19458940" y="12191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144111</xdr:rowOff>
    </xdr:from>
    <xdr:ext cx="599010" cy="259045"/>
    <xdr:sp macro="" textlink="">
      <xdr:nvSpPr>
        <xdr:cNvPr id="857" name="繰出金該当値テキスト"/>
        <xdr:cNvSpPr txBox="1"/>
      </xdr:nvSpPr>
      <xdr:spPr>
        <a:xfrm>
          <a:off x="19560540" y="12046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141529</xdr:rowOff>
    </xdr:from>
    <xdr:to>
      <xdr:col>112</xdr:col>
      <xdr:colOff>38100</xdr:colOff>
      <xdr:row>74</xdr:row>
      <xdr:rowOff>71679</xdr:rowOff>
    </xdr:to>
    <xdr:sp macro="" textlink="">
      <xdr:nvSpPr>
        <xdr:cNvPr id="858" name="楕円 857"/>
        <xdr:cNvSpPr/>
      </xdr:nvSpPr>
      <xdr:spPr>
        <a:xfrm>
          <a:off x="18735040" y="123792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88206</xdr:rowOff>
    </xdr:from>
    <xdr:ext cx="534377" cy="259045"/>
    <xdr:sp macro="" textlink="">
      <xdr:nvSpPr>
        <xdr:cNvPr id="859" name="テキスト ボックス 858"/>
        <xdr:cNvSpPr txBox="1"/>
      </xdr:nvSpPr>
      <xdr:spPr>
        <a:xfrm>
          <a:off x="18541511" y="1215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159626</xdr:rowOff>
    </xdr:from>
    <xdr:to>
      <xdr:col>107</xdr:col>
      <xdr:colOff>101600</xdr:colOff>
      <xdr:row>73</xdr:row>
      <xdr:rowOff>89776</xdr:rowOff>
    </xdr:to>
    <xdr:sp macro="" textlink="">
      <xdr:nvSpPr>
        <xdr:cNvPr id="860" name="楕円 859"/>
        <xdr:cNvSpPr/>
      </xdr:nvSpPr>
      <xdr:spPr>
        <a:xfrm>
          <a:off x="17937480" y="12229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106303</xdr:rowOff>
    </xdr:from>
    <xdr:ext cx="599010" cy="259045"/>
    <xdr:sp macro="" textlink="">
      <xdr:nvSpPr>
        <xdr:cNvPr id="861" name="テキスト ボックス 860"/>
        <xdr:cNvSpPr txBox="1"/>
      </xdr:nvSpPr>
      <xdr:spPr>
        <a:xfrm>
          <a:off x="17734495" y="120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110071</xdr:rowOff>
    </xdr:from>
    <xdr:to>
      <xdr:col>102</xdr:col>
      <xdr:colOff>165100</xdr:colOff>
      <xdr:row>74</xdr:row>
      <xdr:rowOff>40221</xdr:rowOff>
    </xdr:to>
    <xdr:sp macro="" textlink="">
      <xdr:nvSpPr>
        <xdr:cNvPr id="862" name="楕円 861"/>
        <xdr:cNvSpPr/>
      </xdr:nvSpPr>
      <xdr:spPr>
        <a:xfrm>
          <a:off x="17162780" y="12347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56748</xdr:rowOff>
    </xdr:from>
    <xdr:ext cx="599010" cy="259045"/>
    <xdr:sp macro="" textlink="">
      <xdr:nvSpPr>
        <xdr:cNvPr id="863" name="テキスト ボックス 862"/>
        <xdr:cNvSpPr txBox="1"/>
      </xdr:nvSpPr>
      <xdr:spPr>
        <a:xfrm>
          <a:off x="16936935" y="1212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115760</xdr:rowOff>
    </xdr:from>
    <xdr:to>
      <xdr:col>98</xdr:col>
      <xdr:colOff>38100</xdr:colOff>
      <xdr:row>74</xdr:row>
      <xdr:rowOff>45910</xdr:rowOff>
    </xdr:to>
    <xdr:sp macro="" textlink="">
      <xdr:nvSpPr>
        <xdr:cNvPr id="864" name="楕円 863"/>
        <xdr:cNvSpPr/>
      </xdr:nvSpPr>
      <xdr:spPr>
        <a:xfrm>
          <a:off x="16388080" y="12353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62437</xdr:rowOff>
    </xdr:from>
    <xdr:ext cx="599010" cy="259045"/>
    <xdr:sp macro="" textlink="">
      <xdr:nvSpPr>
        <xdr:cNvPr id="865" name="テキスト ボックス 864"/>
        <xdr:cNvSpPr txBox="1"/>
      </xdr:nvSpPr>
      <xdr:spPr>
        <a:xfrm>
          <a:off x="16162235" y="12132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一人当たりのコストについては、その年度の実施事業の内容や人口数により大きく変動するものと思われるが、</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年度の特徴としては、</a:t>
          </a:r>
          <a:r>
            <a:rPr kumimoji="1" lang="ja-JP" altLang="en-US" sz="1100">
              <a:solidFill>
                <a:schemeClr val="dk1"/>
              </a:solidFill>
              <a:effectLst/>
              <a:latin typeface="+mn-lt"/>
              <a:ea typeface="+mn-ea"/>
              <a:cs typeface="+mn-cs"/>
            </a:rPr>
            <a:t>財政運営基金から中央公民館建設基金へ２０百万円を移行したことから積立金が前年度から一人当たり２８，４０２円増加している。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操出金が診療所の運営費操出金が毎年２億円近くの操出に加え介護給付費に係る増加が年々増加していることから類似団体平均と比較すると一人当たり４１，５００円高くなっている。少子高齢化に伴い医療給付費の増加や料金収入の減少等もあり、一人当たりの操出金の増加が見込まれる。</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71961" y="64984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7196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7196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078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078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078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084955" y="4965011"/>
          <a:ext cx="1270" cy="1537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137660" y="650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020820" y="65029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137660" y="47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020820" y="4965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130393</xdr:rowOff>
    </xdr:from>
    <xdr:to>
      <xdr:col>24</xdr:col>
      <xdr:colOff>63500</xdr:colOff>
      <xdr:row>32</xdr:row>
      <xdr:rowOff>50383</xdr:rowOff>
    </xdr:to>
    <xdr:cxnSp macro="">
      <xdr:nvCxnSpPr>
        <xdr:cNvPr id="63" name="直線コネクタ 62"/>
        <xdr:cNvCxnSpPr/>
      </xdr:nvCxnSpPr>
      <xdr:spPr>
        <a:xfrm flipV="1">
          <a:off x="3355340" y="5327233"/>
          <a:ext cx="7315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xdr:cNvSpPr txBox="1"/>
      </xdr:nvSpPr>
      <xdr:spPr>
        <a:xfrm>
          <a:off x="4137660" y="57262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036060" y="574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136108</xdr:rowOff>
    </xdr:from>
    <xdr:to>
      <xdr:col>19</xdr:col>
      <xdr:colOff>177800</xdr:colOff>
      <xdr:row>32</xdr:row>
      <xdr:rowOff>50383</xdr:rowOff>
    </xdr:to>
    <xdr:cxnSp macro="">
      <xdr:nvCxnSpPr>
        <xdr:cNvPr id="66" name="直線コネクタ 65"/>
        <xdr:cNvCxnSpPr/>
      </xdr:nvCxnSpPr>
      <xdr:spPr>
        <a:xfrm>
          <a:off x="2565400" y="5332948"/>
          <a:ext cx="78994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312160" y="5731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150948" y="58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136108</xdr:rowOff>
    </xdr:from>
    <xdr:to>
      <xdr:col>15</xdr:col>
      <xdr:colOff>50800</xdr:colOff>
      <xdr:row>32</xdr:row>
      <xdr:rowOff>57731</xdr:rowOff>
    </xdr:to>
    <xdr:cxnSp macro="">
      <xdr:nvCxnSpPr>
        <xdr:cNvPr id="69" name="直線コネクタ 68"/>
        <xdr:cNvCxnSpPr/>
      </xdr:nvCxnSpPr>
      <xdr:spPr>
        <a:xfrm flipV="1">
          <a:off x="1790700" y="5332948"/>
          <a:ext cx="774700" cy="8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xdr:cNvSpPr/>
      </xdr:nvSpPr>
      <xdr:spPr>
        <a:xfrm>
          <a:off x="2514600" y="5679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xdr:cNvSpPr txBox="1"/>
      </xdr:nvSpPr>
      <xdr:spPr>
        <a:xfrm>
          <a:off x="2353388" y="57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57731</xdr:rowOff>
    </xdr:from>
    <xdr:to>
      <xdr:col>10</xdr:col>
      <xdr:colOff>114300</xdr:colOff>
      <xdr:row>32</xdr:row>
      <xdr:rowOff>155212</xdr:rowOff>
    </xdr:to>
    <xdr:cxnSp macro="">
      <xdr:nvCxnSpPr>
        <xdr:cNvPr id="72" name="直線コネクタ 71"/>
        <xdr:cNvCxnSpPr/>
      </xdr:nvCxnSpPr>
      <xdr:spPr>
        <a:xfrm flipV="1">
          <a:off x="1008380" y="5422211"/>
          <a:ext cx="782320" cy="9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xdr:cNvSpPr/>
      </xdr:nvSpPr>
      <xdr:spPr>
        <a:xfrm>
          <a:off x="1739900" y="571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xdr:cNvSpPr txBox="1"/>
      </xdr:nvSpPr>
      <xdr:spPr>
        <a:xfrm>
          <a:off x="1578688" y="580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xdr:cNvSpPr/>
      </xdr:nvSpPr>
      <xdr:spPr>
        <a:xfrm>
          <a:off x="965200" y="57499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xdr:cNvSpPr txBox="1"/>
      </xdr:nvSpPr>
      <xdr:spPr>
        <a:xfrm>
          <a:off x="803988" y="58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79593</xdr:rowOff>
    </xdr:from>
    <xdr:to>
      <xdr:col>24</xdr:col>
      <xdr:colOff>114300</xdr:colOff>
      <xdr:row>32</xdr:row>
      <xdr:rowOff>9743</xdr:rowOff>
    </xdr:to>
    <xdr:sp macro="" textlink="">
      <xdr:nvSpPr>
        <xdr:cNvPr id="82" name="楕円 81"/>
        <xdr:cNvSpPr/>
      </xdr:nvSpPr>
      <xdr:spPr>
        <a:xfrm>
          <a:off x="4036060" y="5276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102470</xdr:rowOff>
    </xdr:from>
    <xdr:ext cx="534377" cy="259045"/>
    <xdr:sp macro="" textlink="">
      <xdr:nvSpPr>
        <xdr:cNvPr id="83" name="議会費該当値テキスト"/>
        <xdr:cNvSpPr txBox="1"/>
      </xdr:nvSpPr>
      <xdr:spPr>
        <a:xfrm>
          <a:off x="4137660" y="513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171033</xdr:rowOff>
    </xdr:from>
    <xdr:to>
      <xdr:col>20</xdr:col>
      <xdr:colOff>38100</xdr:colOff>
      <xdr:row>32</xdr:row>
      <xdr:rowOff>101183</xdr:rowOff>
    </xdr:to>
    <xdr:sp macro="" textlink="">
      <xdr:nvSpPr>
        <xdr:cNvPr id="84" name="楕円 83"/>
        <xdr:cNvSpPr/>
      </xdr:nvSpPr>
      <xdr:spPr>
        <a:xfrm>
          <a:off x="3312160" y="53678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117710</xdr:rowOff>
    </xdr:from>
    <xdr:ext cx="534377" cy="259045"/>
    <xdr:sp macro="" textlink="">
      <xdr:nvSpPr>
        <xdr:cNvPr id="85" name="テキスト ボックス 84"/>
        <xdr:cNvSpPr txBox="1"/>
      </xdr:nvSpPr>
      <xdr:spPr>
        <a:xfrm>
          <a:off x="3118631" y="51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85308</xdr:rowOff>
    </xdr:from>
    <xdr:to>
      <xdr:col>15</xdr:col>
      <xdr:colOff>101600</xdr:colOff>
      <xdr:row>32</xdr:row>
      <xdr:rowOff>15458</xdr:rowOff>
    </xdr:to>
    <xdr:sp macro="" textlink="">
      <xdr:nvSpPr>
        <xdr:cNvPr id="86" name="楕円 85"/>
        <xdr:cNvSpPr/>
      </xdr:nvSpPr>
      <xdr:spPr>
        <a:xfrm>
          <a:off x="2514600" y="52821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31985</xdr:rowOff>
    </xdr:from>
    <xdr:ext cx="534377" cy="259045"/>
    <xdr:sp macro="" textlink="">
      <xdr:nvSpPr>
        <xdr:cNvPr id="87" name="テキスト ボックス 86"/>
        <xdr:cNvSpPr txBox="1"/>
      </xdr:nvSpPr>
      <xdr:spPr>
        <a:xfrm>
          <a:off x="2343931" y="506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6931</xdr:rowOff>
    </xdr:from>
    <xdr:to>
      <xdr:col>10</xdr:col>
      <xdr:colOff>165100</xdr:colOff>
      <xdr:row>32</xdr:row>
      <xdr:rowOff>108531</xdr:rowOff>
    </xdr:to>
    <xdr:sp macro="" textlink="">
      <xdr:nvSpPr>
        <xdr:cNvPr id="88" name="楕円 87"/>
        <xdr:cNvSpPr/>
      </xdr:nvSpPr>
      <xdr:spPr>
        <a:xfrm>
          <a:off x="1739900" y="537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125058</xdr:rowOff>
    </xdr:from>
    <xdr:ext cx="534377" cy="259045"/>
    <xdr:sp macro="" textlink="">
      <xdr:nvSpPr>
        <xdr:cNvPr id="89" name="テキスト ボックス 88"/>
        <xdr:cNvSpPr txBox="1"/>
      </xdr:nvSpPr>
      <xdr:spPr>
        <a:xfrm>
          <a:off x="1546371" y="515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104412</xdr:rowOff>
    </xdr:from>
    <xdr:to>
      <xdr:col>6</xdr:col>
      <xdr:colOff>38100</xdr:colOff>
      <xdr:row>33</xdr:row>
      <xdr:rowOff>34562</xdr:rowOff>
    </xdr:to>
    <xdr:sp macro="" textlink="">
      <xdr:nvSpPr>
        <xdr:cNvPr id="90" name="楕円 89"/>
        <xdr:cNvSpPr/>
      </xdr:nvSpPr>
      <xdr:spPr>
        <a:xfrm>
          <a:off x="965200" y="5468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51089</xdr:rowOff>
    </xdr:from>
    <xdr:ext cx="534377" cy="259045"/>
    <xdr:sp macro="" textlink="">
      <xdr:nvSpPr>
        <xdr:cNvPr id="91" name="テキスト ボックス 90"/>
        <xdr:cNvSpPr txBox="1"/>
      </xdr:nvSpPr>
      <xdr:spPr>
        <a:xfrm>
          <a:off x="771671" y="524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084955" y="8352166"/>
          <a:ext cx="1270" cy="157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137660" y="99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020820" y="9922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137660" y="813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020820" y="8352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113927</xdr:rowOff>
    </xdr:from>
    <xdr:to>
      <xdr:col>24</xdr:col>
      <xdr:colOff>63500</xdr:colOff>
      <xdr:row>58</xdr:row>
      <xdr:rowOff>121000</xdr:rowOff>
    </xdr:to>
    <xdr:cxnSp macro="">
      <xdr:nvCxnSpPr>
        <xdr:cNvPr id="122" name="直線コネクタ 121"/>
        <xdr:cNvCxnSpPr/>
      </xdr:nvCxnSpPr>
      <xdr:spPr>
        <a:xfrm>
          <a:off x="3355340" y="9837047"/>
          <a:ext cx="731520" cy="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xdr:cNvSpPr txBox="1"/>
      </xdr:nvSpPr>
      <xdr:spPr>
        <a:xfrm>
          <a:off x="4137660" y="97756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036060" y="9797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113927</xdr:rowOff>
    </xdr:from>
    <xdr:to>
      <xdr:col>19</xdr:col>
      <xdr:colOff>177800</xdr:colOff>
      <xdr:row>58</xdr:row>
      <xdr:rowOff>127843</xdr:rowOff>
    </xdr:to>
    <xdr:cxnSp macro="">
      <xdr:nvCxnSpPr>
        <xdr:cNvPr id="125" name="直線コネクタ 124"/>
        <xdr:cNvCxnSpPr/>
      </xdr:nvCxnSpPr>
      <xdr:spPr>
        <a:xfrm flipV="1">
          <a:off x="2565400" y="9837047"/>
          <a:ext cx="789940" cy="1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312160" y="9797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166756</xdr:rowOff>
    </xdr:from>
    <xdr:ext cx="599010" cy="259045"/>
    <xdr:sp macro="" textlink="">
      <xdr:nvSpPr>
        <xdr:cNvPr id="127" name="テキスト ボックス 126"/>
        <xdr:cNvSpPr txBox="1"/>
      </xdr:nvSpPr>
      <xdr:spPr>
        <a:xfrm>
          <a:off x="3086315" y="988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127843</xdr:rowOff>
    </xdr:from>
    <xdr:to>
      <xdr:col>15</xdr:col>
      <xdr:colOff>50800</xdr:colOff>
      <xdr:row>58</xdr:row>
      <xdr:rowOff>136844</xdr:rowOff>
    </xdr:to>
    <xdr:cxnSp macro="">
      <xdr:nvCxnSpPr>
        <xdr:cNvPr id="128" name="直線コネクタ 127"/>
        <xdr:cNvCxnSpPr/>
      </xdr:nvCxnSpPr>
      <xdr:spPr>
        <a:xfrm flipV="1">
          <a:off x="1790700" y="9850963"/>
          <a:ext cx="774700" cy="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xdr:cNvSpPr/>
      </xdr:nvSpPr>
      <xdr:spPr>
        <a:xfrm>
          <a:off x="2514600" y="9803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1557</xdr:rowOff>
    </xdr:from>
    <xdr:ext cx="599010" cy="259045"/>
    <xdr:sp macro="" textlink="">
      <xdr:nvSpPr>
        <xdr:cNvPr id="130" name="テキスト ボックス 129"/>
        <xdr:cNvSpPr txBox="1"/>
      </xdr:nvSpPr>
      <xdr:spPr>
        <a:xfrm>
          <a:off x="2311615" y="989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134875</xdr:rowOff>
    </xdr:from>
    <xdr:to>
      <xdr:col>10</xdr:col>
      <xdr:colOff>114300</xdr:colOff>
      <xdr:row>58</xdr:row>
      <xdr:rowOff>136844</xdr:rowOff>
    </xdr:to>
    <xdr:cxnSp macro="">
      <xdr:nvCxnSpPr>
        <xdr:cNvPr id="131" name="直線コネクタ 130"/>
        <xdr:cNvCxnSpPr/>
      </xdr:nvCxnSpPr>
      <xdr:spPr>
        <a:xfrm>
          <a:off x="1008380" y="9857995"/>
          <a:ext cx="782320" cy="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xdr:cNvSpPr/>
      </xdr:nvSpPr>
      <xdr:spPr>
        <a:xfrm>
          <a:off x="1739900" y="98172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15430</xdr:rowOff>
    </xdr:from>
    <xdr:ext cx="599010" cy="259045"/>
    <xdr:sp macro="" textlink="">
      <xdr:nvSpPr>
        <xdr:cNvPr id="133" name="テキスト ボックス 132"/>
        <xdr:cNvSpPr txBox="1"/>
      </xdr:nvSpPr>
      <xdr:spPr>
        <a:xfrm>
          <a:off x="1514055" y="990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xdr:cNvSpPr/>
      </xdr:nvSpPr>
      <xdr:spPr>
        <a:xfrm>
          <a:off x="965200" y="9815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13279</xdr:rowOff>
    </xdr:from>
    <xdr:ext cx="599010" cy="259045"/>
    <xdr:sp macro="" textlink="">
      <xdr:nvSpPr>
        <xdr:cNvPr id="135" name="テキスト ボックス 134"/>
        <xdr:cNvSpPr txBox="1"/>
      </xdr:nvSpPr>
      <xdr:spPr>
        <a:xfrm>
          <a:off x="739355" y="990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70200</xdr:rowOff>
    </xdr:from>
    <xdr:to>
      <xdr:col>24</xdr:col>
      <xdr:colOff>114300</xdr:colOff>
      <xdr:row>59</xdr:row>
      <xdr:rowOff>350</xdr:rowOff>
    </xdr:to>
    <xdr:sp macro="" textlink="">
      <xdr:nvSpPr>
        <xdr:cNvPr id="141" name="楕円 140"/>
        <xdr:cNvSpPr/>
      </xdr:nvSpPr>
      <xdr:spPr>
        <a:xfrm>
          <a:off x="4036060" y="9793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29577</xdr:rowOff>
    </xdr:from>
    <xdr:ext cx="599010" cy="259045"/>
    <xdr:sp macro="" textlink="">
      <xdr:nvSpPr>
        <xdr:cNvPr id="142" name="総務費該当値テキスト"/>
        <xdr:cNvSpPr txBox="1"/>
      </xdr:nvSpPr>
      <xdr:spPr>
        <a:xfrm>
          <a:off x="4137660" y="958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63127</xdr:rowOff>
    </xdr:from>
    <xdr:to>
      <xdr:col>20</xdr:col>
      <xdr:colOff>38100</xdr:colOff>
      <xdr:row>58</xdr:row>
      <xdr:rowOff>164727</xdr:rowOff>
    </xdr:to>
    <xdr:sp macro="" textlink="">
      <xdr:nvSpPr>
        <xdr:cNvPr id="143" name="楕円 142"/>
        <xdr:cNvSpPr/>
      </xdr:nvSpPr>
      <xdr:spPr>
        <a:xfrm>
          <a:off x="3312160" y="9786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9804</xdr:rowOff>
    </xdr:from>
    <xdr:ext cx="599010" cy="259045"/>
    <xdr:sp macro="" textlink="">
      <xdr:nvSpPr>
        <xdr:cNvPr id="144" name="テキスト ボックス 143"/>
        <xdr:cNvSpPr txBox="1"/>
      </xdr:nvSpPr>
      <xdr:spPr>
        <a:xfrm>
          <a:off x="3086315" y="95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77043</xdr:rowOff>
    </xdr:from>
    <xdr:to>
      <xdr:col>15</xdr:col>
      <xdr:colOff>101600</xdr:colOff>
      <xdr:row>59</xdr:row>
      <xdr:rowOff>7193</xdr:rowOff>
    </xdr:to>
    <xdr:sp macro="" textlink="">
      <xdr:nvSpPr>
        <xdr:cNvPr id="145" name="楕円 144"/>
        <xdr:cNvSpPr/>
      </xdr:nvSpPr>
      <xdr:spPr>
        <a:xfrm>
          <a:off x="2514600" y="9800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23720</xdr:rowOff>
    </xdr:from>
    <xdr:ext cx="599010" cy="259045"/>
    <xdr:sp macro="" textlink="">
      <xdr:nvSpPr>
        <xdr:cNvPr id="146" name="テキスト ボックス 145"/>
        <xdr:cNvSpPr txBox="1"/>
      </xdr:nvSpPr>
      <xdr:spPr>
        <a:xfrm>
          <a:off x="2311615" y="957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86044</xdr:rowOff>
    </xdr:from>
    <xdr:to>
      <xdr:col>10</xdr:col>
      <xdr:colOff>165100</xdr:colOff>
      <xdr:row>59</xdr:row>
      <xdr:rowOff>16194</xdr:rowOff>
    </xdr:to>
    <xdr:sp macro="" textlink="">
      <xdr:nvSpPr>
        <xdr:cNvPr id="147" name="楕円 146"/>
        <xdr:cNvSpPr/>
      </xdr:nvSpPr>
      <xdr:spPr>
        <a:xfrm>
          <a:off x="1739900" y="9809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32721</xdr:rowOff>
    </xdr:from>
    <xdr:ext cx="599010" cy="259045"/>
    <xdr:sp macro="" textlink="">
      <xdr:nvSpPr>
        <xdr:cNvPr id="148" name="テキスト ボックス 147"/>
        <xdr:cNvSpPr txBox="1"/>
      </xdr:nvSpPr>
      <xdr:spPr>
        <a:xfrm>
          <a:off x="1514055" y="958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84075</xdr:rowOff>
    </xdr:from>
    <xdr:to>
      <xdr:col>6</xdr:col>
      <xdr:colOff>38100</xdr:colOff>
      <xdr:row>59</xdr:row>
      <xdr:rowOff>14225</xdr:rowOff>
    </xdr:to>
    <xdr:sp macro="" textlink="">
      <xdr:nvSpPr>
        <xdr:cNvPr id="149" name="楕円 148"/>
        <xdr:cNvSpPr/>
      </xdr:nvSpPr>
      <xdr:spPr>
        <a:xfrm>
          <a:off x="965200" y="98071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30752</xdr:rowOff>
    </xdr:from>
    <xdr:ext cx="599010" cy="259045"/>
    <xdr:sp macro="" textlink="">
      <xdr:nvSpPr>
        <xdr:cNvPr id="150" name="テキスト ボックス 149"/>
        <xdr:cNvSpPr txBox="1"/>
      </xdr:nvSpPr>
      <xdr:spPr>
        <a:xfrm>
          <a:off x="739355" y="958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084955" y="12004223"/>
          <a:ext cx="1270" cy="124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137660" y="1324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020820" y="13245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137660" y="1178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020820" y="12004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60985</xdr:rowOff>
    </xdr:from>
    <xdr:to>
      <xdr:col>24</xdr:col>
      <xdr:colOff>63500</xdr:colOff>
      <xdr:row>77</xdr:row>
      <xdr:rowOff>63066</xdr:rowOff>
    </xdr:to>
    <xdr:cxnSp macro="">
      <xdr:nvCxnSpPr>
        <xdr:cNvPr id="180" name="直線コネクタ 179"/>
        <xdr:cNvCxnSpPr/>
      </xdr:nvCxnSpPr>
      <xdr:spPr>
        <a:xfrm>
          <a:off x="3355340" y="12801625"/>
          <a:ext cx="731520" cy="16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100347</xdr:rowOff>
    </xdr:from>
    <xdr:ext cx="599010" cy="259045"/>
    <xdr:sp macro="" textlink="">
      <xdr:nvSpPr>
        <xdr:cNvPr id="181" name="民生費平均値テキスト"/>
        <xdr:cNvSpPr txBox="1"/>
      </xdr:nvSpPr>
      <xdr:spPr>
        <a:xfrm>
          <a:off x="4137660" y="12673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036060" y="1281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60985</xdr:rowOff>
    </xdr:from>
    <xdr:to>
      <xdr:col>19</xdr:col>
      <xdr:colOff>177800</xdr:colOff>
      <xdr:row>77</xdr:row>
      <xdr:rowOff>153256</xdr:rowOff>
    </xdr:to>
    <xdr:cxnSp macro="">
      <xdr:nvCxnSpPr>
        <xdr:cNvPr id="183" name="直線コネクタ 182"/>
        <xdr:cNvCxnSpPr/>
      </xdr:nvCxnSpPr>
      <xdr:spPr>
        <a:xfrm flipV="1">
          <a:off x="2565400" y="12801625"/>
          <a:ext cx="789940" cy="25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312160" y="12791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143938</xdr:rowOff>
    </xdr:from>
    <xdr:ext cx="599010" cy="259045"/>
    <xdr:sp macro="" textlink="">
      <xdr:nvSpPr>
        <xdr:cNvPr id="185" name="テキスト ボックス 184"/>
        <xdr:cNvSpPr txBox="1"/>
      </xdr:nvSpPr>
      <xdr:spPr>
        <a:xfrm>
          <a:off x="3086315" y="1288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153256</xdr:rowOff>
    </xdr:from>
    <xdr:to>
      <xdr:col>15</xdr:col>
      <xdr:colOff>50800</xdr:colOff>
      <xdr:row>78</xdr:row>
      <xdr:rowOff>14123</xdr:rowOff>
    </xdr:to>
    <xdr:cxnSp macro="">
      <xdr:nvCxnSpPr>
        <xdr:cNvPr id="186" name="直線コネクタ 185"/>
        <xdr:cNvCxnSpPr/>
      </xdr:nvCxnSpPr>
      <xdr:spPr>
        <a:xfrm flipV="1">
          <a:off x="1790700" y="13061536"/>
          <a:ext cx="774700" cy="2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xdr:cNvSpPr/>
      </xdr:nvSpPr>
      <xdr:spPr>
        <a:xfrm>
          <a:off x="2514600" y="1278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xdr:cNvSpPr txBox="1"/>
      </xdr:nvSpPr>
      <xdr:spPr>
        <a:xfrm>
          <a:off x="2311615" y="12565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14123</xdr:rowOff>
    </xdr:from>
    <xdr:to>
      <xdr:col>10</xdr:col>
      <xdr:colOff>114300</xdr:colOff>
      <xdr:row>78</xdr:row>
      <xdr:rowOff>159451</xdr:rowOff>
    </xdr:to>
    <xdr:cxnSp macro="">
      <xdr:nvCxnSpPr>
        <xdr:cNvPr id="189" name="直線コネクタ 188"/>
        <xdr:cNvCxnSpPr/>
      </xdr:nvCxnSpPr>
      <xdr:spPr>
        <a:xfrm flipV="1">
          <a:off x="1008380" y="13090043"/>
          <a:ext cx="782320" cy="14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xdr:cNvSpPr/>
      </xdr:nvSpPr>
      <xdr:spPr>
        <a:xfrm>
          <a:off x="1739900" y="1277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xdr:cNvSpPr txBox="1"/>
      </xdr:nvSpPr>
      <xdr:spPr>
        <a:xfrm>
          <a:off x="1514055" y="125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xdr:cNvSpPr/>
      </xdr:nvSpPr>
      <xdr:spPr>
        <a:xfrm>
          <a:off x="965200" y="128898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xdr:cNvSpPr txBox="1"/>
      </xdr:nvSpPr>
      <xdr:spPr>
        <a:xfrm>
          <a:off x="739355" y="1266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12266</xdr:rowOff>
    </xdr:from>
    <xdr:to>
      <xdr:col>24</xdr:col>
      <xdr:colOff>114300</xdr:colOff>
      <xdr:row>77</xdr:row>
      <xdr:rowOff>113866</xdr:rowOff>
    </xdr:to>
    <xdr:sp macro="" textlink="">
      <xdr:nvSpPr>
        <xdr:cNvPr id="199" name="楕円 198"/>
        <xdr:cNvSpPr/>
      </xdr:nvSpPr>
      <xdr:spPr>
        <a:xfrm>
          <a:off x="4036060" y="1292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162143</xdr:rowOff>
    </xdr:from>
    <xdr:ext cx="599010" cy="259045"/>
    <xdr:sp macro="" textlink="">
      <xdr:nvSpPr>
        <xdr:cNvPr id="200" name="民生費該当値テキスト"/>
        <xdr:cNvSpPr txBox="1"/>
      </xdr:nvSpPr>
      <xdr:spPr>
        <a:xfrm>
          <a:off x="4137660" y="12902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10185</xdr:rowOff>
    </xdr:from>
    <xdr:to>
      <xdr:col>20</xdr:col>
      <xdr:colOff>38100</xdr:colOff>
      <xdr:row>76</xdr:row>
      <xdr:rowOff>111785</xdr:rowOff>
    </xdr:to>
    <xdr:sp macro="" textlink="">
      <xdr:nvSpPr>
        <xdr:cNvPr id="201" name="楕円 200"/>
        <xdr:cNvSpPr/>
      </xdr:nvSpPr>
      <xdr:spPr>
        <a:xfrm>
          <a:off x="3312160" y="12750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128312</xdr:rowOff>
    </xdr:from>
    <xdr:ext cx="599010" cy="259045"/>
    <xdr:sp macro="" textlink="">
      <xdr:nvSpPr>
        <xdr:cNvPr id="202" name="テキスト ボックス 201"/>
        <xdr:cNvSpPr txBox="1"/>
      </xdr:nvSpPr>
      <xdr:spPr>
        <a:xfrm>
          <a:off x="3086315" y="12533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102456</xdr:rowOff>
    </xdr:from>
    <xdr:to>
      <xdr:col>15</xdr:col>
      <xdr:colOff>101600</xdr:colOff>
      <xdr:row>78</xdr:row>
      <xdr:rowOff>32606</xdr:rowOff>
    </xdr:to>
    <xdr:sp macro="" textlink="">
      <xdr:nvSpPr>
        <xdr:cNvPr id="203" name="楕円 202"/>
        <xdr:cNvSpPr/>
      </xdr:nvSpPr>
      <xdr:spPr>
        <a:xfrm>
          <a:off x="2514600" y="13010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23733</xdr:rowOff>
    </xdr:from>
    <xdr:ext cx="599010" cy="259045"/>
    <xdr:sp macro="" textlink="">
      <xdr:nvSpPr>
        <xdr:cNvPr id="204" name="テキスト ボックス 203"/>
        <xdr:cNvSpPr txBox="1"/>
      </xdr:nvSpPr>
      <xdr:spPr>
        <a:xfrm>
          <a:off x="2311615" y="1309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134773</xdr:rowOff>
    </xdr:from>
    <xdr:to>
      <xdr:col>10</xdr:col>
      <xdr:colOff>165100</xdr:colOff>
      <xdr:row>78</xdr:row>
      <xdr:rowOff>64923</xdr:rowOff>
    </xdr:to>
    <xdr:sp macro="" textlink="">
      <xdr:nvSpPr>
        <xdr:cNvPr id="205" name="楕円 204"/>
        <xdr:cNvSpPr/>
      </xdr:nvSpPr>
      <xdr:spPr>
        <a:xfrm>
          <a:off x="1739900" y="13043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56050</xdr:rowOff>
    </xdr:from>
    <xdr:ext cx="599010" cy="259045"/>
    <xdr:sp macro="" textlink="">
      <xdr:nvSpPr>
        <xdr:cNvPr id="206" name="テキスト ボックス 205"/>
        <xdr:cNvSpPr txBox="1"/>
      </xdr:nvSpPr>
      <xdr:spPr>
        <a:xfrm>
          <a:off x="1514055" y="1313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108651</xdr:rowOff>
    </xdr:from>
    <xdr:to>
      <xdr:col>6</xdr:col>
      <xdr:colOff>38100</xdr:colOff>
      <xdr:row>79</xdr:row>
      <xdr:rowOff>38801</xdr:rowOff>
    </xdr:to>
    <xdr:sp macro="" textlink="">
      <xdr:nvSpPr>
        <xdr:cNvPr id="207" name="楕円 206"/>
        <xdr:cNvSpPr/>
      </xdr:nvSpPr>
      <xdr:spPr>
        <a:xfrm>
          <a:off x="965200" y="13184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29928</xdr:rowOff>
    </xdr:from>
    <xdr:ext cx="599010" cy="259045"/>
    <xdr:sp macro="" textlink="">
      <xdr:nvSpPr>
        <xdr:cNvPr id="208" name="テキスト ボックス 207"/>
        <xdr:cNvSpPr txBox="1"/>
      </xdr:nvSpPr>
      <xdr:spPr>
        <a:xfrm>
          <a:off x="739355" y="1327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084955" y="15211307"/>
          <a:ext cx="1270" cy="1312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137660" y="1652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020820" y="16523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137660" y="14990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020820" y="15211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120972</xdr:rowOff>
    </xdr:from>
    <xdr:to>
      <xdr:col>24</xdr:col>
      <xdr:colOff>63500</xdr:colOff>
      <xdr:row>97</xdr:row>
      <xdr:rowOff>140320</xdr:rowOff>
    </xdr:to>
    <xdr:cxnSp macro="">
      <xdr:nvCxnSpPr>
        <xdr:cNvPr id="235" name="直線コネクタ 234"/>
        <xdr:cNvCxnSpPr/>
      </xdr:nvCxnSpPr>
      <xdr:spPr>
        <a:xfrm flipV="1">
          <a:off x="3355340" y="16382052"/>
          <a:ext cx="731520" cy="1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98379</xdr:rowOff>
    </xdr:from>
    <xdr:ext cx="534377" cy="259045"/>
    <xdr:sp macro="" textlink="">
      <xdr:nvSpPr>
        <xdr:cNvPr id="236" name="衛生費平均値テキスト"/>
        <xdr:cNvSpPr txBox="1"/>
      </xdr:nvSpPr>
      <xdr:spPr>
        <a:xfrm>
          <a:off x="4137660" y="16359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036060" y="16381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140320</xdr:rowOff>
    </xdr:from>
    <xdr:to>
      <xdr:col>19</xdr:col>
      <xdr:colOff>177800</xdr:colOff>
      <xdr:row>97</xdr:row>
      <xdr:rowOff>150876</xdr:rowOff>
    </xdr:to>
    <xdr:cxnSp macro="">
      <xdr:nvCxnSpPr>
        <xdr:cNvPr id="238" name="直線コネクタ 237"/>
        <xdr:cNvCxnSpPr/>
      </xdr:nvCxnSpPr>
      <xdr:spPr>
        <a:xfrm flipV="1">
          <a:off x="2565400" y="16401400"/>
          <a:ext cx="789940" cy="1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312160" y="163715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31788</xdr:rowOff>
    </xdr:from>
    <xdr:ext cx="534377" cy="259045"/>
    <xdr:sp macro="" textlink="">
      <xdr:nvSpPr>
        <xdr:cNvPr id="240" name="テキスト ボックス 239"/>
        <xdr:cNvSpPr txBox="1"/>
      </xdr:nvSpPr>
      <xdr:spPr>
        <a:xfrm>
          <a:off x="3118631" y="1646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150876</xdr:rowOff>
    </xdr:from>
    <xdr:to>
      <xdr:col>15</xdr:col>
      <xdr:colOff>50800</xdr:colOff>
      <xdr:row>97</xdr:row>
      <xdr:rowOff>153915</xdr:rowOff>
    </xdr:to>
    <xdr:cxnSp macro="">
      <xdr:nvCxnSpPr>
        <xdr:cNvPr id="241" name="直線コネクタ 240"/>
        <xdr:cNvCxnSpPr/>
      </xdr:nvCxnSpPr>
      <xdr:spPr>
        <a:xfrm flipV="1">
          <a:off x="1790700" y="16411956"/>
          <a:ext cx="774700" cy="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xdr:cNvSpPr/>
      </xdr:nvSpPr>
      <xdr:spPr>
        <a:xfrm>
          <a:off x="2514600" y="16389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49553</xdr:rowOff>
    </xdr:from>
    <xdr:ext cx="534377" cy="259045"/>
    <xdr:sp macro="" textlink="">
      <xdr:nvSpPr>
        <xdr:cNvPr id="243" name="テキスト ボックス 242"/>
        <xdr:cNvSpPr txBox="1"/>
      </xdr:nvSpPr>
      <xdr:spPr>
        <a:xfrm>
          <a:off x="2343931" y="1647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130662</xdr:rowOff>
    </xdr:from>
    <xdr:to>
      <xdr:col>10</xdr:col>
      <xdr:colOff>114300</xdr:colOff>
      <xdr:row>97</xdr:row>
      <xdr:rowOff>153915</xdr:rowOff>
    </xdr:to>
    <xdr:cxnSp macro="">
      <xdr:nvCxnSpPr>
        <xdr:cNvPr id="244" name="直線コネクタ 243"/>
        <xdr:cNvCxnSpPr/>
      </xdr:nvCxnSpPr>
      <xdr:spPr>
        <a:xfrm>
          <a:off x="1008380" y="16391742"/>
          <a:ext cx="782320" cy="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xdr:cNvSpPr/>
      </xdr:nvSpPr>
      <xdr:spPr>
        <a:xfrm>
          <a:off x="1739900" y="16390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50449</xdr:rowOff>
    </xdr:from>
    <xdr:ext cx="534377" cy="259045"/>
    <xdr:sp macro="" textlink="">
      <xdr:nvSpPr>
        <xdr:cNvPr id="246" name="テキスト ボックス 245"/>
        <xdr:cNvSpPr txBox="1"/>
      </xdr:nvSpPr>
      <xdr:spPr>
        <a:xfrm>
          <a:off x="1546371" y="1647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xdr:cNvSpPr/>
      </xdr:nvSpPr>
      <xdr:spPr>
        <a:xfrm>
          <a:off x="965200" y="163897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49970</xdr:rowOff>
    </xdr:from>
    <xdr:ext cx="534377" cy="259045"/>
    <xdr:sp macro="" textlink="">
      <xdr:nvSpPr>
        <xdr:cNvPr id="248" name="テキスト ボックス 247"/>
        <xdr:cNvSpPr txBox="1"/>
      </xdr:nvSpPr>
      <xdr:spPr>
        <a:xfrm>
          <a:off x="771671" y="1647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70172</xdr:rowOff>
    </xdr:from>
    <xdr:to>
      <xdr:col>24</xdr:col>
      <xdr:colOff>114300</xdr:colOff>
      <xdr:row>98</xdr:row>
      <xdr:rowOff>322</xdr:rowOff>
    </xdr:to>
    <xdr:sp macro="" textlink="">
      <xdr:nvSpPr>
        <xdr:cNvPr id="254" name="楕円 253"/>
        <xdr:cNvSpPr/>
      </xdr:nvSpPr>
      <xdr:spPr>
        <a:xfrm>
          <a:off x="4036060" y="16331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93049</xdr:rowOff>
    </xdr:from>
    <xdr:ext cx="534377" cy="259045"/>
    <xdr:sp macro="" textlink="">
      <xdr:nvSpPr>
        <xdr:cNvPr id="255" name="衛生費該当値テキスト"/>
        <xdr:cNvSpPr txBox="1"/>
      </xdr:nvSpPr>
      <xdr:spPr>
        <a:xfrm>
          <a:off x="4137660" y="1618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89520</xdr:rowOff>
    </xdr:from>
    <xdr:to>
      <xdr:col>20</xdr:col>
      <xdr:colOff>38100</xdr:colOff>
      <xdr:row>98</xdr:row>
      <xdr:rowOff>19670</xdr:rowOff>
    </xdr:to>
    <xdr:sp macro="" textlink="">
      <xdr:nvSpPr>
        <xdr:cNvPr id="256" name="楕円 255"/>
        <xdr:cNvSpPr/>
      </xdr:nvSpPr>
      <xdr:spPr>
        <a:xfrm>
          <a:off x="3312160" y="16350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36197</xdr:rowOff>
    </xdr:from>
    <xdr:ext cx="534377" cy="259045"/>
    <xdr:sp macro="" textlink="">
      <xdr:nvSpPr>
        <xdr:cNvPr id="257" name="テキスト ボックス 256"/>
        <xdr:cNvSpPr txBox="1"/>
      </xdr:nvSpPr>
      <xdr:spPr>
        <a:xfrm>
          <a:off x="3118631" y="1612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100076</xdr:rowOff>
    </xdr:from>
    <xdr:to>
      <xdr:col>15</xdr:col>
      <xdr:colOff>101600</xdr:colOff>
      <xdr:row>98</xdr:row>
      <xdr:rowOff>30226</xdr:rowOff>
    </xdr:to>
    <xdr:sp macro="" textlink="">
      <xdr:nvSpPr>
        <xdr:cNvPr id="258" name="楕円 257"/>
        <xdr:cNvSpPr/>
      </xdr:nvSpPr>
      <xdr:spPr>
        <a:xfrm>
          <a:off x="2514600" y="16361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46753</xdr:rowOff>
    </xdr:from>
    <xdr:ext cx="534377" cy="259045"/>
    <xdr:sp macro="" textlink="">
      <xdr:nvSpPr>
        <xdr:cNvPr id="259" name="テキスト ボックス 258"/>
        <xdr:cNvSpPr txBox="1"/>
      </xdr:nvSpPr>
      <xdr:spPr>
        <a:xfrm>
          <a:off x="2343931" y="1614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103115</xdr:rowOff>
    </xdr:from>
    <xdr:to>
      <xdr:col>10</xdr:col>
      <xdr:colOff>165100</xdr:colOff>
      <xdr:row>98</xdr:row>
      <xdr:rowOff>33265</xdr:rowOff>
    </xdr:to>
    <xdr:sp macro="" textlink="">
      <xdr:nvSpPr>
        <xdr:cNvPr id="260" name="楕円 259"/>
        <xdr:cNvSpPr/>
      </xdr:nvSpPr>
      <xdr:spPr>
        <a:xfrm>
          <a:off x="1739900" y="16364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49792</xdr:rowOff>
    </xdr:from>
    <xdr:ext cx="534377" cy="259045"/>
    <xdr:sp macro="" textlink="">
      <xdr:nvSpPr>
        <xdr:cNvPr id="261" name="テキスト ボックス 260"/>
        <xdr:cNvSpPr txBox="1"/>
      </xdr:nvSpPr>
      <xdr:spPr>
        <a:xfrm>
          <a:off x="1546371" y="161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79862</xdr:rowOff>
    </xdr:from>
    <xdr:to>
      <xdr:col>6</xdr:col>
      <xdr:colOff>38100</xdr:colOff>
      <xdr:row>98</xdr:row>
      <xdr:rowOff>10012</xdr:rowOff>
    </xdr:to>
    <xdr:sp macro="" textlink="">
      <xdr:nvSpPr>
        <xdr:cNvPr id="262" name="楕円 261"/>
        <xdr:cNvSpPr/>
      </xdr:nvSpPr>
      <xdr:spPr>
        <a:xfrm>
          <a:off x="965200" y="163409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26539</xdr:rowOff>
    </xdr:from>
    <xdr:ext cx="534377" cy="259045"/>
    <xdr:sp macro="" textlink="">
      <xdr:nvSpPr>
        <xdr:cNvPr id="263" name="テキスト ボックス 262"/>
        <xdr:cNvSpPr txBox="1"/>
      </xdr:nvSpPr>
      <xdr:spPr>
        <a:xfrm>
          <a:off x="771671" y="1611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54053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104267</xdr:rowOff>
    </xdr:from>
    <xdr:to>
      <xdr:col>54</xdr:col>
      <xdr:colOff>189865</xdr:colOff>
      <xdr:row>39</xdr:row>
      <xdr:rowOff>44450</xdr:rowOff>
    </xdr:to>
    <xdr:cxnSp macro="">
      <xdr:nvCxnSpPr>
        <xdr:cNvPr id="287" name="直線コネクタ 286"/>
        <xdr:cNvCxnSpPr/>
      </xdr:nvCxnSpPr>
      <xdr:spPr>
        <a:xfrm flipV="1">
          <a:off x="9218295" y="5804027"/>
          <a:ext cx="1270" cy="778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50944</xdr:rowOff>
    </xdr:from>
    <xdr:ext cx="469744" cy="259045"/>
    <xdr:sp macro="" textlink="">
      <xdr:nvSpPr>
        <xdr:cNvPr id="290" name="労働費最大値テキスト"/>
        <xdr:cNvSpPr txBox="1"/>
      </xdr:nvSpPr>
      <xdr:spPr>
        <a:xfrm>
          <a:off x="9271000" y="5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34</xdr:row>
      <xdr:rowOff>104267</xdr:rowOff>
    </xdr:from>
    <xdr:to>
      <xdr:col>55</xdr:col>
      <xdr:colOff>88900</xdr:colOff>
      <xdr:row>34</xdr:row>
      <xdr:rowOff>104267</xdr:rowOff>
    </xdr:to>
    <xdr:cxnSp macro="">
      <xdr:nvCxnSpPr>
        <xdr:cNvPr id="291" name="直線コネクタ 290"/>
        <xdr:cNvCxnSpPr/>
      </xdr:nvCxnSpPr>
      <xdr:spPr>
        <a:xfrm>
          <a:off x="9154160" y="58040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30353</xdr:rowOff>
    </xdr:from>
    <xdr:to>
      <xdr:col>55</xdr:col>
      <xdr:colOff>0</xdr:colOff>
      <xdr:row>37</xdr:row>
      <xdr:rowOff>93409</xdr:rowOff>
    </xdr:to>
    <xdr:cxnSp macro="">
      <xdr:nvCxnSpPr>
        <xdr:cNvPr id="292" name="直線コネクタ 291"/>
        <xdr:cNvCxnSpPr/>
      </xdr:nvCxnSpPr>
      <xdr:spPr>
        <a:xfrm flipV="1">
          <a:off x="8496300" y="6233033"/>
          <a:ext cx="723900" cy="6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54373</xdr:rowOff>
    </xdr:from>
    <xdr:ext cx="378565" cy="259045"/>
    <xdr:sp macro="" textlink="">
      <xdr:nvSpPr>
        <xdr:cNvPr id="293" name="労働費平均値テキスト"/>
        <xdr:cNvSpPr txBox="1"/>
      </xdr:nvSpPr>
      <xdr:spPr>
        <a:xfrm>
          <a:off x="9271000" y="642469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75946</xdr:rowOff>
    </xdr:from>
    <xdr:to>
      <xdr:col>55</xdr:col>
      <xdr:colOff>50800</xdr:colOff>
      <xdr:row>39</xdr:row>
      <xdr:rowOff>6096</xdr:rowOff>
    </xdr:to>
    <xdr:sp macro="" textlink="">
      <xdr:nvSpPr>
        <xdr:cNvPr id="294" name="フローチャート: 判断 293"/>
        <xdr:cNvSpPr/>
      </xdr:nvSpPr>
      <xdr:spPr>
        <a:xfrm>
          <a:off x="9192260" y="64462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93409</xdr:rowOff>
    </xdr:from>
    <xdr:to>
      <xdr:col>50</xdr:col>
      <xdr:colOff>114300</xdr:colOff>
      <xdr:row>37</xdr:row>
      <xdr:rowOff>151511</xdr:rowOff>
    </xdr:to>
    <xdr:cxnSp macro="">
      <xdr:nvCxnSpPr>
        <xdr:cNvPr id="295" name="直線コネクタ 294"/>
        <xdr:cNvCxnSpPr/>
      </xdr:nvCxnSpPr>
      <xdr:spPr>
        <a:xfrm flipV="1">
          <a:off x="7713980" y="6296089"/>
          <a:ext cx="782320" cy="5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162052</xdr:rowOff>
    </xdr:from>
    <xdr:to>
      <xdr:col>50</xdr:col>
      <xdr:colOff>165100</xdr:colOff>
      <xdr:row>38</xdr:row>
      <xdr:rowOff>92202</xdr:rowOff>
    </xdr:to>
    <xdr:sp macro="" textlink="">
      <xdr:nvSpPr>
        <xdr:cNvPr id="296" name="フローチャート: 判断 295"/>
        <xdr:cNvSpPr/>
      </xdr:nvSpPr>
      <xdr:spPr>
        <a:xfrm>
          <a:off x="8445500" y="6364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83329</xdr:rowOff>
    </xdr:from>
    <xdr:ext cx="378565" cy="259045"/>
    <xdr:sp macro="" textlink="">
      <xdr:nvSpPr>
        <xdr:cNvPr id="297" name="テキスト ボックス 296"/>
        <xdr:cNvSpPr txBox="1"/>
      </xdr:nvSpPr>
      <xdr:spPr>
        <a:xfrm>
          <a:off x="8329877" y="6453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151511</xdr:rowOff>
    </xdr:from>
    <xdr:to>
      <xdr:col>45</xdr:col>
      <xdr:colOff>177800</xdr:colOff>
      <xdr:row>37</xdr:row>
      <xdr:rowOff>160465</xdr:rowOff>
    </xdr:to>
    <xdr:cxnSp macro="">
      <xdr:nvCxnSpPr>
        <xdr:cNvPr id="298" name="直線コネクタ 297"/>
        <xdr:cNvCxnSpPr/>
      </xdr:nvCxnSpPr>
      <xdr:spPr>
        <a:xfrm flipV="1">
          <a:off x="6924040" y="6354191"/>
          <a:ext cx="78994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95948</xdr:rowOff>
    </xdr:from>
    <xdr:to>
      <xdr:col>46</xdr:col>
      <xdr:colOff>38100</xdr:colOff>
      <xdr:row>38</xdr:row>
      <xdr:rowOff>26098</xdr:rowOff>
    </xdr:to>
    <xdr:sp macro="" textlink="">
      <xdr:nvSpPr>
        <xdr:cNvPr id="299" name="フローチャート: 判断 298"/>
        <xdr:cNvSpPr/>
      </xdr:nvSpPr>
      <xdr:spPr>
        <a:xfrm>
          <a:off x="7670800" y="62986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42625</xdr:rowOff>
    </xdr:from>
    <xdr:ext cx="469744" cy="259045"/>
    <xdr:sp macro="" textlink="">
      <xdr:nvSpPr>
        <xdr:cNvPr id="300" name="テキスト ボックス 299"/>
        <xdr:cNvSpPr txBox="1"/>
      </xdr:nvSpPr>
      <xdr:spPr>
        <a:xfrm>
          <a:off x="7509588" y="6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102934</xdr:rowOff>
    </xdr:from>
    <xdr:to>
      <xdr:col>41</xdr:col>
      <xdr:colOff>50800</xdr:colOff>
      <xdr:row>37</xdr:row>
      <xdr:rowOff>160465</xdr:rowOff>
    </xdr:to>
    <xdr:cxnSp macro="">
      <xdr:nvCxnSpPr>
        <xdr:cNvPr id="301" name="直線コネクタ 300"/>
        <xdr:cNvCxnSpPr/>
      </xdr:nvCxnSpPr>
      <xdr:spPr>
        <a:xfrm>
          <a:off x="6149340" y="5299774"/>
          <a:ext cx="774700" cy="106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9842</xdr:rowOff>
    </xdr:from>
    <xdr:to>
      <xdr:col>41</xdr:col>
      <xdr:colOff>101600</xdr:colOff>
      <xdr:row>37</xdr:row>
      <xdr:rowOff>111442</xdr:rowOff>
    </xdr:to>
    <xdr:sp macro="" textlink="">
      <xdr:nvSpPr>
        <xdr:cNvPr id="302" name="フローチャート: 判断 301"/>
        <xdr:cNvSpPr/>
      </xdr:nvSpPr>
      <xdr:spPr>
        <a:xfrm>
          <a:off x="6873240" y="621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127969</xdr:rowOff>
    </xdr:from>
    <xdr:ext cx="469744" cy="259045"/>
    <xdr:sp macro="" textlink="">
      <xdr:nvSpPr>
        <xdr:cNvPr id="303" name="テキスト ボックス 302"/>
        <xdr:cNvSpPr txBox="1"/>
      </xdr:nvSpPr>
      <xdr:spPr>
        <a:xfrm>
          <a:off x="6712028" y="599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158814</xdr:rowOff>
    </xdr:from>
    <xdr:to>
      <xdr:col>36</xdr:col>
      <xdr:colOff>165100</xdr:colOff>
      <xdr:row>35</xdr:row>
      <xdr:rowOff>88964</xdr:rowOff>
    </xdr:to>
    <xdr:sp macro="" textlink="">
      <xdr:nvSpPr>
        <xdr:cNvPr id="304" name="フローチャート: 判断 303"/>
        <xdr:cNvSpPr/>
      </xdr:nvSpPr>
      <xdr:spPr>
        <a:xfrm>
          <a:off x="6098540" y="58585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80091</xdr:rowOff>
    </xdr:from>
    <xdr:ext cx="469744" cy="259045"/>
    <xdr:sp macro="" textlink="">
      <xdr:nvSpPr>
        <xdr:cNvPr id="305" name="テキスト ボックス 304"/>
        <xdr:cNvSpPr txBox="1"/>
      </xdr:nvSpPr>
      <xdr:spPr>
        <a:xfrm>
          <a:off x="5937328" y="59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151003</xdr:rowOff>
    </xdr:from>
    <xdr:to>
      <xdr:col>55</xdr:col>
      <xdr:colOff>50800</xdr:colOff>
      <xdr:row>37</xdr:row>
      <xdr:rowOff>81153</xdr:rowOff>
    </xdr:to>
    <xdr:sp macro="" textlink="">
      <xdr:nvSpPr>
        <xdr:cNvPr id="311" name="楕円 310"/>
        <xdr:cNvSpPr/>
      </xdr:nvSpPr>
      <xdr:spPr>
        <a:xfrm>
          <a:off x="9192260" y="61860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2430</xdr:rowOff>
    </xdr:from>
    <xdr:ext cx="469744" cy="259045"/>
    <xdr:sp macro="" textlink="">
      <xdr:nvSpPr>
        <xdr:cNvPr id="312" name="労働費該当値テキスト"/>
        <xdr:cNvSpPr txBox="1"/>
      </xdr:nvSpPr>
      <xdr:spPr>
        <a:xfrm>
          <a:off x="9271000"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42609</xdr:rowOff>
    </xdr:from>
    <xdr:to>
      <xdr:col>50</xdr:col>
      <xdr:colOff>165100</xdr:colOff>
      <xdr:row>37</xdr:row>
      <xdr:rowOff>144209</xdr:rowOff>
    </xdr:to>
    <xdr:sp macro="" textlink="">
      <xdr:nvSpPr>
        <xdr:cNvPr id="313" name="楕円 312"/>
        <xdr:cNvSpPr/>
      </xdr:nvSpPr>
      <xdr:spPr>
        <a:xfrm>
          <a:off x="8445500" y="624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160736</xdr:rowOff>
    </xdr:from>
    <xdr:ext cx="469744" cy="259045"/>
    <xdr:sp macro="" textlink="">
      <xdr:nvSpPr>
        <xdr:cNvPr id="314" name="テキスト ボックス 313"/>
        <xdr:cNvSpPr txBox="1"/>
      </xdr:nvSpPr>
      <xdr:spPr>
        <a:xfrm>
          <a:off x="8284288" y="602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100711</xdr:rowOff>
    </xdr:from>
    <xdr:to>
      <xdr:col>46</xdr:col>
      <xdr:colOff>38100</xdr:colOff>
      <xdr:row>38</xdr:row>
      <xdr:rowOff>30861</xdr:rowOff>
    </xdr:to>
    <xdr:sp macro="" textlink="">
      <xdr:nvSpPr>
        <xdr:cNvPr id="315" name="楕円 314"/>
        <xdr:cNvSpPr/>
      </xdr:nvSpPr>
      <xdr:spPr>
        <a:xfrm>
          <a:off x="7670800" y="63033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21988</xdr:rowOff>
    </xdr:from>
    <xdr:ext cx="469744" cy="259045"/>
    <xdr:sp macro="" textlink="">
      <xdr:nvSpPr>
        <xdr:cNvPr id="316" name="テキスト ボックス 315"/>
        <xdr:cNvSpPr txBox="1"/>
      </xdr:nvSpPr>
      <xdr:spPr>
        <a:xfrm>
          <a:off x="7509588" y="639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109665</xdr:rowOff>
    </xdr:from>
    <xdr:to>
      <xdr:col>41</xdr:col>
      <xdr:colOff>101600</xdr:colOff>
      <xdr:row>38</xdr:row>
      <xdr:rowOff>39815</xdr:rowOff>
    </xdr:to>
    <xdr:sp macro="" textlink="">
      <xdr:nvSpPr>
        <xdr:cNvPr id="317" name="楕円 316"/>
        <xdr:cNvSpPr/>
      </xdr:nvSpPr>
      <xdr:spPr>
        <a:xfrm>
          <a:off x="6873240" y="631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30942</xdr:rowOff>
    </xdr:from>
    <xdr:ext cx="469744" cy="259045"/>
    <xdr:sp macro="" textlink="">
      <xdr:nvSpPr>
        <xdr:cNvPr id="318" name="テキスト ボックス 317"/>
        <xdr:cNvSpPr txBox="1"/>
      </xdr:nvSpPr>
      <xdr:spPr>
        <a:xfrm>
          <a:off x="6712028" y="640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52134</xdr:rowOff>
    </xdr:from>
    <xdr:to>
      <xdr:col>36</xdr:col>
      <xdr:colOff>165100</xdr:colOff>
      <xdr:row>31</xdr:row>
      <xdr:rowOff>153734</xdr:rowOff>
    </xdr:to>
    <xdr:sp macro="" textlink="">
      <xdr:nvSpPr>
        <xdr:cNvPr id="319" name="楕円 318"/>
        <xdr:cNvSpPr/>
      </xdr:nvSpPr>
      <xdr:spPr>
        <a:xfrm>
          <a:off x="6098540" y="524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170261</xdr:rowOff>
    </xdr:from>
    <xdr:ext cx="469744" cy="259045"/>
    <xdr:sp macro="" textlink="">
      <xdr:nvSpPr>
        <xdr:cNvPr id="320" name="テキスト ボックス 319"/>
        <xdr:cNvSpPr txBox="1"/>
      </xdr:nvSpPr>
      <xdr:spPr>
        <a:xfrm>
          <a:off x="5937328" y="503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9218295" y="8518521"/>
          <a:ext cx="1270" cy="1466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9271000" y="99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9154160" y="9985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9271000" y="8297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9154160" y="8518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3898</xdr:rowOff>
    </xdr:from>
    <xdr:to>
      <xdr:col>55</xdr:col>
      <xdr:colOff>0</xdr:colOff>
      <xdr:row>59</xdr:row>
      <xdr:rowOff>8948</xdr:rowOff>
    </xdr:to>
    <xdr:cxnSp macro="">
      <xdr:nvCxnSpPr>
        <xdr:cNvPr id="351" name="直線コネクタ 350"/>
        <xdr:cNvCxnSpPr/>
      </xdr:nvCxnSpPr>
      <xdr:spPr>
        <a:xfrm flipV="1">
          <a:off x="8496300" y="9894658"/>
          <a:ext cx="723900" cy="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xdr:cNvSpPr txBox="1"/>
      </xdr:nvSpPr>
      <xdr:spPr>
        <a:xfrm>
          <a:off x="9271000" y="9702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9192260" y="9847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8948</xdr:rowOff>
    </xdr:from>
    <xdr:to>
      <xdr:col>50</xdr:col>
      <xdr:colOff>114300</xdr:colOff>
      <xdr:row>59</xdr:row>
      <xdr:rowOff>14564</xdr:rowOff>
    </xdr:to>
    <xdr:cxnSp macro="">
      <xdr:nvCxnSpPr>
        <xdr:cNvPr id="354" name="直線コネクタ 353"/>
        <xdr:cNvCxnSpPr/>
      </xdr:nvCxnSpPr>
      <xdr:spPr>
        <a:xfrm flipV="1">
          <a:off x="7713980" y="9899708"/>
          <a:ext cx="782320" cy="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8445500" y="9856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54468</xdr:rowOff>
    </xdr:from>
    <xdr:ext cx="534377" cy="259045"/>
    <xdr:sp macro="" textlink="">
      <xdr:nvSpPr>
        <xdr:cNvPr id="356" name="テキスト ボックス 355"/>
        <xdr:cNvSpPr txBox="1"/>
      </xdr:nvSpPr>
      <xdr:spPr>
        <a:xfrm>
          <a:off x="8251971" y="994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14564</xdr:rowOff>
    </xdr:from>
    <xdr:to>
      <xdr:col>45</xdr:col>
      <xdr:colOff>177800</xdr:colOff>
      <xdr:row>59</xdr:row>
      <xdr:rowOff>22815</xdr:rowOff>
    </xdr:to>
    <xdr:cxnSp macro="">
      <xdr:nvCxnSpPr>
        <xdr:cNvPr id="357" name="直線コネクタ 356"/>
        <xdr:cNvCxnSpPr/>
      </xdr:nvCxnSpPr>
      <xdr:spPr>
        <a:xfrm flipV="1">
          <a:off x="6924040" y="9905324"/>
          <a:ext cx="789940" cy="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xdr:cNvSpPr/>
      </xdr:nvSpPr>
      <xdr:spPr>
        <a:xfrm>
          <a:off x="7670800" y="9863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62030</xdr:rowOff>
    </xdr:from>
    <xdr:ext cx="534377" cy="259045"/>
    <xdr:sp macro="" textlink="">
      <xdr:nvSpPr>
        <xdr:cNvPr id="359" name="テキスト ボックス 358"/>
        <xdr:cNvSpPr txBox="1"/>
      </xdr:nvSpPr>
      <xdr:spPr>
        <a:xfrm>
          <a:off x="7477271" y="995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22815</xdr:rowOff>
    </xdr:from>
    <xdr:to>
      <xdr:col>41</xdr:col>
      <xdr:colOff>50800</xdr:colOff>
      <xdr:row>59</xdr:row>
      <xdr:rowOff>31683</xdr:rowOff>
    </xdr:to>
    <xdr:cxnSp macro="">
      <xdr:nvCxnSpPr>
        <xdr:cNvPr id="360" name="直線コネクタ 359"/>
        <xdr:cNvCxnSpPr/>
      </xdr:nvCxnSpPr>
      <xdr:spPr>
        <a:xfrm flipV="1">
          <a:off x="6149340" y="9913575"/>
          <a:ext cx="774700" cy="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xdr:cNvSpPr/>
      </xdr:nvSpPr>
      <xdr:spPr>
        <a:xfrm>
          <a:off x="6873240" y="98601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xdr:cNvSpPr txBox="1"/>
      </xdr:nvSpPr>
      <xdr:spPr>
        <a:xfrm>
          <a:off x="6702571" y="963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xdr:cNvSpPr/>
      </xdr:nvSpPr>
      <xdr:spPr>
        <a:xfrm>
          <a:off x="6098540" y="9859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xdr:cNvSpPr txBox="1"/>
      </xdr:nvSpPr>
      <xdr:spPr>
        <a:xfrm>
          <a:off x="5905011" y="963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124548</xdr:rowOff>
    </xdr:from>
    <xdr:to>
      <xdr:col>55</xdr:col>
      <xdr:colOff>50800</xdr:colOff>
      <xdr:row>59</xdr:row>
      <xdr:rowOff>54698</xdr:rowOff>
    </xdr:to>
    <xdr:sp macro="" textlink="">
      <xdr:nvSpPr>
        <xdr:cNvPr id="370" name="楕円 369"/>
        <xdr:cNvSpPr/>
      </xdr:nvSpPr>
      <xdr:spPr>
        <a:xfrm>
          <a:off x="9192260" y="98476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102676</xdr:rowOff>
    </xdr:from>
    <xdr:ext cx="534377" cy="259045"/>
    <xdr:sp macro="" textlink="">
      <xdr:nvSpPr>
        <xdr:cNvPr id="371" name="農林水産業費該当値テキスト"/>
        <xdr:cNvSpPr txBox="1"/>
      </xdr:nvSpPr>
      <xdr:spPr>
        <a:xfrm>
          <a:off x="9271000" y="982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129598</xdr:rowOff>
    </xdr:from>
    <xdr:to>
      <xdr:col>50</xdr:col>
      <xdr:colOff>165100</xdr:colOff>
      <xdr:row>59</xdr:row>
      <xdr:rowOff>59748</xdr:rowOff>
    </xdr:to>
    <xdr:sp macro="" textlink="">
      <xdr:nvSpPr>
        <xdr:cNvPr id="372" name="楕円 371"/>
        <xdr:cNvSpPr/>
      </xdr:nvSpPr>
      <xdr:spPr>
        <a:xfrm>
          <a:off x="8445500" y="9852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76275</xdr:rowOff>
    </xdr:from>
    <xdr:ext cx="534377" cy="259045"/>
    <xdr:sp macro="" textlink="">
      <xdr:nvSpPr>
        <xdr:cNvPr id="373" name="テキスト ボックス 372"/>
        <xdr:cNvSpPr txBox="1"/>
      </xdr:nvSpPr>
      <xdr:spPr>
        <a:xfrm>
          <a:off x="8251971" y="96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135214</xdr:rowOff>
    </xdr:from>
    <xdr:to>
      <xdr:col>46</xdr:col>
      <xdr:colOff>38100</xdr:colOff>
      <xdr:row>59</xdr:row>
      <xdr:rowOff>65364</xdr:rowOff>
    </xdr:to>
    <xdr:sp macro="" textlink="">
      <xdr:nvSpPr>
        <xdr:cNvPr id="374" name="楕円 373"/>
        <xdr:cNvSpPr/>
      </xdr:nvSpPr>
      <xdr:spPr>
        <a:xfrm>
          <a:off x="7670800" y="98583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81891</xdr:rowOff>
    </xdr:from>
    <xdr:ext cx="534377" cy="259045"/>
    <xdr:sp macro="" textlink="">
      <xdr:nvSpPr>
        <xdr:cNvPr id="375" name="テキスト ボックス 374"/>
        <xdr:cNvSpPr txBox="1"/>
      </xdr:nvSpPr>
      <xdr:spPr>
        <a:xfrm>
          <a:off x="7477271" y="963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143465</xdr:rowOff>
    </xdr:from>
    <xdr:to>
      <xdr:col>41</xdr:col>
      <xdr:colOff>101600</xdr:colOff>
      <xdr:row>59</xdr:row>
      <xdr:rowOff>73615</xdr:rowOff>
    </xdr:to>
    <xdr:sp macro="" textlink="">
      <xdr:nvSpPr>
        <xdr:cNvPr id="376" name="楕円 375"/>
        <xdr:cNvSpPr/>
      </xdr:nvSpPr>
      <xdr:spPr>
        <a:xfrm>
          <a:off x="6873240" y="9866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64742</xdr:rowOff>
    </xdr:from>
    <xdr:ext cx="534377" cy="259045"/>
    <xdr:sp macro="" textlink="">
      <xdr:nvSpPr>
        <xdr:cNvPr id="377" name="テキスト ボックス 376"/>
        <xdr:cNvSpPr txBox="1"/>
      </xdr:nvSpPr>
      <xdr:spPr>
        <a:xfrm>
          <a:off x="6702571" y="995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152333</xdr:rowOff>
    </xdr:from>
    <xdr:to>
      <xdr:col>36</xdr:col>
      <xdr:colOff>165100</xdr:colOff>
      <xdr:row>59</xdr:row>
      <xdr:rowOff>82483</xdr:rowOff>
    </xdr:to>
    <xdr:sp macro="" textlink="">
      <xdr:nvSpPr>
        <xdr:cNvPr id="378" name="楕円 377"/>
        <xdr:cNvSpPr/>
      </xdr:nvSpPr>
      <xdr:spPr>
        <a:xfrm>
          <a:off x="6098540" y="987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73610</xdr:rowOff>
    </xdr:from>
    <xdr:ext cx="534377" cy="259045"/>
    <xdr:sp macro="" textlink="">
      <xdr:nvSpPr>
        <xdr:cNvPr id="379" name="テキスト ボックス 378"/>
        <xdr:cNvSpPr txBox="1"/>
      </xdr:nvSpPr>
      <xdr:spPr>
        <a:xfrm>
          <a:off x="5905011" y="996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66726</xdr:rowOff>
    </xdr:from>
    <xdr:to>
      <xdr:col>54</xdr:col>
      <xdr:colOff>189865</xdr:colOff>
      <xdr:row>79</xdr:row>
      <xdr:rowOff>36157</xdr:rowOff>
    </xdr:to>
    <xdr:cxnSp macro="">
      <xdr:nvCxnSpPr>
        <xdr:cNvPr id="403" name="直線コネクタ 402"/>
        <xdr:cNvCxnSpPr/>
      </xdr:nvCxnSpPr>
      <xdr:spPr>
        <a:xfrm flipV="1">
          <a:off x="9218295" y="12304446"/>
          <a:ext cx="1270" cy="975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39984</xdr:rowOff>
    </xdr:from>
    <xdr:ext cx="378565" cy="259045"/>
    <xdr:sp macro="" textlink="">
      <xdr:nvSpPr>
        <xdr:cNvPr id="404" name="商工費最小値テキスト"/>
        <xdr:cNvSpPr txBox="1"/>
      </xdr:nvSpPr>
      <xdr:spPr>
        <a:xfrm>
          <a:off x="9271000" y="13283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36157</xdr:rowOff>
    </xdr:from>
    <xdr:to>
      <xdr:col>55</xdr:col>
      <xdr:colOff>88900</xdr:colOff>
      <xdr:row>79</xdr:row>
      <xdr:rowOff>36157</xdr:rowOff>
    </xdr:to>
    <xdr:cxnSp macro="">
      <xdr:nvCxnSpPr>
        <xdr:cNvPr id="405" name="直線コネクタ 404"/>
        <xdr:cNvCxnSpPr/>
      </xdr:nvCxnSpPr>
      <xdr:spPr>
        <a:xfrm>
          <a:off x="9154160" y="13279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13403</xdr:rowOff>
    </xdr:from>
    <xdr:ext cx="534377" cy="259045"/>
    <xdr:sp macro="" textlink="">
      <xdr:nvSpPr>
        <xdr:cNvPr id="406" name="商工費最大値テキスト"/>
        <xdr:cNvSpPr txBox="1"/>
      </xdr:nvSpPr>
      <xdr:spPr>
        <a:xfrm>
          <a:off x="9271000" y="1208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66726</xdr:rowOff>
    </xdr:from>
    <xdr:to>
      <xdr:col>55</xdr:col>
      <xdr:colOff>88900</xdr:colOff>
      <xdr:row>73</xdr:row>
      <xdr:rowOff>66726</xdr:rowOff>
    </xdr:to>
    <xdr:cxnSp macro="">
      <xdr:nvCxnSpPr>
        <xdr:cNvPr id="407" name="直線コネクタ 406"/>
        <xdr:cNvCxnSpPr/>
      </xdr:nvCxnSpPr>
      <xdr:spPr>
        <a:xfrm>
          <a:off x="9154160" y="12304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57810</xdr:rowOff>
    </xdr:from>
    <xdr:to>
      <xdr:col>55</xdr:col>
      <xdr:colOff>0</xdr:colOff>
      <xdr:row>77</xdr:row>
      <xdr:rowOff>38227</xdr:rowOff>
    </xdr:to>
    <xdr:cxnSp macro="">
      <xdr:nvCxnSpPr>
        <xdr:cNvPr id="408" name="直線コネクタ 407"/>
        <xdr:cNvCxnSpPr/>
      </xdr:nvCxnSpPr>
      <xdr:spPr>
        <a:xfrm>
          <a:off x="8496300" y="12630810"/>
          <a:ext cx="723900" cy="3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44466</xdr:rowOff>
    </xdr:from>
    <xdr:ext cx="534377" cy="259045"/>
    <xdr:sp macro="" textlink="">
      <xdr:nvSpPr>
        <xdr:cNvPr id="409" name="商工費平均値テキスト"/>
        <xdr:cNvSpPr txBox="1"/>
      </xdr:nvSpPr>
      <xdr:spPr>
        <a:xfrm>
          <a:off x="9271000" y="12952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66039</xdr:rowOff>
    </xdr:from>
    <xdr:to>
      <xdr:col>55</xdr:col>
      <xdr:colOff>50800</xdr:colOff>
      <xdr:row>77</xdr:row>
      <xdr:rowOff>167639</xdr:rowOff>
    </xdr:to>
    <xdr:sp macro="" textlink="">
      <xdr:nvSpPr>
        <xdr:cNvPr id="410" name="フローチャート: 判断 409"/>
        <xdr:cNvSpPr/>
      </xdr:nvSpPr>
      <xdr:spPr>
        <a:xfrm>
          <a:off x="9192260" y="12974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69</xdr:row>
      <xdr:rowOff>166471</xdr:rowOff>
    </xdr:from>
    <xdr:to>
      <xdr:col>50</xdr:col>
      <xdr:colOff>114300</xdr:colOff>
      <xdr:row>75</xdr:row>
      <xdr:rowOff>57810</xdr:rowOff>
    </xdr:to>
    <xdr:cxnSp macro="">
      <xdr:nvCxnSpPr>
        <xdr:cNvPr id="411" name="直線コネクタ 410"/>
        <xdr:cNvCxnSpPr/>
      </xdr:nvCxnSpPr>
      <xdr:spPr>
        <a:xfrm>
          <a:off x="7713980" y="11733631"/>
          <a:ext cx="782320" cy="8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107708</xdr:rowOff>
    </xdr:from>
    <xdr:to>
      <xdr:col>50</xdr:col>
      <xdr:colOff>165100</xdr:colOff>
      <xdr:row>78</xdr:row>
      <xdr:rowOff>37858</xdr:rowOff>
    </xdr:to>
    <xdr:sp macro="" textlink="">
      <xdr:nvSpPr>
        <xdr:cNvPr id="412" name="フローチャート: 判断 411"/>
        <xdr:cNvSpPr/>
      </xdr:nvSpPr>
      <xdr:spPr>
        <a:xfrm>
          <a:off x="8445500" y="130159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28985</xdr:rowOff>
    </xdr:from>
    <xdr:ext cx="534377" cy="259045"/>
    <xdr:sp macro="" textlink="">
      <xdr:nvSpPr>
        <xdr:cNvPr id="413" name="テキスト ボックス 412"/>
        <xdr:cNvSpPr txBox="1"/>
      </xdr:nvSpPr>
      <xdr:spPr>
        <a:xfrm>
          <a:off x="8251971" y="1310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69</xdr:row>
      <xdr:rowOff>166471</xdr:rowOff>
    </xdr:from>
    <xdr:to>
      <xdr:col>45</xdr:col>
      <xdr:colOff>177800</xdr:colOff>
      <xdr:row>75</xdr:row>
      <xdr:rowOff>23838</xdr:rowOff>
    </xdr:to>
    <xdr:cxnSp macro="">
      <xdr:nvCxnSpPr>
        <xdr:cNvPr id="414" name="直線コネクタ 413"/>
        <xdr:cNvCxnSpPr/>
      </xdr:nvCxnSpPr>
      <xdr:spPr>
        <a:xfrm flipV="1">
          <a:off x="6924040" y="11733631"/>
          <a:ext cx="789940" cy="86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88812</xdr:rowOff>
    </xdr:from>
    <xdr:to>
      <xdr:col>46</xdr:col>
      <xdr:colOff>38100</xdr:colOff>
      <xdr:row>78</xdr:row>
      <xdr:rowOff>18962</xdr:rowOff>
    </xdr:to>
    <xdr:sp macro="" textlink="">
      <xdr:nvSpPr>
        <xdr:cNvPr id="415" name="フローチャート: 判断 414"/>
        <xdr:cNvSpPr/>
      </xdr:nvSpPr>
      <xdr:spPr>
        <a:xfrm>
          <a:off x="7670800" y="12997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10089</xdr:rowOff>
    </xdr:from>
    <xdr:ext cx="534377" cy="259045"/>
    <xdr:sp macro="" textlink="">
      <xdr:nvSpPr>
        <xdr:cNvPr id="416" name="テキスト ボックス 415"/>
        <xdr:cNvSpPr txBox="1"/>
      </xdr:nvSpPr>
      <xdr:spPr>
        <a:xfrm>
          <a:off x="7477271" y="130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23838</xdr:rowOff>
    </xdr:from>
    <xdr:to>
      <xdr:col>41</xdr:col>
      <xdr:colOff>50800</xdr:colOff>
      <xdr:row>76</xdr:row>
      <xdr:rowOff>122886</xdr:rowOff>
    </xdr:to>
    <xdr:cxnSp macro="">
      <xdr:nvCxnSpPr>
        <xdr:cNvPr id="417" name="直線コネクタ 416"/>
        <xdr:cNvCxnSpPr/>
      </xdr:nvCxnSpPr>
      <xdr:spPr>
        <a:xfrm flipV="1">
          <a:off x="6149340" y="12596838"/>
          <a:ext cx="774700" cy="26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108192</xdr:rowOff>
    </xdr:from>
    <xdr:to>
      <xdr:col>41</xdr:col>
      <xdr:colOff>101600</xdr:colOff>
      <xdr:row>78</xdr:row>
      <xdr:rowOff>38342</xdr:rowOff>
    </xdr:to>
    <xdr:sp macro="" textlink="">
      <xdr:nvSpPr>
        <xdr:cNvPr id="418" name="フローチャート: 判断 417"/>
        <xdr:cNvSpPr/>
      </xdr:nvSpPr>
      <xdr:spPr>
        <a:xfrm>
          <a:off x="6873240" y="130164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29469</xdr:rowOff>
    </xdr:from>
    <xdr:ext cx="534377" cy="259045"/>
    <xdr:sp macro="" textlink="">
      <xdr:nvSpPr>
        <xdr:cNvPr id="419" name="テキスト ボックス 418"/>
        <xdr:cNvSpPr txBox="1"/>
      </xdr:nvSpPr>
      <xdr:spPr>
        <a:xfrm>
          <a:off x="6702571" y="131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107911</xdr:rowOff>
    </xdr:from>
    <xdr:to>
      <xdr:col>36</xdr:col>
      <xdr:colOff>165100</xdr:colOff>
      <xdr:row>78</xdr:row>
      <xdr:rowOff>38061</xdr:rowOff>
    </xdr:to>
    <xdr:sp macro="" textlink="">
      <xdr:nvSpPr>
        <xdr:cNvPr id="420" name="フローチャート: 判断 419"/>
        <xdr:cNvSpPr/>
      </xdr:nvSpPr>
      <xdr:spPr>
        <a:xfrm>
          <a:off x="6098540" y="13016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29188</xdr:rowOff>
    </xdr:from>
    <xdr:ext cx="534377" cy="259045"/>
    <xdr:sp macro="" textlink="">
      <xdr:nvSpPr>
        <xdr:cNvPr id="421" name="テキスト ボックス 420"/>
        <xdr:cNvSpPr txBox="1"/>
      </xdr:nvSpPr>
      <xdr:spPr>
        <a:xfrm>
          <a:off x="5905011" y="131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158877</xdr:rowOff>
    </xdr:from>
    <xdr:to>
      <xdr:col>55</xdr:col>
      <xdr:colOff>50800</xdr:colOff>
      <xdr:row>77</xdr:row>
      <xdr:rowOff>89027</xdr:rowOff>
    </xdr:to>
    <xdr:sp macro="" textlink="">
      <xdr:nvSpPr>
        <xdr:cNvPr id="427" name="楕円 426"/>
        <xdr:cNvSpPr/>
      </xdr:nvSpPr>
      <xdr:spPr>
        <a:xfrm>
          <a:off x="9192260" y="12899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10304</xdr:rowOff>
    </xdr:from>
    <xdr:ext cx="534377" cy="259045"/>
    <xdr:sp macro="" textlink="">
      <xdr:nvSpPr>
        <xdr:cNvPr id="428" name="商工費該当値テキスト"/>
        <xdr:cNvSpPr txBox="1"/>
      </xdr:nvSpPr>
      <xdr:spPr>
        <a:xfrm>
          <a:off x="9271000" y="1275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7010</xdr:rowOff>
    </xdr:from>
    <xdr:to>
      <xdr:col>50</xdr:col>
      <xdr:colOff>165100</xdr:colOff>
      <xdr:row>75</xdr:row>
      <xdr:rowOff>108610</xdr:rowOff>
    </xdr:to>
    <xdr:sp macro="" textlink="">
      <xdr:nvSpPr>
        <xdr:cNvPr id="429" name="楕円 428"/>
        <xdr:cNvSpPr/>
      </xdr:nvSpPr>
      <xdr:spPr>
        <a:xfrm>
          <a:off x="8445500" y="1258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125137</xdr:rowOff>
    </xdr:from>
    <xdr:ext cx="534377" cy="259045"/>
    <xdr:sp macro="" textlink="">
      <xdr:nvSpPr>
        <xdr:cNvPr id="430" name="テキスト ボックス 429"/>
        <xdr:cNvSpPr txBox="1"/>
      </xdr:nvSpPr>
      <xdr:spPr>
        <a:xfrm>
          <a:off x="8251971" y="12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69</xdr:row>
      <xdr:rowOff>115671</xdr:rowOff>
    </xdr:from>
    <xdr:to>
      <xdr:col>46</xdr:col>
      <xdr:colOff>38100</xdr:colOff>
      <xdr:row>70</xdr:row>
      <xdr:rowOff>45821</xdr:rowOff>
    </xdr:to>
    <xdr:sp macro="" textlink="">
      <xdr:nvSpPr>
        <xdr:cNvPr id="431" name="楕円 430"/>
        <xdr:cNvSpPr/>
      </xdr:nvSpPr>
      <xdr:spPr>
        <a:xfrm>
          <a:off x="7670800" y="116828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68</xdr:row>
      <xdr:rowOff>62348</xdr:rowOff>
    </xdr:from>
    <xdr:ext cx="599010" cy="259045"/>
    <xdr:sp macro="" textlink="">
      <xdr:nvSpPr>
        <xdr:cNvPr id="432" name="テキスト ボックス 431"/>
        <xdr:cNvSpPr txBox="1"/>
      </xdr:nvSpPr>
      <xdr:spPr>
        <a:xfrm>
          <a:off x="7444955" y="1146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144488</xdr:rowOff>
    </xdr:from>
    <xdr:to>
      <xdr:col>41</xdr:col>
      <xdr:colOff>101600</xdr:colOff>
      <xdr:row>75</xdr:row>
      <xdr:rowOff>74638</xdr:rowOff>
    </xdr:to>
    <xdr:sp macro="" textlink="">
      <xdr:nvSpPr>
        <xdr:cNvPr id="433" name="楕円 432"/>
        <xdr:cNvSpPr/>
      </xdr:nvSpPr>
      <xdr:spPr>
        <a:xfrm>
          <a:off x="6873240" y="125498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91165</xdr:rowOff>
    </xdr:from>
    <xdr:ext cx="534377" cy="259045"/>
    <xdr:sp macro="" textlink="">
      <xdr:nvSpPr>
        <xdr:cNvPr id="434" name="テキスト ボックス 433"/>
        <xdr:cNvSpPr txBox="1"/>
      </xdr:nvSpPr>
      <xdr:spPr>
        <a:xfrm>
          <a:off x="6702571" y="1232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72086</xdr:rowOff>
    </xdr:from>
    <xdr:to>
      <xdr:col>36</xdr:col>
      <xdr:colOff>165100</xdr:colOff>
      <xdr:row>77</xdr:row>
      <xdr:rowOff>2236</xdr:rowOff>
    </xdr:to>
    <xdr:sp macro="" textlink="">
      <xdr:nvSpPr>
        <xdr:cNvPr id="435" name="楕円 434"/>
        <xdr:cNvSpPr/>
      </xdr:nvSpPr>
      <xdr:spPr>
        <a:xfrm>
          <a:off x="6098540" y="12812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18763</xdr:rowOff>
    </xdr:from>
    <xdr:ext cx="534377" cy="259045"/>
    <xdr:sp macro="" textlink="">
      <xdr:nvSpPr>
        <xdr:cNvPr id="436" name="テキスト ボックス 435"/>
        <xdr:cNvSpPr txBox="1"/>
      </xdr:nvSpPr>
      <xdr:spPr>
        <a:xfrm>
          <a:off x="5905011" y="1259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209768" y="1623787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209768" y="15918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209768" y="1559616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209768" y="152772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2097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9218295" y="15120738"/>
          <a:ext cx="1270" cy="1569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9271000" y="167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9154160" y="16689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9271000" y="14903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9154160" y="151207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66539</xdr:rowOff>
    </xdr:from>
    <xdr:to>
      <xdr:col>55</xdr:col>
      <xdr:colOff>0</xdr:colOff>
      <xdr:row>99</xdr:row>
      <xdr:rowOff>68627</xdr:rowOff>
    </xdr:to>
    <xdr:cxnSp macro="">
      <xdr:nvCxnSpPr>
        <xdr:cNvPr id="467" name="直線コネクタ 466"/>
        <xdr:cNvCxnSpPr/>
      </xdr:nvCxnSpPr>
      <xdr:spPr>
        <a:xfrm flipV="1">
          <a:off x="8496300" y="16662899"/>
          <a:ext cx="723900" cy="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xdr:cNvSpPr txBox="1"/>
      </xdr:nvSpPr>
      <xdr:spPr>
        <a:xfrm>
          <a:off x="9271000" y="16597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9192260" y="16618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68627</xdr:rowOff>
    </xdr:from>
    <xdr:to>
      <xdr:col>50</xdr:col>
      <xdr:colOff>114300</xdr:colOff>
      <xdr:row>99</xdr:row>
      <xdr:rowOff>70078</xdr:rowOff>
    </xdr:to>
    <xdr:cxnSp macro="">
      <xdr:nvCxnSpPr>
        <xdr:cNvPr id="470" name="直線コネクタ 469"/>
        <xdr:cNvCxnSpPr/>
      </xdr:nvCxnSpPr>
      <xdr:spPr>
        <a:xfrm flipV="1">
          <a:off x="7713980" y="16664987"/>
          <a:ext cx="782320" cy="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8445500" y="1661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112022</xdr:rowOff>
    </xdr:from>
    <xdr:ext cx="534377" cy="259045"/>
    <xdr:sp macro="" textlink="">
      <xdr:nvSpPr>
        <xdr:cNvPr id="472" name="テキスト ボックス 471"/>
        <xdr:cNvSpPr txBox="1"/>
      </xdr:nvSpPr>
      <xdr:spPr>
        <a:xfrm>
          <a:off x="8251971" y="1670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68822</xdr:rowOff>
    </xdr:from>
    <xdr:to>
      <xdr:col>45</xdr:col>
      <xdr:colOff>177800</xdr:colOff>
      <xdr:row>99</xdr:row>
      <xdr:rowOff>70078</xdr:rowOff>
    </xdr:to>
    <xdr:cxnSp macro="">
      <xdr:nvCxnSpPr>
        <xdr:cNvPr id="473" name="直線コネクタ 472"/>
        <xdr:cNvCxnSpPr/>
      </xdr:nvCxnSpPr>
      <xdr:spPr>
        <a:xfrm>
          <a:off x="6924040" y="16665182"/>
          <a:ext cx="789940" cy="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xdr:cNvSpPr/>
      </xdr:nvSpPr>
      <xdr:spPr>
        <a:xfrm>
          <a:off x="7670800" y="16615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xdr:cNvSpPr txBox="1"/>
      </xdr:nvSpPr>
      <xdr:spPr>
        <a:xfrm>
          <a:off x="7477271" y="1639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68822</xdr:rowOff>
    </xdr:from>
    <xdr:to>
      <xdr:col>41</xdr:col>
      <xdr:colOff>50800</xdr:colOff>
      <xdr:row>99</xdr:row>
      <xdr:rowOff>77459</xdr:rowOff>
    </xdr:to>
    <xdr:cxnSp macro="">
      <xdr:nvCxnSpPr>
        <xdr:cNvPr id="476" name="直線コネクタ 475"/>
        <xdr:cNvCxnSpPr/>
      </xdr:nvCxnSpPr>
      <xdr:spPr>
        <a:xfrm flipV="1">
          <a:off x="6149340" y="16665182"/>
          <a:ext cx="7747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xdr:cNvSpPr/>
      </xdr:nvSpPr>
      <xdr:spPr>
        <a:xfrm>
          <a:off x="6873240" y="1661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114568</xdr:rowOff>
    </xdr:from>
    <xdr:ext cx="534377" cy="259045"/>
    <xdr:sp macro="" textlink="">
      <xdr:nvSpPr>
        <xdr:cNvPr id="478" name="テキスト ボックス 477"/>
        <xdr:cNvSpPr txBox="1"/>
      </xdr:nvSpPr>
      <xdr:spPr>
        <a:xfrm>
          <a:off x="6702571" y="1671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xdr:cNvSpPr/>
      </xdr:nvSpPr>
      <xdr:spPr>
        <a:xfrm>
          <a:off x="6098540" y="166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142806</xdr:rowOff>
    </xdr:from>
    <xdr:ext cx="534377" cy="259045"/>
    <xdr:sp macro="" textlink="">
      <xdr:nvSpPr>
        <xdr:cNvPr id="480" name="テキスト ボックス 479"/>
        <xdr:cNvSpPr txBox="1"/>
      </xdr:nvSpPr>
      <xdr:spPr>
        <a:xfrm>
          <a:off x="5905011" y="1640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15739</xdr:rowOff>
    </xdr:from>
    <xdr:to>
      <xdr:col>55</xdr:col>
      <xdr:colOff>50800</xdr:colOff>
      <xdr:row>99</xdr:row>
      <xdr:rowOff>117339</xdr:rowOff>
    </xdr:to>
    <xdr:sp macro="" textlink="">
      <xdr:nvSpPr>
        <xdr:cNvPr id="486" name="楕円 485"/>
        <xdr:cNvSpPr/>
      </xdr:nvSpPr>
      <xdr:spPr>
        <a:xfrm>
          <a:off x="9192260" y="16612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146566</xdr:rowOff>
    </xdr:from>
    <xdr:ext cx="534377" cy="259045"/>
    <xdr:sp macro="" textlink="">
      <xdr:nvSpPr>
        <xdr:cNvPr id="487" name="土木費該当値テキスト"/>
        <xdr:cNvSpPr txBox="1"/>
      </xdr:nvSpPr>
      <xdr:spPr>
        <a:xfrm>
          <a:off x="9271000" y="1640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17827</xdr:rowOff>
    </xdr:from>
    <xdr:to>
      <xdr:col>50</xdr:col>
      <xdr:colOff>165100</xdr:colOff>
      <xdr:row>99</xdr:row>
      <xdr:rowOff>119427</xdr:rowOff>
    </xdr:to>
    <xdr:sp macro="" textlink="">
      <xdr:nvSpPr>
        <xdr:cNvPr id="488" name="楕円 487"/>
        <xdr:cNvSpPr/>
      </xdr:nvSpPr>
      <xdr:spPr>
        <a:xfrm>
          <a:off x="8445500" y="166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135954</xdr:rowOff>
    </xdr:from>
    <xdr:ext cx="534377" cy="259045"/>
    <xdr:sp macro="" textlink="">
      <xdr:nvSpPr>
        <xdr:cNvPr id="489" name="テキスト ボックス 488"/>
        <xdr:cNvSpPr txBox="1"/>
      </xdr:nvSpPr>
      <xdr:spPr>
        <a:xfrm>
          <a:off x="8251971" y="163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19278</xdr:rowOff>
    </xdr:from>
    <xdr:to>
      <xdr:col>46</xdr:col>
      <xdr:colOff>38100</xdr:colOff>
      <xdr:row>99</xdr:row>
      <xdr:rowOff>120878</xdr:rowOff>
    </xdr:to>
    <xdr:sp macro="" textlink="">
      <xdr:nvSpPr>
        <xdr:cNvPr id="490" name="楕円 489"/>
        <xdr:cNvSpPr/>
      </xdr:nvSpPr>
      <xdr:spPr>
        <a:xfrm>
          <a:off x="7670800" y="166156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112005</xdr:rowOff>
    </xdr:from>
    <xdr:ext cx="534377" cy="259045"/>
    <xdr:sp macro="" textlink="">
      <xdr:nvSpPr>
        <xdr:cNvPr id="491" name="テキスト ボックス 490"/>
        <xdr:cNvSpPr txBox="1"/>
      </xdr:nvSpPr>
      <xdr:spPr>
        <a:xfrm>
          <a:off x="7477271" y="1670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18022</xdr:rowOff>
    </xdr:from>
    <xdr:to>
      <xdr:col>41</xdr:col>
      <xdr:colOff>101600</xdr:colOff>
      <xdr:row>99</xdr:row>
      <xdr:rowOff>119622</xdr:rowOff>
    </xdr:to>
    <xdr:sp macro="" textlink="">
      <xdr:nvSpPr>
        <xdr:cNvPr id="492" name="楕円 491"/>
        <xdr:cNvSpPr/>
      </xdr:nvSpPr>
      <xdr:spPr>
        <a:xfrm>
          <a:off x="6873240" y="1661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136149</xdr:rowOff>
    </xdr:from>
    <xdr:ext cx="534377" cy="259045"/>
    <xdr:sp macro="" textlink="">
      <xdr:nvSpPr>
        <xdr:cNvPr id="493" name="テキスト ボックス 492"/>
        <xdr:cNvSpPr txBox="1"/>
      </xdr:nvSpPr>
      <xdr:spPr>
        <a:xfrm>
          <a:off x="6702571" y="1639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26659</xdr:rowOff>
    </xdr:from>
    <xdr:to>
      <xdr:col>36</xdr:col>
      <xdr:colOff>165100</xdr:colOff>
      <xdr:row>99</xdr:row>
      <xdr:rowOff>128259</xdr:rowOff>
    </xdr:to>
    <xdr:sp macro="" textlink="">
      <xdr:nvSpPr>
        <xdr:cNvPr id="494" name="楕円 493"/>
        <xdr:cNvSpPr/>
      </xdr:nvSpPr>
      <xdr:spPr>
        <a:xfrm>
          <a:off x="6098540" y="1662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119386</xdr:rowOff>
    </xdr:from>
    <xdr:ext cx="534377" cy="259045"/>
    <xdr:sp macro="" textlink="">
      <xdr:nvSpPr>
        <xdr:cNvPr id="495" name="テキスト ボックス 494"/>
        <xdr:cNvSpPr txBox="1"/>
      </xdr:nvSpPr>
      <xdr:spPr>
        <a:xfrm>
          <a:off x="5905011" y="1671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4374495" y="4960177"/>
          <a:ext cx="1269" cy="152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4419580" y="64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4287500" y="6484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4419580" y="473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4287500" y="4960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86306</xdr:rowOff>
    </xdr:from>
    <xdr:to>
      <xdr:col>85</xdr:col>
      <xdr:colOff>127000</xdr:colOff>
      <xdr:row>37</xdr:row>
      <xdr:rowOff>112475</xdr:rowOff>
    </xdr:to>
    <xdr:cxnSp macro="">
      <xdr:nvCxnSpPr>
        <xdr:cNvPr id="526" name="直線コネクタ 525"/>
        <xdr:cNvCxnSpPr/>
      </xdr:nvCxnSpPr>
      <xdr:spPr>
        <a:xfrm>
          <a:off x="13629640" y="6288986"/>
          <a:ext cx="746760" cy="2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xdr:cNvSpPr txBox="1"/>
      </xdr:nvSpPr>
      <xdr:spPr>
        <a:xfrm>
          <a:off x="14419580" y="60871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4325600" y="623193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86306</xdr:rowOff>
    </xdr:from>
    <xdr:to>
      <xdr:col>81</xdr:col>
      <xdr:colOff>50800</xdr:colOff>
      <xdr:row>38</xdr:row>
      <xdr:rowOff>23049</xdr:rowOff>
    </xdr:to>
    <xdr:cxnSp macro="">
      <xdr:nvCxnSpPr>
        <xdr:cNvPr id="529" name="直線コネクタ 528"/>
        <xdr:cNvCxnSpPr/>
      </xdr:nvCxnSpPr>
      <xdr:spPr>
        <a:xfrm flipV="1">
          <a:off x="12854940" y="6288986"/>
          <a:ext cx="774700" cy="10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3578840" y="6201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113072</xdr:rowOff>
    </xdr:from>
    <xdr:ext cx="534377" cy="259045"/>
    <xdr:sp macro="" textlink="">
      <xdr:nvSpPr>
        <xdr:cNvPr id="531" name="テキスト ボックス 530"/>
        <xdr:cNvSpPr txBox="1"/>
      </xdr:nvSpPr>
      <xdr:spPr>
        <a:xfrm>
          <a:off x="13408171" y="598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163148</xdr:rowOff>
    </xdr:from>
    <xdr:to>
      <xdr:col>76</xdr:col>
      <xdr:colOff>114300</xdr:colOff>
      <xdr:row>38</xdr:row>
      <xdr:rowOff>23049</xdr:rowOff>
    </xdr:to>
    <xdr:cxnSp macro="">
      <xdr:nvCxnSpPr>
        <xdr:cNvPr id="532" name="直線コネクタ 531"/>
        <xdr:cNvCxnSpPr/>
      </xdr:nvCxnSpPr>
      <xdr:spPr>
        <a:xfrm>
          <a:off x="12072620" y="6365828"/>
          <a:ext cx="782320" cy="2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xdr:cNvSpPr/>
      </xdr:nvSpPr>
      <xdr:spPr>
        <a:xfrm>
          <a:off x="12804140" y="625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4" name="テキスト ボックス 533"/>
        <xdr:cNvSpPr txBox="1"/>
      </xdr:nvSpPr>
      <xdr:spPr>
        <a:xfrm>
          <a:off x="12610611" y="603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139232</xdr:rowOff>
    </xdr:from>
    <xdr:to>
      <xdr:col>71</xdr:col>
      <xdr:colOff>177800</xdr:colOff>
      <xdr:row>37</xdr:row>
      <xdr:rowOff>163148</xdr:rowOff>
    </xdr:to>
    <xdr:cxnSp macro="">
      <xdr:nvCxnSpPr>
        <xdr:cNvPr id="535" name="直線コネクタ 534"/>
        <xdr:cNvCxnSpPr/>
      </xdr:nvCxnSpPr>
      <xdr:spPr>
        <a:xfrm>
          <a:off x="11282680" y="6341912"/>
          <a:ext cx="789940" cy="2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xdr:cNvSpPr/>
      </xdr:nvSpPr>
      <xdr:spPr>
        <a:xfrm>
          <a:off x="12029440" y="62160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xdr:cNvSpPr txBox="1"/>
      </xdr:nvSpPr>
      <xdr:spPr>
        <a:xfrm>
          <a:off x="11835911" y="599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xdr:cNvSpPr/>
      </xdr:nvSpPr>
      <xdr:spPr>
        <a:xfrm>
          <a:off x="11231880" y="625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39" name="テキスト ボックス 538"/>
        <xdr:cNvSpPr txBox="1"/>
      </xdr:nvSpPr>
      <xdr:spPr>
        <a:xfrm>
          <a:off x="11061211" y="603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61675</xdr:rowOff>
    </xdr:from>
    <xdr:to>
      <xdr:col>85</xdr:col>
      <xdr:colOff>177800</xdr:colOff>
      <xdr:row>37</xdr:row>
      <xdr:rowOff>163275</xdr:rowOff>
    </xdr:to>
    <xdr:sp macro="" textlink="">
      <xdr:nvSpPr>
        <xdr:cNvPr id="545" name="楕円 544"/>
        <xdr:cNvSpPr/>
      </xdr:nvSpPr>
      <xdr:spPr>
        <a:xfrm>
          <a:off x="14325600" y="62643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40102</xdr:rowOff>
    </xdr:from>
    <xdr:ext cx="534377" cy="259045"/>
    <xdr:sp macro="" textlink="">
      <xdr:nvSpPr>
        <xdr:cNvPr id="546" name="消防費該当値テキスト"/>
        <xdr:cNvSpPr txBox="1"/>
      </xdr:nvSpPr>
      <xdr:spPr>
        <a:xfrm>
          <a:off x="14419580" y="624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35506</xdr:rowOff>
    </xdr:from>
    <xdr:to>
      <xdr:col>81</xdr:col>
      <xdr:colOff>101600</xdr:colOff>
      <xdr:row>37</xdr:row>
      <xdr:rowOff>137106</xdr:rowOff>
    </xdr:to>
    <xdr:sp macro="" textlink="">
      <xdr:nvSpPr>
        <xdr:cNvPr id="547" name="楕円 546"/>
        <xdr:cNvSpPr/>
      </xdr:nvSpPr>
      <xdr:spPr>
        <a:xfrm>
          <a:off x="13578840" y="623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128233</xdr:rowOff>
    </xdr:from>
    <xdr:ext cx="534377" cy="259045"/>
    <xdr:sp macro="" textlink="">
      <xdr:nvSpPr>
        <xdr:cNvPr id="548" name="テキスト ボックス 547"/>
        <xdr:cNvSpPr txBox="1"/>
      </xdr:nvSpPr>
      <xdr:spPr>
        <a:xfrm>
          <a:off x="13408171" y="633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143699</xdr:rowOff>
    </xdr:from>
    <xdr:to>
      <xdr:col>76</xdr:col>
      <xdr:colOff>165100</xdr:colOff>
      <xdr:row>38</xdr:row>
      <xdr:rowOff>73848</xdr:rowOff>
    </xdr:to>
    <xdr:sp macro="" textlink="">
      <xdr:nvSpPr>
        <xdr:cNvPr id="549" name="楕円 548"/>
        <xdr:cNvSpPr/>
      </xdr:nvSpPr>
      <xdr:spPr>
        <a:xfrm>
          <a:off x="12804140" y="6346379"/>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64976</xdr:rowOff>
    </xdr:from>
    <xdr:ext cx="534377" cy="259045"/>
    <xdr:sp macro="" textlink="">
      <xdr:nvSpPr>
        <xdr:cNvPr id="550" name="テキスト ボックス 549"/>
        <xdr:cNvSpPr txBox="1"/>
      </xdr:nvSpPr>
      <xdr:spPr>
        <a:xfrm>
          <a:off x="12610611" y="643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112348</xdr:rowOff>
    </xdr:from>
    <xdr:to>
      <xdr:col>72</xdr:col>
      <xdr:colOff>38100</xdr:colOff>
      <xdr:row>38</xdr:row>
      <xdr:rowOff>42498</xdr:rowOff>
    </xdr:to>
    <xdr:sp macro="" textlink="">
      <xdr:nvSpPr>
        <xdr:cNvPr id="551" name="楕円 550"/>
        <xdr:cNvSpPr/>
      </xdr:nvSpPr>
      <xdr:spPr>
        <a:xfrm>
          <a:off x="12029440" y="63150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33625</xdr:rowOff>
    </xdr:from>
    <xdr:ext cx="534377" cy="259045"/>
    <xdr:sp macro="" textlink="">
      <xdr:nvSpPr>
        <xdr:cNvPr id="552" name="テキスト ボックス 551"/>
        <xdr:cNvSpPr txBox="1"/>
      </xdr:nvSpPr>
      <xdr:spPr>
        <a:xfrm>
          <a:off x="11835911" y="640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88432</xdr:rowOff>
    </xdr:from>
    <xdr:to>
      <xdr:col>67</xdr:col>
      <xdr:colOff>101600</xdr:colOff>
      <xdr:row>38</xdr:row>
      <xdr:rowOff>18582</xdr:rowOff>
    </xdr:to>
    <xdr:sp macro="" textlink="">
      <xdr:nvSpPr>
        <xdr:cNvPr id="553" name="楕円 552"/>
        <xdr:cNvSpPr/>
      </xdr:nvSpPr>
      <xdr:spPr>
        <a:xfrm>
          <a:off x="11231880" y="6291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9709</xdr:rowOff>
    </xdr:from>
    <xdr:ext cx="534377" cy="259045"/>
    <xdr:sp macro="" textlink="">
      <xdr:nvSpPr>
        <xdr:cNvPr id="554" name="テキスト ボックス 553"/>
        <xdr:cNvSpPr txBox="1"/>
      </xdr:nvSpPr>
      <xdr:spPr>
        <a:xfrm>
          <a:off x="11061211" y="63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4374495" y="8442984"/>
          <a:ext cx="1269" cy="1267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4419580" y="971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4287500" y="9710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4419580" y="822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4287500" y="8442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129066</xdr:rowOff>
    </xdr:from>
    <xdr:to>
      <xdr:col>85</xdr:col>
      <xdr:colOff>127000</xdr:colOff>
      <xdr:row>56</xdr:row>
      <xdr:rowOff>5704</xdr:rowOff>
    </xdr:to>
    <xdr:cxnSp macro="">
      <xdr:nvCxnSpPr>
        <xdr:cNvPr id="581" name="直線コネクタ 580"/>
        <xdr:cNvCxnSpPr/>
      </xdr:nvCxnSpPr>
      <xdr:spPr>
        <a:xfrm flipV="1">
          <a:off x="13629640" y="9349266"/>
          <a:ext cx="746760" cy="4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78684</xdr:rowOff>
    </xdr:from>
    <xdr:ext cx="534377" cy="259045"/>
    <xdr:sp macro="" textlink="">
      <xdr:nvSpPr>
        <xdr:cNvPr id="582" name="教育費平均値テキスト"/>
        <xdr:cNvSpPr txBox="1"/>
      </xdr:nvSpPr>
      <xdr:spPr>
        <a:xfrm>
          <a:off x="14419580" y="9466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4325600" y="9488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5704</xdr:rowOff>
    </xdr:from>
    <xdr:to>
      <xdr:col>81</xdr:col>
      <xdr:colOff>50800</xdr:colOff>
      <xdr:row>56</xdr:row>
      <xdr:rowOff>71618</xdr:rowOff>
    </xdr:to>
    <xdr:cxnSp macro="">
      <xdr:nvCxnSpPr>
        <xdr:cNvPr id="584" name="直線コネクタ 583"/>
        <xdr:cNvCxnSpPr/>
      </xdr:nvCxnSpPr>
      <xdr:spPr>
        <a:xfrm flipV="1">
          <a:off x="12854940" y="9393544"/>
          <a:ext cx="774700" cy="6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3578840" y="9461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166581</xdr:rowOff>
    </xdr:from>
    <xdr:ext cx="534377" cy="259045"/>
    <xdr:sp macro="" textlink="">
      <xdr:nvSpPr>
        <xdr:cNvPr id="586" name="テキスト ボックス 585"/>
        <xdr:cNvSpPr txBox="1"/>
      </xdr:nvSpPr>
      <xdr:spPr>
        <a:xfrm>
          <a:off x="13408171" y="955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71618</xdr:rowOff>
    </xdr:from>
    <xdr:to>
      <xdr:col>76</xdr:col>
      <xdr:colOff>114300</xdr:colOff>
      <xdr:row>56</xdr:row>
      <xdr:rowOff>154966</xdr:rowOff>
    </xdr:to>
    <xdr:cxnSp macro="">
      <xdr:nvCxnSpPr>
        <xdr:cNvPr id="587" name="直線コネクタ 586"/>
        <xdr:cNvCxnSpPr/>
      </xdr:nvCxnSpPr>
      <xdr:spPr>
        <a:xfrm flipV="1">
          <a:off x="12072620" y="9459458"/>
          <a:ext cx="782320" cy="8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xdr:cNvSpPr/>
      </xdr:nvSpPr>
      <xdr:spPr>
        <a:xfrm>
          <a:off x="12804140" y="94858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19325</xdr:rowOff>
    </xdr:from>
    <xdr:ext cx="534377" cy="259045"/>
    <xdr:sp macro="" textlink="">
      <xdr:nvSpPr>
        <xdr:cNvPr id="589" name="テキスト ボックス 588"/>
        <xdr:cNvSpPr txBox="1"/>
      </xdr:nvSpPr>
      <xdr:spPr>
        <a:xfrm>
          <a:off x="12610611" y="957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160891</xdr:rowOff>
    </xdr:from>
    <xdr:to>
      <xdr:col>71</xdr:col>
      <xdr:colOff>177800</xdr:colOff>
      <xdr:row>56</xdr:row>
      <xdr:rowOff>154966</xdr:rowOff>
    </xdr:to>
    <xdr:cxnSp macro="">
      <xdr:nvCxnSpPr>
        <xdr:cNvPr id="590" name="直線コネクタ 589"/>
        <xdr:cNvCxnSpPr/>
      </xdr:nvCxnSpPr>
      <xdr:spPr>
        <a:xfrm>
          <a:off x="11282680" y="9381091"/>
          <a:ext cx="789940" cy="16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xdr:cNvSpPr/>
      </xdr:nvSpPr>
      <xdr:spPr>
        <a:xfrm>
          <a:off x="12029440" y="94590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2" name="テキスト ボックス 591"/>
        <xdr:cNvSpPr txBox="1"/>
      </xdr:nvSpPr>
      <xdr:spPr>
        <a:xfrm>
          <a:off x="11835911" y="923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xdr:cNvSpPr/>
      </xdr:nvSpPr>
      <xdr:spPr>
        <a:xfrm>
          <a:off x="11231880" y="94678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1248</xdr:rowOff>
    </xdr:from>
    <xdr:ext cx="534377" cy="259045"/>
    <xdr:sp macro="" textlink="">
      <xdr:nvSpPr>
        <xdr:cNvPr id="594" name="テキスト ボックス 593"/>
        <xdr:cNvSpPr txBox="1"/>
      </xdr:nvSpPr>
      <xdr:spPr>
        <a:xfrm>
          <a:off x="11061211" y="955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78266</xdr:rowOff>
    </xdr:from>
    <xdr:to>
      <xdr:col>85</xdr:col>
      <xdr:colOff>177800</xdr:colOff>
      <xdr:row>56</xdr:row>
      <xdr:rowOff>8416</xdr:rowOff>
    </xdr:to>
    <xdr:sp macro="" textlink="">
      <xdr:nvSpPr>
        <xdr:cNvPr id="600" name="楕円 599"/>
        <xdr:cNvSpPr/>
      </xdr:nvSpPr>
      <xdr:spPr>
        <a:xfrm>
          <a:off x="14325600" y="92984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101143</xdr:rowOff>
    </xdr:from>
    <xdr:ext cx="599010" cy="259045"/>
    <xdr:sp macro="" textlink="">
      <xdr:nvSpPr>
        <xdr:cNvPr id="601" name="教育費該当値テキスト"/>
        <xdr:cNvSpPr txBox="1"/>
      </xdr:nvSpPr>
      <xdr:spPr>
        <a:xfrm>
          <a:off x="14419580" y="9153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126354</xdr:rowOff>
    </xdr:from>
    <xdr:to>
      <xdr:col>81</xdr:col>
      <xdr:colOff>101600</xdr:colOff>
      <xdr:row>56</xdr:row>
      <xdr:rowOff>56504</xdr:rowOff>
    </xdr:to>
    <xdr:sp macro="" textlink="">
      <xdr:nvSpPr>
        <xdr:cNvPr id="602" name="楕円 601"/>
        <xdr:cNvSpPr/>
      </xdr:nvSpPr>
      <xdr:spPr>
        <a:xfrm>
          <a:off x="13578840" y="9346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73031</xdr:rowOff>
    </xdr:from>
    <xdr:ext cx="599010" cy="259045"/>
    <xdr:sp macro="" textlink="">
      <xdr:nvSpPr>
        <xdr:cNvPr id="603" name="テキスト ボックス 602"/>
        <xdr:cNvSpPr txBox="1"/>
      </xdr:nvSpPr>
      <xdr:spPr>
        <a:xfrm>
          <a:off x="13375855" y="912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20818</xdr:rowOff>
    </xdr:from>
    <xdr:to>
      <xdr:col>76</xdr:col>
      <xdr:colOff>165100</xdr:colOff>
      <xdr:row>56</xdr:row>
      <xdr:rowOff>122418</xdr:rowOff>
    </xdr:to>
    <xdr:sp macro="" textlink="">
      <xdr:nvSpPr>
        <xdr:cNvPr id="604" name="楕円 603"/>
        <xdr:cNvSpPr/>
      </xdr:nvSpPr>
      <xdr:spPr>
        <a:xfrm>
          <a:off x="12804140" y="940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138945</xdr:rowOff>
    </xdr:from>
    <xdr:ext cx="534377" cy="259045"/>
    <xdr:sp macro="" textlink="">
      <xdr:nvSpPr>
        <xdr:cNvPr id="605" name="テキスト ボックス 604"/>
        <xdr:cNvSpPr txBox="1"/>
      </xdr:nvSpPr>
      <xdr:spPr>
        <a:xfrm>
          <a:off x="12610611" y="919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104166</xdr:rowOff>
    </xdr:from>
    <xdr:to>
      <xdr:col>72</xdr:col>
      <xdr:colOff>38100</xdr:colOff>
      <xdr:row>57</xdr:row>
      <xdr:rowOff>34316</xdr:rowOff>
    </xdr:to>
    <xdr:sp macro="" textlink="">
      <xdr:nvSpPr>
        <xdr:cNvPr id="606" name="楕円 605"/>
        <xdr:cNvSpPr/>
      </xdr:nvSpPr>
      <xdr:spPr>
        <a:xfrm>
          <a:off x="12029440" y="9492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25443</xdr:rowOff>
    </xdr:from>
    <xdr:ext cx="534377" cy="259045"/>
    <xdr:sp macro="" textlink="">
      <xdr:nvSpPr>
        <xdr:cNvPr id="607" name="テキスト ボックス 606"/>
        <xdr:cNvSpPr txBox="1"/>
      </xdr:nvSpPr>
      <xdr:spPr>
        <a:xfrm>
          <a:off x="11835911" y="958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110091</xdr:rowOff>
    </xdr:from>
    <xdr:to>
      <xdr:col>67</xdr:col>
      <xdr:colOff>101600</xdr:colOff>
      <xdr:row>56</xdr:row>
      <xdr:rowOff>40241</xdr:rowOff>
    </xdr:to>
    <xdr:sp macro="" textlink="">
      <xdr:nvSpPr>
        <xdr:cNvPr id="608" name="楕円 607"/>
        <xdr:cNvSpPr/>
      </xdr:nvSpPr>
      <xdr:spPr>
        <a:xfrm>
          <a:off x="11231880" y="93302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56768</xdr:rowOff>
    </xdr:from>
    <xdr:ext cx="599010" cy="259045"/>
    <xdr:sp macro="" textlink="">
      <xdr:nvSpPr>
        <xdr:cNvPr id="609" name="テキスト ボックス 608"/>
        <xdr:cNvSpPr txBox="1"/>
      </xdr:nvSpPr>
      <xdr:spPr>
        <a:xfrm>
          <a:off x="11028895" y="910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03659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4374495" y="12024334"/>
          <a:ext cx="1269" cy="12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4419580" y="133240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4419580" y="1180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4287500" y="12024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43568</xdr:rowOff>
    </xdr:from>
    <xdr:to>
      <xdr:col>85</xdr:col>
      <xdr:colOff>127000</xdr:colOff>
      <xdr:row>79</xdr:row>
      <xdr:rowOff>43715</xdr:rowOff>
    </xdr:to>
    <xdr:cxnSp macro="">
      <xdr:nvCxnSpPr>
        <xdr:cNvPr id="638" name="直線コネクタ 637"/>
        <xdr:cNvCxnSpPr/>
      </xdr:nvCxnSpPr>
      <xdr:spPr>
        <a:xfrm flipV="1">
          <a:off x="13629640" y="13287128"/>
          <a:ext cx="74676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4419580" y="13077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4325600" y="1322247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43715</xdr:rowOff>
    </xdr:from>
    <xdr:to>
      <xdr:col>81</xdr:col>
      <xdr:colOff>50800</xdr:colOff>
      <xdr:row>79</xdr:row>
      <xdr:rowOff>44450</xdr:rowOff>
    </xdr:to>
    <xdr:cxnSp macro="">
      <xdr:nvCxnSpPr>
        <xdr:cNvPr id="641" name="直線コネクタ 640"/>
        <xdr:cNvCxnSpPr/>
      </xdr:nvCxnSpPr>
      <xdr:spPr>
        <a:xfrm flipV="1">
          <a:off x="12854940" y="13287275"/>
          <a:ext cx="7747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3578840" y="13223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3417628" y="1300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44343</xdr:rowOff>
    </xdr:from>
    <xdr:to>
      <xdr:col>76</xdr:col>
      <xdr:colOff>114300</xdr:colOff>
      <xdr:row>79</xdr:row>
      <xdr:rowOff>44450</xdr:rowOff>
    </xdr:to>
    <xdr:cxnSp macro="">
      <xdr:nvCxnSpPr>
        <xdr:cNvPr id="644" name="直線コネクタ 643"/>
        <xdr:cNvCxnSpPr/>
      </xdr:nvCxnSpPr>
      <xdr:spPr>
        <a:xfrm>
          <a:off x="12072620" y="13287903"/>
          <a:ext cx="78232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xdr:cNvSpPr/>
      </xdr:nvSpPr>
      <xdr:spPr>
        <a:xfrm>
          <a:off x="12804140" y="13228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99565</xdr:rowOff>
    </xdr:from>
    <xdr:ext cx="469744" cy="259045"/>
    <xdr:sp macro="" textlink="">
      <xdr:nvSpPr>
        <xdr:cNvPr id="646" name="テキスト ボックス 645"/>
        <xdr:cNvSpPr txBox="1"/>
      </xdr:nvSpPr>
      <xdr:spPr>
        <a:xfrm>
          <a:off x="12642928" y="1300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110725</xdr:rowOff>
    </xdr:from>
    <xdr:to>
      <xdr:col>71</xdr:col>
      <xdr:colOff>177800</xdr:colOff>
      <xdr:row>79</xdr:row>
      <xdr:rowOff>44343</xdr:rowOff>
    </xdr:to>
    <xdr:cxnSp macro="">
      <xdr:nvCxnSpPr>
        <xdr:cNvPr id="647" name="直線コネクタ 646"/>
        <xdr:cNvCxnSpPr/>
      </xdr:nvCxnSpPr>
      <xdr:spPr>
        <a:xfrm>
          <a:off x="11282680" y="13186645"/>
          <a:ext cx="789940" cy="10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xdr:cNvSpPr/>
      </xdr:nvSpPr>
      <xdr:spPr>
        <a:xfrm>
          <a:off x="12029440" y="13229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100595</xdr:rowOff>
    </xdr:from>
    <xdr:ext cx="469744" cy="259045"/>
    <xdr:sp macro="" textlink="">
      <xdr:nvSpPr>
        <xdr:cNvPr id="649" name="テキスト ボックス 648"/>
        <xdr:cNvSpPr txBox="1"/>
      </xdr:nvSpPr>
      <xdr:spPr>
        <a:xfrm>
          <a:off x="11868228" y="1300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xdr:cNvSpPr/>
      </xdr:nvSpPr>
      <xdr:spPr>
        <a:xfrm>
          <a:off x="11231880" y="13223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69277</xdr:rowOff>
    </xdr:from>
    <xdr:ext cx="469744" cy="259045"/>
    <xdr:sp macro="" textlink="">
      <xdr:nvSpPr>
        <xdr:cNvPr id="651" name="テキスト ボックス 650"/>
        <xdr:cNvSpPr txBox="1"/>
      </xdr:nvSpPr>
      <xdr:spPr>
        <a:xfrm>
          <a:off x="11070668" y="1331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164218</xdr:rowOff>
    </xdr:from>
    <xdr:to>
      <xdr:col>85</xdr:col>
      <xdr:colOff>177800</xdr:colOff>
      <xdr:row>79</xdr:row>
      <xdr:rowOff>94368</xdr:rowOff>
    </xdr:to>
    <xdr:sp macro="" textlink="">
      <xdr:nvSpPr>
        <xdr:cNvPr id="657" name="楕円 656"/>
        <xdr:cNvSpPr/>
      </xdr:nvSpPr>
      <xdr:spPr>
        <a:xfrm>
          <a:off x="14325600" y="132401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378565" cy="259045"/>
    <xdr:sp macro="" textlink="">
      <xdr:nvSpPr>
        <xdr:cNvPr id="658" name="災害復旧費該当値テキスト"/>
        <xdr:cNvSpPr txBox="1"/>
      </xdr:nvSpPr>
      <xdr:spPr>
        <a:xfrm>
          <a:off x="14419580" y="13200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164365</xdr:rowOff>
    </xdr:from>
    <xdr:to>
      <xdr:col>81</xdr:col>
      <xdr:colOff>101600</xdr:colOff>
      <xdr:row>79</xdr:row>
      <xdr:rowOff>94515</xdr:rowOff>
    </xdr:to>
    <xdr:sp macro="" textlink="">
      <xdr:nvSpPr>
        <xdr:cNvPr id="659" name="楕円 658"/>
        <xdr:cNvSpPr/>
      </xdr:nvSpPr>
      <xdr:spPr>
        <a:xfrm>
          <a:off x="13578840" y="13240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85642</xdr:rowOff>
    </xdr:from>
    <xdr:ext cx="378565" cy="259045"/>
    <xdr:sp macro="" textlink="">
      <xdr:nvSpPr>
        <xdr:cNvPr id="660" name="テキスト ボックス 659"/>
        <xdr:cNvSpPr txBox="1"/>
      </xdr:nvSpPr>
      <xdr:spPr>
        <a:xfrm>
          <a:off x="13463217" y="13329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1" name="楕円 660"/>
        <xdr:cNvSpPr/>
      </xdr:nvSpPr>
      <xdr:spPr>
        <a:xfrm>
          <a:off x="128041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2" name="テキスト ボックス 661"/>
        <xdr:cNvSpPr txBox="1"/>
      </xdr:nvSpPr>
      <xdr:spPr>
        <a:xfrm>
          <a:off x="1273791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164993</xdr:rowOff>
    </xdr:from>
    <xdr:to>
      <xdr:col>72</xdr:col>
      <xdr:colOff>38100</xdr:colOff>
      <xdr:row>79</xdr:row>
      <xdr:rowOff>95143</xdr:rowOff>
    </xdr:to>
    <xdr:sp macro="" textlink="">
      <xdr:nvSpPr>
        <xdr:cNvPr id="663" name="楕円 662"/>
        <xdr:cNvSpPr/>
      </xdr:nvSpPr>
      <xdr:spPr>
        <a:xfrm>
          <a:off x="12029440" y="132409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86270</xdr:rowOff>
    </xdr:from>
    <xdr:ext cx="313932" cy="259045"/>
    <xdr:sp macro="" textlink="">
      <xdr:nvSpPr>
        <xdr:cNvPr id="664" name="テキスト ボックス 663"/>
        <xdr:cNvSpPr txBox="1"/>
      </xdr:nvSpPr>
      <xdr:spPr>
        <a:xfrm>
          <a:off x="11923273" y="133298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59925</xdr:rowOff>
    </xdr:from>
    <xdr:to>
      <xdr:col>67</xdr:col>
      <xdr:colOff>101600</xdr:colOff>
      <xdr:row>78</xdr:row>
      <xdr:rowOff>161525</xdr:rowOff>
    </xdr:to>
    <xdr:sp macro="" textlink="">
      <xdr:nvSpPr>
        <xdr:cNvPr id="665" name="楕円 664"/>
        <xdr:cNvSpPr/>
      </xdr:nvSpPr>
      <xdr:spPr>
        <a:xfrm>
          <a:off x="11231880" y="131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6602</xdr:rowOff>
    </xdr:from>
    <xdr:ext cx="534377" cy="259045"/>
    <xdr:sp macro="" textlink="">
      <xdr:nvSpPr>
        <xdr:cNvPr id="666" name="テキスト ボックス 665"/>
        <xdr:cNvSpPr txBox="1"/>
      </xdr:nvSpPr>
      <xdr:spPr>
        <a:xfrm>
          <a:off x="11061211" y="1291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4374495" y="15470756"/>
          <a:ext cx="1269" cy="1068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4419580" y="1654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4287500" y="1653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4419580" y="1525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4287500" y="154707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35770</xdr:rowOff>
    </xdr:from>
    <xdr:to>
      <xdr:col>85</xdr:col>
      <xdr:colOff>127000</xdr:colOff>
      <xdr:row>97</xdr:row>
      <xdr:rowOff>47716</xdr:rowOff>
    </xdr:to>
    <xdr:cxnSp macro="">
      <xdr:nvCxnSpPr>
        <xdr:cNvPr id="693" name="直線コネクタ 692"/>
        <xdr:cNvCxnSpPr/>
      </xdr:nvCxnSpPr>
      <xdr:spPr>
        <a:xfrm>
          <a:off x="13629640" y="16296850"/>
          <a:ext cx="746760" cy="1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134331</xdr:rowOff>
    </xdr:from>
    <xdr:ext cx="534377" cy="259045"/>
    <xdr:sp macro="" textlink="">
      <xdr:nvSpPr>
        <xdr:cNvPr id="694" name="公債費平均値テキスト"/>
        <xdr:cNvSpPr txBox="1"/>
      </xdr:nvSpPr>
      <xdr:spPr>
        <a:xfrm>
          <a:off x="14419580" y="16060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4325600" y="162048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35770</xdr:rowOff>
    </xdr:from>
    <xdr:to>
      <xdr:col>81</xdr:col>
      <xdr:colOff>50800</xdr:colOff>
      <xdr:row>97</xdr:row>
      <xdr:rowOff>50597</xdr:rowOff>
    </xdr:to>
    <xdr:cxnSp macro="">
      <xdr:nvCxnSpPr>
        <xdr:cNvPr id="696" name="直線コネクタ 695"/>
        <xdr:cNvCxnSpPr/>
      </xdr:nvCxnSpPr>
      <xdr:spPr>
        <a:xfrm flipV="1">
          <a:off x="12854940" y="16296850"/>
          <a:ext cx="7747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3578840" y="16209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62881</xdr:rowOff>
    </xdr:from>
    <xdr:ext cx="534377" cy="259045"/>
    <xdr:sp macro="" textlink="">
      <xdr:nvSpPr>
        <xdr:cNvPr id="698" name="テキスト ボックス 697"/>
        <xdr:cNvSpPr txBox="1"/>
      </xdr:nvSpPr>
      <xdr:spPr>
        <a:xfrm>
          <a:off x="13408171" y="1598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50597</xdr:rowOff>
    </xdr:from>
    <xdr:to>
      <xdr:col>76</xdr:col>
      <xdr:colOff>114300</xdr:colOff>
      <xdr:row>97</xdr:row>
      <xdr:rowOff>57962</xdr:rowOff>
    </xdr:to>
    <xdr:cxnSp macro="">
      <xdr:nvCxnSpPr>
        <xdr:cNvPr id="699" name="直線コネクタ 698"/>
        <xdr:cNvCxnSpPr/>
      </xdr:nvCxnSpPr>
      <xdr:spPr>
        <a:xfrm flipV="1">
          <a:off x="12072620" y="16311677"/>
          <a:ext cx="78232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xdr:cNvSpPr/>
      </xdr:nvSpPr>
      <xdr:spPr>
        <a:xfrm>
          <a:off x="12804140" y="16212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65464</xdr:rowOff>
    </xdr:from>
    <xdr:ext cx="534377" cy="259045"/>
    <xdr:sp macro="" textlink="">
      <xdr:nvSpPr>
        <xdr:cNvPr id="701" name="テキスト ボックス 700"/>
        <xdr:cNvSpPr txBox="1"/>
      </xdr:nvSpPr>
      <xdr:spPr>
        <a:xfrm>
          <a:off x="12610611" y="1599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57962</xdr:rowOff>
    </xdr:from>
    <xdr:to>
      <xdr:col>71</xdr:col>
      <xdr:colOff>177800</xdr:colOff>
      <xdr:row>97</xdr:row>
      <xdr:rowOff>61460</xdr:rowOff>
    </xdr:to>
    <xdr:cxnSp macro="">
      <xdr:nvCxnSpPr>
        <xdr:cNvPr id="702" name="直線コネクタ 701"/>
        <xdr:cNvCxnSpPr/>
      </xdr:nvCxnSpPr>
      <xdr:spPr>
        <a:xfrm flipV="1">
          <a:off x="11282680" y="16319042"/>
          <a:ext cx="78994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xdr:cNvSpPr/>
      </xdr:nvSpPr>
      <xdr:spPr>
        <a:xfrm>
          <a:off x="12029440" y="1619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48105</xdr:rowOff>
    </xdr:from>
    <xdr:ext cx="534377" cy="259045"/>
    <xdr:sp macro="" textlink="">
      <xdr:nvSpPr>
        <xdr:cNvPr id="704" name="テキスト ボックス 703"/>
        <xdr:cNvSpPr txBox="1"/>
      </xdr:nvSpPr>
      <xdr:spPr>
        <a:xfrm>
          <a:off x="11835911" y="1597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xdr:cNvSpPr/>
      </xdr:nvSpPr>
      <xdr:spPr>
        <a:xfrm>
          <a:off x="11231880" y="16186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39412</xdr:rowOff>
    </xdr:from>
    <xdr:ext cx="534377" cy="259045"/>
    <xdr:sp macro="" textlink="">
      <xdr:nvSpPr>
        <xdr:cNvPr id="706" name="テキスト ボックス 705"/>
        <xdr:cNvSpPr txBox="1"/>
      </xdr:nvSpPr>
      <xdr:spPr>
        <a:xfrm>
          <a:off x="11061211" y="1596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168366</xdr:rowOff>
    </xdr:from>
    <xdr:to>
      <xdr:col>85</xdr:col>
      <xdr:colOff>177800</xdr:colOff>
      <xdr:row>97</xdr:row>
      <xdr:rowOff>98516</xdr:rowOff>
    </xdr:to>
    <xdr:sp macro="" textlink="">
      <xdr:nvSpPr>
        <xdr:cNvPr id="712" name="楕円 711"/>
        <xdr:cNvSpPr/>
      </xdr:nvSpPr>
      <xdr:spPr>
        <a:xfrm>
          <a:off x="14325600" y="162618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146793</xdr:rowOff>
    </xdr:from>
    <xdr:ext cx="534377" cy="259045"/>
    <xdr:sp macro="" textlink="">
      <xdr:nvSpPr>
        <xdr:cNvPr id="713" name="公債費該当値テキスト"/>
        <xdr:cNvSpPr txBox="1"/>
      </xdr:nvSpPr>
      <xdr:spPr>
        <a:xfrm>
          <a:off x="14419580" y="1624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156420</xdr:rowOff>
    </xdr:from>
    <xdr:to>
      <xdr:col>81</xdr:col>
      <xdr:colOff>101600</xdr:colOff>
      <xdr:row>97</xdr:row>
      <xdr:rowOff>86570</xdr:rowOff>
    </xdr:to>
    <xdr:sp macro="" textlink="">
      <xdr:nvSpPr>
        <xdr:cNvPr id="714" name="楕円 713"/>
        <xdr:cNvSpPr/>
      </xdr:nvSpPr>
      <xdr:spPr>
        <a:xfrm>
          <a:off x="13578840" y="16249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77697</xdr:rowOff>
    </xdr:from>
    <xdr:ext cx="534377" cy="259045"/>
    <xdr:sp macro="" textlink="">
      <xdr:nvSpPr>
        <xdr:cNvPr id="715" name="テキスト ボックス 714"/>
        <xdr:cNvSpPr txBox="1"/>
      </xdr:nvSpPr>
      <xdr:spPr>
        <a:xfrm>
          <a:off x="13408171" y="1633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171247</xdr:rowOff>
    </xdr:from>
    <xdr:to>
      <xdr:col>76</xdr:col>
      <xdr:colOff>165100</xdr:colOff>
      <xdr:row>97</xdr:row>
      <xdr:rowOff>101397</xdr:rowOff>
    </xdr:to>
    <xdr:sp macro="" textlink="">
      <xdr:nvSpPr>
        <xdr:cNvPr id="716" name="楕円 715"/>
        <xdr:cNvSpPr/>
      </xdr:nvSpPr>
      <xdr:spPr>
        <a:xfrm>
          <a:off x="12804140" y="16264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92524</xdr:rowOff>
    </xdr:from>
    <xdr:ext cx="534377" cy="259045"/>
    <xdr:sp macro="" textlink="">
      <xdr:nvSpPr>
        <xdr:cNvPr id="717" name="テキスト ボックス 716"/>
        <xdr:cNvSpPr txBox="1"/>
      </xdr:nvSpPr>
      <xdr:spPr>
        <a:xfrm>
          <a:off x="12610611" y="1635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7162</xdr:rowOff>
    </xdr:from>
    <xdr:to>
      <xdr:col>72</xdr:col>
      <xdr:colOff>38100</xdr:colOff>
      <xdr:row>97</xdr:row>
      <xdr:rowOff>108762</xdr:rowOff>
    </xdr:to>
    <xdr:sp macro="" textlink="">
      <xdr:nvSpPr>
        <xdr:cNvPr id="718" name="楕円 717"/>
        <xdr:cNvSpPr/>
      </xdr:nvSpPr>
      <xdr:spPr>
        <a:xfrm>
          <a:off x="12029440" y="16268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99889</xdr:rowOff>
    </xdr:from>
    <xdr:ext cx="534377" cy="259045"/>
    <xdr:sp macro="" textlink="">
      <xdr:nvSpPr>
        <xdr:cNvPr id="719" name="テキスト ボックス 718"/>
        <xdr:cNvSpPr txBox="1"/>
      </xdr:nvSpPr>
      <xdr:spPr>
        <a:xfrm>
          <a:off x="11835911" y="1636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10660</xdr:rowOff>
    </xdr:from>
    <xdr:to>
      <xdr:col>67</xdr:col>
      <xdr:colOff>101600</xdr:colOff>
      <xdr:row>97</xdr:row>
      <xdr:rowOff>112260</xdr:rowOff>
    </xdr:to>
    <xdr:sp macro="" textlink="">
      <xdr:nvSpPr>
        <xdr:cNvPr id="720" name="楕円 719"/>
        <xdr:cNvSpPr/>
      </xdr:nvSpPr>
      <xdr:spPr>
        <a:xfrm>
          <a:off x="11231880" y="1627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103387</xdr:rowOff>
    </xdr:from>
    <xdr:ext cx="534377" cy="259045"/>
    <xdr:sp macro="" textlink="">
      <xdr:nvSpPr>
        <xdr:cNvPr id="721" name="テキスト ボックス 720"/>
        <xdr:cNvSpPr txBox="1"/>
      </xdr:nvSpPr>
      <xdr:spPr>
        <a:xfrm>
          <a:off x="11061211" y="1636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569484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19507835" y="5189855"/>
          <a:ext cx="1269"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19560540" y="496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19443700" y="5189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19560540" y="63148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19458940" y="6459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18735040" y="6474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xdr:cNvSpPr txBox="1"/>
      </xdr:nvSpPr>
      <xdr:spPr>
        <a:xfrm>
          <a:off x="18611797" y="6253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xdr:cNvSpPr/>
      </xdr:nvSpPr>
      <xdr:spPr>
        <a:xfrm>
          <a:off x="17937480" y="6167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xdr:cNvSpPr txBox="1"/>
      </xdr:nvSpPr>
      <xdr:spPr>
        <a:xfrm>
          <a:off x="17821857" y="5946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xdr:cNvSpPr/>
      </xdr:nvSpPr>
      <xdr:spPr>
        <a:xfrm>
          <a:off x="17162780" y="640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xdr:cNvSpPr txBox="1"/>
      </xdr:nvSpPr>
      <xdr:spPr>
        <a:xfrm>
          <a:off x="17047157" y="6184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xdr:cNvSpPr/>
      </xdr:nvSpPr>
      <xdr:spPr>
        <a:xfrm>
          <a:off x="16388080" y="64405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xdr:cNvSpPr txBox="1"/>
      </xdr:nvSpPr>
      <xdr:spPr>
        <a:xfrm>
          <a:off x="16264837" y="621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1956054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一人当たりのコストについては、その年度の実施事業の内容や人口数により大きく変動するものと思われるが、</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年度の目的別の特徴としては、</a:t>
          </a:r>
          <a:r>
            <a:rPr kumimoji="1" lang="ja-JP" altLang="en-US" sz="1100">
              <a:solidFill>
                <a:schemeClr val="dk1"/>
              </a:solidFill>
              <a:effectLst/>
              <a:latin typeface="+mn-lt"/>
              <a:ea typeface="+mn-ea"/>
              <a:cs typeface="+mn-cs"/>
            </a:rPr>
            <a:t>がん特異的バイオマーカー研究事業や診療所操出金に</a:t>
          </a:r>
          <a:r>
            <a:rPr kumimoji="1" lang="ja-JP" altLang="ja-JP" sz="1100">
              <a:solidFill>
                <a:schemeClr val="dk1"/>
              </a:solidFill>
              <a:effectLst/>
              <a:latin typeface="+mn-lt"/>
              <a:ea typeface="+mn-ea"/>
              <a:cs typeface="+mn-cs"/>
            </a:rPr>
            <a:t>係る</a:t>
          </a:r>
          <a:r>
            <a:rPr kumimoji="1" lang="ja-JP" altLang="en-US" sz="1100">
              <a:solidFill>
                <a:schemeClr val="dk1"/>
              </a:solidFill>
              <a:effectLst/>
              <a:latin typeface="+mn-lt"/>
              <a:ea typeface="+mn-ea"/>
              <a:cs typeface="+mn-cs"/>
            </a:rPr>
            <a:t>衛生</a:t>
          </a:r>
          <a:r>
            <a:rPr kumimoji="1" lang="ja-JP" altLang="ja-JP" sz="1100">
              <a:solidFill>
                <a:schemeClr val="dk1"/>
              </a:solidFill>
              <a:effectLst/>
              <a:latin typeface="+mn-lt"/>
              <a:ea typeface="+mn-ea"/>
              <a:cs typeface="+mn-cs"/>
            </a:rPr>
            <a:t>費のコストが</a:t>
          </a:r>
          <a:r>
            <a:rPr kumimoji="1" lang="ja-JP" altLang="en-US" sz="1100">
              <a:solidFill>
                <a:schemeClr val="dk1"/>
              </a:solidFill>
              <a:effectLst/>
              <a:latin typeface="+mn-lt"/>
              <a:ea typeface="+mn-ea"/>
              <a:cs typeface="+mn-cs"/>
            </a:rPr>
            <a:t>８，４６３円増加し、中央公民館等建設基金の積み立てや子供のための教育・保育給付費の増加により１０，５１８円増加した。</a:t>
          </a:r>
          <a:r>
            <a:rPr kumimoji="1" lang="ja-JP" altLang="ja-JP" sz="1100">
              <a:solidFill>
                <a:schemeClr val="dk1"/>
              </a:solidFill>
              <a:effectLst/>
              <a:latin typeface="+mn-lt"/>
              <a:ea typeface="+mn-ea"/>
              <a:cs typeface="+mn-cs"/>
            </a:rPr>
            <a:t>認定こども園舎建設事業に伴い民生費分</a:t>
          </a:r>
          <a:r>
            <a:rPr kumimoji="1" lang="ja-JP" altLang="en-US" sz="1100">
              <a:solidFill>
                <a:schemeClr val="dk1"/>
              </a:solidFill>
              <a:effectLst/>
              <a:latin typeface="+mn-lt"/>
              <a:ea typeface="+mn-ea"/>
              <a:cs typeface="+mn-cs"/>
            </a:rPr>
            <a:t>１５４，５１１</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があり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民生費一人当たり</a:t>
          </a:r>
          <a:r>
            <a:rPr kumimoji="1" lang="ja-JP" altLang="en-US" sz="1100">
              <a:solidFill>
                <a:schemeClr val="dk1"/>
              </a:solidFill>
              <a:effectLst/>
              <a:latin typeface="+mn-lt"/>
              <a:ea typeface="+mn-ea"/>
              <a:cs typeface="+mn-cs"/>
            </a:rPr>
            <a:t>２２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７７３</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また過疎債を活用した町貸工場設置事業が終了したことにより商工費一人当たり２５，４５８円減少した。</a:t>
          </a:r>
          <a:r>
            <a:rPr kumimoji="1" lang="ja-JP" altLang="ja-JP" sz="1100">
              <a:solidFill>
                <a:schemeClr val="dk1"/>
              </a:solidFill>
              <a:effectLst/>
              <a:latin typeface="+mn-lt"/>
              <a:ea typeface="+mn-ea"/>
              <a:cs typeface="+mn-cs"/>
            </a:rPr>
            <a:t>その他目的別においても、普通建設事業費により大きくコストは変動している。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財政運営基金を中央公民館等建設基金へ２億円積立たことにより財政運営基金残高の９．８４ポイント減少や、単年度実質収支は１０．２７ポイントの減少があった。</a:t>
          </a:r>
          <a:r>
            <a:rPr kumimoji="1" lang="ja-JP" altLang="ja-JP" sz="1100">
              <a:solidFill>
                <a:schemeClr val="dk1"/>
              </a:solidFill>
              <a:effectLst/>
              <a:latin typeface="+mn-lt"/>
              <a:ea typeface="+mn-ea"/>
              <a:cs typeface="+mn-cs"/>
            </a:rPr>
            <a:t>平成１９年度に病院の診療所化に係る不良債務解消のため、財政調整基金や特定目的基金を取崩し財源を確保した。その後、財政調整基金は可能な限り積立を行い、さらに経済対策に伴う国からの交付金や、大型の補正予算事業の実施により、実質収支や実質単年度収支も改善された。今後も大型の普通建設事業が見込まれるため、計画的な基金運用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水道事業会計では、減価償却費等の内部留保資金が年々増加してきたが、平成２５年度から平成２６年度に中央監視等設備の更新を行い、平成２６年度から減少している。一般会計から特別会計への補助金及び繰出金で収支調整を行い、全特別会計で黒字収支となっている。今後とも特別会計の経費を極力抑制し赤字収支とならない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１６年度をピークに、公営企業は上水道事業の老朽管更新等の事業完了及び下水道事業の整備区域見直し等により起債発行を抑制、病院事業債は平成２２年度に償還終了した。一部事務組合については、総合交流施設等の負担が大きい起債が終了し、算入公債費については、交付税措置のある起債の借入を極力実施しているため横ばいとなっている。</a:t>
          </a:r>
          <a:endParaRPr lang="ja-JP" altLang="ja-JP" sz="1400">
            <a:effectLst/>
          </a:endParaRPr>
        </a:p>
        <a:p>
          <a:r>
            <a:rPr kumimoji="1" lang="ja-JP" altLang="ja-JP" sz="1100">
              <a:solidFill>
                <a:schemeClr val="dk1"/>
              </a:solidFill>
              <a:effectLst/>
              <a:latin typeface="+mn-lt"/>
              <a:ea typeface="+mn-ea"/>
              <a:cs typeface="+mn-cs"/>
            </a:rPr>
            <a:t>平成２３年度以降、小学校耐震化・大規模改修、学校給食調理場改築、貸工場設置事業等の大規模事業が</a:t>
          </a:r>
          <a:r>
            <a:rPr kumimoji="1" lang="ja-JP" altLang="en-US" sz="1100">
              <a:solidFill>
                <a:schemeClr val="dk1"/>
              </a:solidFill>
              <a:effectLst/>
              <a:latin typeface="+mn-lt"/>
              <a:ea typeface="+mn-ea"/>
              <a:cs typeface="+mn-cs"/>
            </a:rPr>
            <a:t>を続けてきたことから</a:t>
          </a:r>
          <a:r>
            <a:rPr kumimoji="1" lang="ja-JP" altLang="ja-JP" sz="1100">
              <a:solidFill>
                <a:schemeClr val="dk1"/>
              </a:solidFill>
              <a:effectLst/>
              <a:latin typeface="+mn-lt"/>
              <a:ea typeface="+mn-ea"/>
              <a:cs typeface="+mn-cs"/>
            </a:rPr>
            <a:t>、起債発行や債務負担行為の設定は計画的に実施していく。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地方債残高については平成１６年度をピークに、起債発行を抑制している。公営企業債繰入見込額及び組合等負担見込額については、事業の見直しにより年々減少している。</a:t>
          </a:r>
          <a:endParaRPr lang="ja-JP" altLang="ja-JP" sz="1400">
            <a:effectLst/>
          </a:endParaRPr>
        </a:p>
        <a:p>
          <a:r>
            <a:rPr kumimoji="1" lang="ja-JP" altLang="ja-JP" sz="1100">
              <a:solidFill>
                <a:schemeClr val="dk1"/>
              </a:solidFill>
              <a:effectLst/>
              <a:latin typeface="+mn-lt"/>
              <a:ea typeface="+mn-ea"/>
              <a:cs typeface="+mn-cs"/>
            </a:rPr>
            <a:t>充当基金残高については、平成１９年度に病院の診療所化により、財政調整基金及び特定目的基金の繰入により積立金が大幅に減少したが、その後、歳入確保及び経費抑制に努め、毎年積立残高を増加させてきた。</a:t>
          </a:r>
          <a:endParaRPr lang="ja-JP" altLang="ja-JP" sz="1400">
            <a:effectLst/>
          </a:endParaRPr>
        </a:p>
        <a:p>
          <a:r>
            <a:rPr lang="ja-JP" altLang="ja-JP" sz="1100">
              <a:solidFill>
                <a:schemeClr val="dk1"/>
              </a:solidFill>
              <a:effectLst/>
              <a:latin typeface="+mn-lt"/>
              <a:ea typeface="+mn-ea"/>
              <a:cs typeface="+mn-cs"/>
            </a:rPr>
            <a:t>地方債残高は、平成</a:t>
          </a:r>
          <a:r>
            <a:rPr lang="ja-JP" altLang="en-US" sz="1100">
              <a:solidFill>
                <a:schemeClr val="dk1"/>
              </a:solidFill>
              <a:effectLst/>
              <a:latin typeface="+mn-lt"/>
              <a:ea typeface="+mn-ea"/>
              <a:cs typeface="+mn-cs"/>
            </a:rPr>
            <a:t>２６</a:t>
          </a:r>
          <a:r>
            <a:rPr lang="ja-JP" altLang="ja-JP" sz="1100">
              <a:solidFill>
                <a:schemeClr val="dk1"/>
              </a:solidFill>
              <a:effectLst/>
              <a:latin typeface="+mn-lt"/>
              <a:ea typeface="+mn-ea"/>
              <a:cs typeface="+mn-cs"/>
            </a:rPr>
            <a:t>年度</a:t>
          </a:r>
          <a:r>
            <a:rPr lang="ja-JP" altLang="en-US" sz="1100">
              <a:solidFill>
                <a:schemeClr val="dk1"/>
              </a:solidFill>
              <a:effectLst/>
              <a:latin typeface="+mn-lt"/>
              <a:ea typeface="+mn-ea"/>
              <a:cs typeface="+mn-cs"/>
            </a:rPr>
            <a:t>から</a:t>
          </a:r>
          <a:r>
            <a:rPr lang="ja-JP" altLang="ja-JP" sz="1100">
              <a:solidFill>
                <a:schemeClr val="dk1"/>
              </a:solidFill>
              <a:effectLst/>
              <a:latin typeface="+mn-lt"/>
              <a:ea typeface="+mn-ea"/>
              <a:cs typeface="+mn-cs"/>
            </a:rPr>
            <a:t>大幅に増加しているのは、貸工場、認定こども園整備に伴う過疎債借入分で</a:t>
          </a:r>
          <a:r>
            <a:rPr lang="ja-JP" altLang="en-US" sz="1100">
              <a:solidFill>
                <a:schemeClr val="dk1"/>
              </a:solidFill>
              <a:effectLst/>
              <a:latin typeface="+mn-lt"/>
              <a:ea typeface="+mn-ea"/>
              <a:cs typeface="+mn-cs"/>
            </a:rPr>
            <a:t>元金据置期間であったが、</a:t>
          </a:r>
          <a:r>
            <a:rPr lang="ja-JP" altLang="ja-JP" sz="1100">
              <a:solidFill>
                <a:schemeClr val="dk1"/>
              </a:solidFill>
              <a:effectLst/>
              <a:latin typeface="+mn-lt"/>
              <a:ea typeface="+mn-ea"/>
              <a:cs typeface="+mn-cs"/>
            </a:rPr>
            <a:t>元金償還</a:t>
          </a:r>
          <a:r>
            <a:rPr lang="ja-JP" altLang="en-US" sz="1100">
              <a:solidFill>
                <a:schemeClr val="dk1"/>
              </a:solidFill>
              <a:effectLst/>
              <a:latin typeface="+mn-lt"/>
              <a:ea typeface="+mn-ea"/>
              <a:cs typeface="+mn-cs"/>
            </a:rPr>
            <a:t>が</a:t>
          </a:r>
          <a:r>
            <a:rPr lang="ja-JP" altLang="ja-JP" sz="1100">
              <a:solidFill>
                <a:schemeClr val="dk1"/>
              </a:solidFill>
              <a:effectLst/>
              <a:latin typeface="+mn-lt"/>
              <a:ea typeface="+mn-ea"/>
              <a:cs typeface="+mn-cs"/>
            </a:rPr>
            <a:t>平成</a:t>
          </a:r>
          <a:r>
            <a:rPr lang="ja-JP" altLang="en-US" sz="1100">
              <a:solidFill>
                <a:schemeClr val="dk1"/>
              </a:solidFill>
              <a:effectLst/>
              <a:latin typeface="+mn-lt"/>
              <a:ea typeface="+mn-ea"/>
              <a:cs typeface="+mn-cs"/>
            </a:rPr>
            <a:t>３１</a:t>
          </a:r>
          <a:r>
            <a:rPr lang="ja-JP" altLang="ja-JP" sz="1100">
              <a:solidFill>
                <a:schemeClr val="dk1"/>
              </a:solidFill>
              <a:effectLst/>
              <a:latin typeface="+mn-lt"/>
              <a:ea typeface="+mn-ea"/>
              <a:cs typeface="+mn-cs"/>
            </a:rPr>
            <a:t>年度から</a:t>
          </a:r>
          <a:r>
            <a:rPr lang="ja-JP" altLang="en-US" sz="1100">
              <a:solidFill>
                <a:schemeClr val="dk1"/>
              </a:solidFill>
              <a:effectLst/>
              <a:latin typeface="+mn-lt"/>
              <a:ea typeface="+mn-ea"/>
              <a:cs typeface="+mn-cs"/>
            </a:rPr>
            <a:t>本格化し地方債残高は今後縮小するものと見込んでいる。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平成２０年度の診療所化に伴い基金については枯渇する状況にあったが順調に積み増しを行い、平成２８年度残高では１，２６２百万円まで基金残高確保に努めているものの、前年比較において全体で１３０百万円減少した。平成３２年度に建設を予定していた中央公民館建設のため２億円の基金移行を実施したこともあり、２６４百万円を減らした。また、特目基金は前年のふるさと納税実績分の取崩しや施設維持補修等のための資産活性基金の取崩しにより中央公民館等建設基金への積み増し２００百万円はあったものの６９百万円を減らすことに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対応する財政調整基金を毎年２５０百万円程度を見込んでおり、留保財源となる繰越金等を財源とした積み増しを実施しているものの、人口減少対策や子育て支援の充実等を近年積極的に実施してきたことから、歳入規模を大幅に超える歳出額となっている。このままの財政運営では３４年頃には財政調整基金が枯渇することを試算しており、早急に財政健全化策を講じることが必要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央公民館等建設基金は平成３２年度に予定の建設費財源とする基金。かねやま応援基金はふるさと寄附を財源とし次年度事業に活用する基金。資産活性基金は、公共施設の更新や補修するための基金。すこやか基金は、健康づくり事業の財源とする基金。かねやま清い心の町創造基金は、未来会議等のソフト事業をおこなう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平成３２年度に予定していた中央公民館等建設基金に、財政運営基金から２００百万円を移行したものの、ふるさと納税を積立したかねやま応援基金の取崩し等があり全体では１３２百万円の増となった。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財政運営基金の残高を確保するため、今後の目的達成や整備状況を勘案し、基金廃止を行い財政運営基金に移行する。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平成３２年度に建設を予定していた中央公民館建設のため２億円の基金移行を実施し、２６４百万円を減らした。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近年、甚大な災害発生が全国で多発しており、災害発生時に対応する財源として最低５００百万円を留保が必須と考えており、早急に内部経費の見直し事業の取捨選択を検討し基金残高を確保する。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１年度からこれまでの大規模事業に伴う過疎債の元金償還が本格化し、平成３１年度からの公債費が大幅に増加し１０年間高止まりする見込みであり、公債費の財源確保に苦慮しないように留保財源の状況を見ながら積立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 xmlns:a16="http://schemas.microsoft.com/office/drawing/2014/main" id="{00000000-0008-0000-0000-000025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に過疎指定を受け過疎債を利用した貸工場建設事業の大型事業を実施したものの、有形固定資産償却率が類似団体内平均値より２．１ポイント高くなった。中央公民館施設等の老朽施設について当面改築が見込めないことから、ポイントは高くなる見込みで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 xmlns:a16="http://schemas.microsoft.com/office/drawing/2014/main" id="{00000000-0008-0000-00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 xmlns:a16="http://schemas.microsoft.com/office/drawing/2014/main" id="{00000000-0008-0000-00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 xmlns:a16="http://schemas.microsoft.com/office/drawing/2014/main" id="{00000000-0008-0000-0000-000032000000}"/>
            </a:ext>
          </a:extLst>
        </xdr:cNvPr>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 xmlns:a16="http://schemas.microsoft.com/office/drawing/2014/main" id="{00000000-0008-0000-0000-000033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 xmlns:a16="http://schemas.microsoft.com/office/drawing/2014/main" id="{00000000-0008-0000-0000-000034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 xmlns:a16="http://schemas.microsoft.com/office/drawing/2014/main" id="{00000000-0008-0000-0000-000035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 xmlns:a16="http://schemas.microsoft.com/office/drawing/2014/main" id="{00000000-0008-0000-0000-000036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 xmlns:a16="http://schemas.microsoft.com/office/drawing/2014/main" id="{00000000-0008-0000-0000-000037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 xmlns:a16="http://schemas.microsoft.com/office/drawing/2014/main" id="{00000000-0008-0000-0000-000038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 xmlns:a16="http://schemas.microsoft.com/office/drawing/2014/main" id="{00000000-0008-0000-0000-000039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 xmlns:a16="http://schemas.microsoft.com/office/drawing/2014/main" id="{00000000-0008-0000-0000-00003A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 xmlns:a16="http://schemas.microsoft.com/office/drawing/2014/main" id="{00000000-0008-0000-0000-00003B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 xmlns:a16="http://schemas.microsoft.com/office/drawing/2014/main" id="{00000000-0008-0000-0000-00003C000000}"/>
            </a:ext>
          </a:extLst>
        </xdr:cNvPr>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 xmlns:a16="http://schemas.microsoft.com/office/drawing/2014/main" id="{00000000-0008-0000-0000-00003D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 xmlns:a16="http://schemas.microsoft.com/office/drawing/2014/main" id="{00000000-0008-0000-0000-00003E000000}"/>
            </a:ext>
          </a:extLst>
        </xdr:cNvPr>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 xmlns:a16="http://schemas.microsoft.com/office/drawing/2014/main" id="{00000000-0008-0000-0000-00003F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a:extLst>
            <a:ext uri="{FF2B5EF4-FFF2-40B4-BE49-F238E27FC236}">
              <a16:creationId xmlns="" xmlns:a16="http://schemas.microsoft.com/office/drawing/2014/main" id="{00000000-0008-0000-0000-000040000000}"/>
            </a:ext>
          </a:extLst>
        </xdr:cNvPr>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a:extLst>
            <a:ext uri="{FF2B5EF4-FFF2-40B4-BE49-F238E27FC236}">
              <a16:creationId xmlns="" xmlns:a16="http://schemas.microsoft.com/office/drawing/2014/main" id="{00000000-0008-0000-0000-000041000000}"/>
            </a:ext>
          </a:extLst>
        </xdr:cNvPr>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a:extLst>
            <a:ext uri="{FF2B5EF4-FFF2-40B4-BE49-F238E27FC236}">
              <a16:creationId xmlns="" xmlns:a16="http://schemas.microsoft.com/office/drawing/2014/main" id="{00000000-0008-0000-0000-000042000000}"/>
            </a:ext>
          </a:extLst>
        </xdr:cNvPr>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a:extLst>
            <a:ext uri="{FF2B5EF4-FFF2-40B4-BE49-F238E27FC236}">
              <a16:creationId xmlns="" xmlns:a16="http://schemas.microsoft.com/office/drawing/2014/main" id="{00000000-0008-0000-0000-000043000000}"/>
            </a:ext>
          </a:extLst>
        </xdr:cNvPr>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a:extLst>
            <a:ext uri="{FF2B5EF4-FFF2-40B4-BE49-F238E27FC236}">
              <a16:creationId xmlns="" xmlns:a16="http://schemas.microsoft.com/office/drawing/2014/main" id="{00000000-0008-0000-0000-000044000000}"/>
            </a:ext>
          </a:extLst>
        </xdr:cNvPr>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a:extLst>
            <a:ext uri="{FF2B5EF4-FFF2-40B4-BE49-F238E27FC236}">
              <a16:creationId xmlns="" xmlns:a16="http://schemas.microsoft.com/office/drawing/2014/main" id="{00000000-0008-0000-0000-000045000000}"/>
            </a:ext>
          </a:extLst>
        </xdr:cNvPr>
        <xdr:cNvSpPr txBox="1"/>
      </xdr:nvSpPr>
      <xdr:spPr>
        <a:xfrm>
          <a:off x="4813300" y="5954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a:extLst>
            <a:ext uri="{FF2B5EF4-FFF2-40B4-BE49-F238E27FC236}">
              <a16:creationId xmlns="" xmlns:a16="http://schemas.microsoft.com/office/drawing/2014/main" id="{00000000-0008-0000-0000-000046000000}"/>
            </a:ext>
          </a:extLst>
        </xdr:cNvPr>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a:extLst>
            <a:ext uri="{FF2B5EF4-FFF2-40B4-BE49-F238E27FC236}">
              <a16:creationId xmlns="" xmlns:a16="http://schemas.microsoft.com/office/drawing/2014/main" id="{00000000-0008-0000-0000-000047000000}"/>
            </a:ext>
          </a:extLst>
        </xdr:cNvPr>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a:extLst>
            <a:ext uri="{FF2B5EF4-FFF2-40B4-BE49-F238E27FC236}">
              <a16:creationId xmlns="" xmlns:a16="http://schemas.microsoft.com/office/drawing/2014/main" id="{00000000-0008-0000-0000-000048000000}"/>
            </a:ext>
          </a:extLst>
        </xdr:cNvPr>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 xmlns:a16="http://schemas.microsoft.com/office/drawing/2014/main" id="{00000000-0008-0000-0000-000049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 xmlns:a16="http://schemas.microsoft.com/office/drawing/2014/main" id="{00000000-0008-0000-0000-00004A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 xmlns:a16="http://schemas.microsoft.com/office/drawing/2014/main" id="{00000000-0008-0000-0000-00004B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 xmlns:a16="http://schemas.microsoft.com/office/drawing/2014/main" id="{00000000-0008-0000-0000-00004C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 xmlns:a16="http://schemas.microsoft.com/office/drawing/2014/main" id="{00000000-0008-0000-0000-00004D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78" name="楕円 77">
          <a:extLst>
            <a:ext uri="{FF2B5EF4-FFF2-40B4-BE49-F238E27FC236}">
              <a16:creationId xmlns="" xmlns:a16="http://schemas.microsoft.com/office/drawing/2014/main" id="{00000000-0008-0000-0000-00004E000000}"/>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46372</xdr:rowOff>
    </xdr:from>
    <xdr:ext cx="405111" cy="259045"/>
    <xdr:sp macro="" textlink="">
      <xdr:nvSpPr>
        <xdr:cNvPr id="79" name="有形固定資産減価償却率該当値テキスト">
          <a:extLst>
            <a:ext uri="{FF2B5EF4-FFF2-40B4-BE49-F238E27FC236}">
              <a16:creationId xmlns="" xmlns:a16="http://schemas.microsoft.com/office/drawing/2014/main" id="{00000000-0008-0000-0000-00004F000000}"/>
            </a:ext>
          </a:extLst>
        </xdr:cNvPr>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48683</xdr:rowOff>
    </xdr:from>
    <xdr:to>
      <xdr:col>19</xdr:col>
      <xdr:colOff>187325</xdr:colOff>
      <xdr:row>30</xdr:row>
      <xdr:rowOff>150283</xdr:rowOff>
    </xdr:to>
    <xdr:sp macro="" textlink="">
      <xdr:nvSpPr>
        <xdr:cNvPr id="80" name="楕円 79">
          <a:extLst>
            <a:ext uri="{FF2B5EF4-FFF2-40B4-BE49-F238E27FC236}">
              <a16:creationId xmlns="" xmlns:a16="http://schemas.microsoft.com/office/drawing/2014/main" id="{00000000-0008-0000-0000-000050000000}"/>
            </a:ext>
          </a:extLst>
        </xdr:cNvPr>
        <xdr:cNvSpPr/>
      </xdr:nvSpPr>
      <xdr:spPr>
        <a:xfrm>
          <a:off x="4000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99483</xdr:rowOff>
    </xdr:to>
    <xdr:cxnSp macro="">
      <xdr:nvCxnSpPr>
        <xdr:cNvPr id="81" name="直線コネクタ 80">
          <a:extLst>
            <a:ext uri="{FF2B5EF4-FFF2-40B4-BE49-F238E27FC236}">
              <a16:creationId xmlns="" xmlns:a16="http://schemas.microsoft.com/office/drawing/2014/main" id="{00000000-0008-0000-0000-000051000000}"/>
            </a:ext>
          </a:extLst>
        </xdr:cNvPr>
        <xdr:cNvCxnSpPr/>
      </xdr:nvCxnSpPr>
      <xdr:spPr>
        <a:xfrm flipV="1">
          <a:off x="4051300" y="5989320"/>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124248</xdr:rowOff>
    </xdr:from>
    <xdr:to>
      <xdr:col>15</xdr:col>
      <xdr:colOff>187325</xdr:colOff>
      <xdr:row>31</xdr:row>
      <xdr:rowOff>54398</xdr:rowOff>
    </xdr:to>
    <xdr:sp macro="" textlink="">
      <xdr:nvSpPr>
        <xdr:cNvPr id="82" name="楕円 81">
          <a:extLst>
            <a:ext uri="{FF2B5EF4-FFF2-40B4-BE49-F238E27FC236}">
              <a16:creationId xmlns="" xmlns:a16="http://schemas.microsoft.com/office/drawing/2014/main" id="{00000000-0008-0000-0000-000052000000}"/>
            </a:ext>
          </a:extLst>
        </xdr:cNvPr>
        <xdr:cNvSpPr/>
      </xdr:nvSpPr>
      <xdr:spPr>
        <a:xfrm>
          <a:off x="32385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99483</xdr:rowOff>
    </xdr:from>
    <xdr:to>
      <xdr:col>19</xdr:col>
      <xdr:colOff>136525</xdr:colOff>
      <xdr:row>31</xdr:row>
      <xdr:rowOff>3598</xdr:rowOff>
    </xdr:to>
    <xdr:cxnSp macro="">
      <xdr:nvCxnSpPr>
        <xdr:cNvPr id="83" name="直線コネクタ 82">
          <a:extLst>
            <a:ext uri="{FF2B5EF4-FFF2-40B4-BE49-F238E27FC236}">
              <a16:creationId xmlns="" xmlns:a16="http://schemas.microsoft.com/office/drawing/2014/main" id="{00000000-0008-0000-0000-000053000000}"/>
            </a:ext>
          </a:extLst>
        </xdr:cNvPr>
        <xdr:cNvCxnSpPr/>
      </xdr:nvCxnSpPr>
      <xdr:spPr>
        <a:xfrm flipV="1">
          <a:off x="3289300" y="6014508"/>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13140</xdr:rowOff>
    </xdr:from>
    <xdr:ext cx="405111" cy="259045"/>
    <xdr:sp macro="" textlink="">
      <xdr:nvSpPr>
        <xdr:cNvPr id="84" name="n_1aveValue有形固定資産減価償却率">
          <a:extLst>
            <a:ext uri="{FF2B5EF4-FFF2-40B4-BE49-F238E27FC236}">
              <a16:creationId xmlns="" xmlns:a16="http://schemas.microsoft.com/office/drawing/2014/main" id="{00000000-0008-0000-0000-000054000000}"/>
            </a:ext>
          </a:extLst>
        </xdr:cNvPr>
        <xdr:cNvSpPr txBox="1"/>
      </xdr:nvSpPr>
      <xdr:spPr>
        <a:xfrm>
          <a:off x="38360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56320</xdr:rowOff>
    </xdr:from>
    <xdr:ext cx="405111" cy="259045"/>
    <xdr:sp macro="" textlink="">
      <xdr:nvSpPr>
        <xdr:cNvPr id="85" name="n_2aveValue有形固定資産減価償却率">
          <a:extLst>
            <a:ext uri="{FF2B5EF4-FFF2-40B4-BE49-F238E27FC236}">
              <a16:creationId xmlns="" xmlns:a16="http://schemas.microsoft.com/office/drawing/2014/main" id="{00000000-0008-0000-0000-000055000000}"/>
            </a:ext>
          </a:extLst>
        </xdr:cNvPr>
        <xdr:cNvSpPr txBox="1"/>
      </xdr:nvSpPr>
      <xdr:spPr>
        <a:xfrm>
          <a:off x="3086744" y="6142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166810</xdr:rowOff>
    </xdr:from>
    <xdr:ext cx="405111" cy="259045"/>
    <xdr:sp macro="" textlink="">
      <xdr:nvSpPr>
        <xdr:cNvPr id="86" name="n_1mainValue有形固定資産減価償却率">
          <a:extLst>
            <a:ext uri="{FF2B5EF4-FFF2-40B4-BE49-F238E27FC236}">
              <a16:creationId xmlns="" xmlns:a16="http://schemas.microsoft.com/office/drawing/2014/main" id="{00000000-0008-0000-0000-000056000000}"/>
            </a:ext>
          </a:extLst>
        </xdr:cNvPr>
        <xdr:cNvSpPr txBox="1"/>
      </xdr:nvSpPr>
      <xdr:spPr>
        <a:xfrm>
          <a:off x="3836044" y="573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70925</xdr:rowOff>
    </xdr:from>
    <xdr:ext cx="405111" cy="259045"/>
    <xdr:sp macro="" textlink="">
      <xdr:nvSpPr>
        <xdr:cNvPr id="87" name="n_2mainValue有形固定資産減価償却率">
          <a:extLst>
            <a:ext uri="{FF2B5EF4-FFF2-40B4-BE49-F238E27FC236}">
              <a16:creationId xmlns="" xmlns:a16="http://schemas.microsoft.com/office/drawing/2014/main" id="{00000000-0008-0000-0000-000057000000}"/>
            </a:ext>
          </a:extLst>
        </xdr:cNvPr>
        <xdr:cNvSpPr txBox="1"/>
      </xdr:nvSpPr>
      <xdr:spPr>
        <a:xfrm>
          <a:off x="3086744" y="58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a:extLst>
            <a:ext uri="{FF2B5EF4-FFF2-40B4-BE49-F238E27FC236}">
              <a16:creationId xmlns="" xmlns:a16="http://schemas.microsoft.com/office/drawing/2014/main" id="{00000000-0008-0000-0000-000058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9" name="正方形/長方形 88">
          <a:extLst>
            <a:ext uri="{FF2B5EF4-FFF2-40B4-BE49-F238E27FC236}">
              <a16:creationId xmlns="" xmlns:a16="http://schemas.microsoft.com/office/drawing/2014/main" id="{00000000-0008-0000-0000-000059000000}"/>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0" name="正方形/長方形 89">
          <a:extLst>
            <a:ext uri="{FF2B5EF4-FFF2-40B4-BE49-F238E27FC236}">
              <a16:creationId xmlns="" xmlns:a16="http://schemas.microsoft.com/office/drawing/2014/main" id="{00000000-0008-0000-0000-00005A000000}"/>
            </a:ext>
          </a:extLst>
        </xdr:cNvPr>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a:extLst>
            <a:ext uri="{FF2B5EF4-FFF2-40B4-BE49-F238E27FC236}">
              <a16:creationId xmlns="" xmlns:a16="http://schemas.microsoft.com/office/drawing/2014/main" id="{00000000-0008-0000-0000-00005B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a:extLst>
            <a:ext uri="{FF2B5EF4-FFF2-40B4-BE49-F238E27FC236}">
              <a16:creationId xmlns="" xmlns:a16="http://schemas.microsoft.com/office/drawing/2014/main" id="{00000000-0008-0000-0000-00005C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a:extLst>
            <a:ext uri="{FF2B5EF4-FFF2-40B4-BE49-F238E27FC236}">
              <a16:creationId xmlns="" xmlns:a16="http://schemas.microsoft.com/office/drawing/2014/main" id="{00000000-0008-0000-0000-00005D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a:extLst>
            <a:ext uri="{FF2B5EF4-FFF2-40B4-BE49-F238E27FC236}">
              <a16:creationId xmlns="" xmlns:a16="http://schemas.microsoft.com/office/drawing/2014/main" id="{00000000-0008-0000-0000-00005E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a:extLst>
            <a:ext uri="{FF2B5EF4-FFF2-40B4-BE49-F238E27FC236}">
              <a16:creationId xmlns="" xmlns:a16="http://schemas.microsoft.com/office/drawing/2014/main" id="{00000000-0008-0000-0000-00005F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a:extLst>
            <a:ext uri="{FF2B5EF4-FFF2-40B4-BE49-F238E27FC236}">
              <a16:creationId xmlns="" xmlns:a16="http://schemas.microsoft.com/office/drawing/2014/main" id="{00000000-0008-0000-0000-000060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a:extLst>
            <a:ext uri="{FF2B5EF4-FFF2-40B4-BE49-F238E27FC236}">
              <a16:creationId xmlns="" xmlns:a16="http://schemas.microsoft.com/office/drawing/2014/main" id="{00000000-0008-0000-0000-000061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a:extLst>
            <a:ext uri="{FF2B5EF4-FFF2-40B4-BE49-F238E27FC236}">
              <a16:creationId xmlns="" xmlns:a16="http://schemas.microsoft.com/office/drawing/2014/main" id="{00000000-0008-0000-0000-000062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a:extLst>
            <a:ext uri="{FF2B5EF4-FFF2-40B4-BE49-F238E27FC236}">
              <a16:creationId xmlns="" xmlns:a16="http://schemas.microsoft.com/office/drawing/2014/main" id="{00000000-0008-0000-0000-000063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a:extLst>
            <a:ext uri="{FF2B5EF4-FFF2-40B4-BE49-F238E27FC236}">
              <a16:creationId xmlns="" xmlns:a16="http://schemas.microsoft.com/office/drawing/2014/main" id="{00000000-0008-0000-0000-000064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からの過疎債発行により、起債残高が増加し類似団体内平均値と比較し１．９ポイント高くなっている。令和元年度以降の大規模事業について休止することとしていることから、ポイントは下がる見込とな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1" name="テキスト ボックス 100">
          <a:extLst>
            <a:ext uri="{FF2B5EF4-FFF2-40B4-BE49-F238E27FC236}">
              <a16:creationId xmlns="" xmlns:a16="http://schemas.microsoft.com/office/drawing/2014/main" id="{00000000-0008-0000-0000-000065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a:extLst>
            <a:ext uri="{FF2B5EF4-FFF2-40B4-BE49-F238E27FC236}">
              <a16:creationId xmlns="" xmlns:a16="http://schemas.microsoft.com/office/drawing/2014/main" id="{00000000-0008-0000-0000-000066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a:extLst>
            <a:ext uri="{FF2B5EF4-FFF2-40B4-BE49-F238E27FC236}">
              <a16:creationId xmlns="" xmlns:a16="http://schemas.microsoft.com/office/drawing/2014/main" id="{00000000-0008-0000-0000-00006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4" name="テキスト ボックス 103">
          <a:extLst>
            <a:ext uri="{FF2B5EF4-FFF2-40B4-BE49-F238E27FC236}">
              <a16:creationId xmlns="" xmlns:a16="http://schemas.microsoft.com/office/drawing/2014/main" id="{00000000-0008-0000-0000-000068000000}"/>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a:extLst>
            <a:ext uri="{FF2B5EF4-FFF2-40B4-BE49-F238E27FC236}">
              <a16:creationId xmlns="" xmlns:a16="http://schemas.microsoft.com/office/drawing/2014/main" id="{00000000-0008-0000-0000-00006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6" name="テキスト ボックス 105">
          <a:extLst>
            <a:ext uri="{FF2B5EF4-FFF2-40B4-BE49-F238E27FC236}">
              <a16:creationId xmlns="" xmlns:a16="http://schemas.microsoft.com/office/drawing/2014/main" id="{00000000-0008-0000-0000-00006A000000}"/>
            </a:ext>
          </a:extLst>
        </xdr:cNvPr>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a:extLst>
            <a:ext uri="{FF2B5EF4-FFF2-40B4-BE49-F238E27FC236}">
              <a16:creationId xmlns="" xmlns:a16="http://schemas.microsoft.com/office/drawing/2014/main" id="{00000000-0008-0000-0000-00006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8" name="テキスト ボックス 107">
          <a:extLst>
            <a:ext uri="{FF2B5EF4-FFF2-40B4-BE49-F238E27FC236}">
              <a16:creationId xmlns="" xmlns:a16="http://schemas.microsoft.com/office/drawing/2014/main" id="{00000000-0008-0000-0000-00006C000000}"/>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a:extLst>
            <a:ext uri="{FF2B5EF4-FFF2-40B4-BE49-F238E27FC236}">
              <a16:creationId xmlns="" xmlns:a16="http://schemas.microsoft.com/office/drawing/2014/main" id="{00000000-0008-0000-0000-00006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10" name="テキスト ボックス 109">
          <a:extLst>
            <a:ext uri="{FF2B5EF4-FFF2-40B4-BE49-F238E27FC236}">
              <a16:creationId xmlns="" xmlns:a16="http://schemas.microsoft.com/office/drawing/2014/main" id="{00000000-0008-0000-0000-00006E000000}"/>
            </a:ext>
          </a:extLst>
        </xdr:cNvPr>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a:extLst>
            <a:ext uri="{FF2B5EF4-FFF2-40B4-BE49-F238E27FC236}">
              <a16:creationId xmlns="" xmlns:a16="http://schemas.microsoft.com/office/drawing/2014/main" id="{00000000-0008-0000-0000-00006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2" name="テキスト ボックス 111">
          <a:extLst>
            <a:ext uri="{FF2B5EF4-FFF2-40B4-BE49-F238E27FC236}">
              <a16:creationId xmlns="" xmlns:a16="http://schemas.microsoft.com/office/drawing/2014/main" id="{00000000-0008-0000-0000-000070000000}"/>
            </a:ext>
          </a:extLst>
        </xdr:cNvPr>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a:extLst>
            <a:ext uri="{FF2B5EF4-FFF2-40B4-BE49-F238E27FC236}">
              <a16:creationId xmlns="" xmlns:a16="http://schemas.microsoft.com/office/drawing/2014/main" id="{00000000-0008-0000-0000-00007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a:extLst>
            <a:ext uri="{FF2B5EF4-FFF2-40B4-BE49-F238E27FC236}">
              <a16:creationId xmlns="" xmlns:a16="http://schemas.microsoft.com/office/drawing/2014/main" id="{00000000-0008-0000-0000-000072000000}"/>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a:extLst>
            <a:ext uri="{FF2B5EF4-FFF2-40B4-BE49-F238E27FC236}">
              <a16:creationId xmlns="" xmlns:a16="http://schemas.microsoft.com/office/drawing/2014/main" id="{00000000-0008-0000-0000-000073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6" name="直線コネクタ 115">
          <a:extLst>
            <a:ext uri="{FF2B5EF4-FFF2-40B4-BE49-F238E27FC236}">
              <a16:creationId xmlns="" xmlns:a16="http://schemas.microsoft.com/office/drawing/2014/main" id="{00000000-0008-0000-0000-000074000000}"/>
            </a:ext>
          </a:extLst>
        </xdr:cNvPr>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7" name="債務償還可能年数最小値テキスト">
          <a:extLst>
            <a:ext uri="{FF2B5EF4-FFF2-40B4-BE49-F238E27FC236}">
              <a16:creationId xmlns="" xmlns:a16="http://schemas.microsoft.com/office/drawing/2014/main" id="{00000000-0008-0000-0000-000075000000}"/>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8" name="直線コネクタ 117">
          <a:extLst>
            <a:ext uri="{FF2B5EF4-FFF2-40B4-BE49-F238E27FC236}">
              <a16:creationId xmlns="" xmlns:a16="http://schemas.microsoft.com/office/drawing/2014/main" id="{00000000-0008-0000-0000-00007600000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9" name="債務償還可能年数最大値テキスト">
          <a:extLst>
            <a:ext uri="{FF2B5EF4-FFF2-40B4-BE49-F238E27FC236}">
              <a16:creationId xmlns="" xmlns:a16="http://schemas.microsoft.com/office/drawing/2014/main" id="{00000000-0008-0000-0000-000077000000}"/>
            </a:ext>
          </a:extLst>
        </xdr:cNvPr>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20" name="直線コネクタ 119">
          <a:extLst>
            <a:ext uri="{FF2B5EF4-FFF2-40B4-BE49-F238E27FC236}">
              <a16:creationId xmlns="" xmlns:a16="http://schemas.microsoft.com/office/drawing/2014/main" id="{00000000-0008-0000-0000-000078000000}"/>
            </a:ext>
          </a:extLst>
        </xdr:cNvPr>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21" name="債務償還可能年数平均値テキスト">
          <a:extLst>
            <a:ext uri="{FF2B5EF4-FFF2-40B4-BE49-F238E27FC236}">
              <a16:creationId xmlns="" xmlns:a16="http://schemas.microsoft.com/office/drawing/2014/main" id="{00000000-0008-0000-0000-000079000000}"/>
            </a:ext>
          </a:extLst>
        </xdr:cNvPr>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22" name="フローチャート: 判断 121">
          <a:extLst>
            <a:ext uri="{FF2B5EF4-FFF2-40B4-BE49-F238E27FC236}">
              <a16:creationId xmlns="" xmlns:a16="http://schemas.microsoft.com/office/drawing/2014/main" id="{00000000-0008-0000-0000-00007A000000}"/>
            </a:ext>
          </a:extLst>
        </xdr:cNvPr>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a:extLst>
            <a:ext uri="{FF2B5EF4-FFF2-40B4-BE49-F238E27FC236}">
              <a16:creationId xmlns="" xmlns:a16="http://schemas.microsoft.com/office/drawing/2014/main" id="{00000000-0008-0000-0000-00007B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a:extLst>
            <a:ext uri="{FF2B5EF4-FFF2-40B4-BE49-F238E27FC236}">
              <a16:creationId xmlns="" xmlns:a16="http://schemas.microsoft.com/office/drawing/2014/main" id="{00000000-0008-0000-0000-00007C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a:extLst>
            <a:ext uri="{FF2B5EF4-FFF2-40B4-BE49-F238E27FC236}">
              <a16:creationId xmlns="" xmlns:a16="http://schemas.microsoft.com/office/drawing/2014/main" id="{00000000-0008-0000-0000-00007D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a:extLst>
            <a:ext uri="{FF2B5EF4-FFF2-40B4-BE49-F238E27FC236}">
              <a16:creationId xmlns="" xmlns:a16="http://schemas.microsoft.com/office/drawing/2014/main" id="{00000000-0008-0000-0000-00007E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a:extLst>
            <a:ext uri="{FF2B5EF4-FFF2-40B4-BE49-F238E27FC236}">
              <a16:creationId xmlns="" xmlns:a16="http://schemas.microsoft.com/office/drawing/2014/main" id="{00000000-0008-0000-0000-00007F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154164</xdr:rowOff>
    </xdr:from>
    <xdr:to>
      <xdr:col>76</xdr:col>
      <xdr:colOff>73025</xdr:colOff>
      <xdr:row>30</xdr:row>
      <xdr:rowOff>84314</xdr:rowOff>
    </xdr:to>
    <xdr:sp macro="" textlink="">
      <xdr:nvSpPr>
        <xdr:cNvPr id="128" name="楕円 127">
          <a:extLst>
            <a:ext uri="{FF2B5EF4-FFF2-40B4-BE49-F238E27FC236}">
              <a16:creationId xmlns="" xmlns:a16="http://schemas.microsoft.com/office/drawing/2014/main" id="{00000000-0008-0000-0000-000080000000}"/>
            </a:ext>
          </a:extLst>
        </xdr:cNvPr>
        <xdr:cNvSpPr/>
      </xdr:nvSpPr>
      <xdr:spPr>
        <a:xfrm>
          <a:off x="14744700" y="589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5591</xdr:rowOff>
    </xdr:from>
    <xdr:ext cx="340478" cy="259045"/>
    <xdr:sp macro="" textlink="">
      <xdr:nvSpPr>
        <xdr:cNvPr id="129" name="債務償還可能年数該当値テキスト">
          <a:extLst>
            <a:ext uri="{FF2B5EF4-FFF2-40B4-BE49-F238E27FC236}">
              <a16:creationId xmlns="" xmlns:a16="http://schemas.microsoft.com/office/drawing/2014/main" id="{00000000-0008-0000-0000-000081000000}"/>
            </a:ext>
          </a:extLst>
        </xdr:cNvPr>
        <xdr:cNvSpPr txBox="1"/>
      </xdr:nvSpPr>
      <xdr:spPr>
        <a:xfrm>
          <a:off x="14846300" y="5749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a:extLst>
            <a:ext uri="{FF2B5EF4-FFF2-40B4-BE49-F238E27FC236}">
              <a16:creationId xmlns="" xmlns:a16="http://schemas.microsoft.com/office/drawing/2014/main" id="{00000000-0008-0000-0000-000082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a:extLst>
            <a:ext uri="{FF2B5EF4-FFF2-40B4-BE49-F238E27FC236}">
              <a16:creationId xmlns="" xmlns:a16="http://schemas.microsoft.com/office/drawing/2014/main" id="{00000000-0008-0000-0000-000083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a:extLst>
            <a:ext uri="{FF2B5EF4-FFF2-40B4-BE49-F238E27FC236}">
              <a16:creationId xmlns="" xmlns:a16="http://schemas.microsoft.com/office/drawing/2014/main" id="{00000000-0008-0000-0000-000084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a:extLst>
            <a:ext uri="{FF2B5EF4-FFF2-40B4-BE49-F238E27FC236}">
              <a16:creationId xmlns="" xmlns:a16="http://schemas.microsoft.com/office/drawing/2014/main" id="{00000000-0008-0000-0000-000085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a:extLst>
            <a:ext uri="{FF2B5EF4-FFF2-40B4-BE49-F238E27FC236}">
              <a16:creationId xmlns="" xmlns:a16="http://schemas.microsoft.com/office/drawing/2014/main" id="{00000000-0008-0000-0000-000086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a:extLst>
            <a:ext uri="{FF2B5EF4-FFF2-40B4-BE49-F238E27FC236}">
              <a16:creationId xmlns="" xmlns:a16="http://schemas.microsoft.com/office/drawing/2014/main" id="{00000000-0008-0000-0000-000087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 xmlns:a16="http://schemas.microsoft.com/office/drawing/2014/main" id="{00000000-0008-0000-0100-00001E00000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00000000-0008-0000-01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00000000-0008-0000-01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00000000-0008-0000-01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00000000-0008-0000-01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00000000-0008-0000-01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00000000-0008-0000-01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00000000-0008-0000-01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00000000-0008-0000-01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00000000-0008-0000-01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00000000-0008-0000-01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 xmlns:a16="http://schemas.microsoft.com/office/drawing/2014/main" id="{00000000-0008-0000-0100-00002A000000}"/>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 xmlns:a16="http://schemas.microsoft.com/office/drawing/2014/main" id="{00000000-0008-0000-0100-00002B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 xmlns:a16="http://schemas.microsoft.com/office/drawing/2014/main" id="{00000000-0008-0000-0100-00002C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 xmlns:a16="http://schemas.microsoft.com/office/drawing/2014/main" id="{00000000-0008-0000-0100-00002D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 xmlns:a16="http://schemas.microsoft.com/office/drawing/2014/main" id="{00000000-0008-0000-0100-00002E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 xmlns:a16="http://schemas.microsoft.com/office/drawing/2014/main" id="{00000000-0008-0000-0100-00002F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 xmlns:a16="http://schemas.microsoft.com/office/drawing/2014/main" id="{00000000-0008-0000-0100-000030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 xmlns:a16="http://schemas.microsoft.com/office/drawing/2014/main" id="{00000000-0008-0000-0100-000031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 xmlns:a16="http://schemas.microsoft.com/office/drawing/2014/main" id="{00000000-0008-0000-0100-000032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 xmlns:a16="http://schemas.microsoft.com/office/drawing/2014/main" id="{00000000-0008-0000-0100-000033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 xmlns:a16="http://schemas.microsoft.com/office/drawing/2014/main" id="{00000000-0008-0000-0100-000034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 xmlns:a16="http://schemas.microsoft.com/office/drawing/2014/main" id="{00000000-0008-0000-0100-000035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 xmlns:a16="http://schemas.microsoft.com/office/drawing/2014/main" id="{00000000-0008-0000-0100-000036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 xmlns:a16="http://schemas.microsoft.com/office/drawing/2014/main" id="{00000000-0008-0000-01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a:extLst>
            <a:ext uri="{FF2B5EF4-FFF2-40B4-BE49-F238E27FC236}">
              <a16:creationId xmlns="" xmlns:a16="http://schemas.microsoft.com/office/drawing/2014/main" id="{00000000-0008-0000-0100-000038000000}"/>
            </a:ext>
          </a:extLst>
        </xdr:cNvPr>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a:extLst>
            <a:ext uri="{FF2B5EF4-FFF2-40B4-BE49-F238E27FC236}">
              <a16:creationId xmlns="" xmlns:a16="http://schemas.microsoft.com/office/drawing/2014/main" id="{00000000-0008-0000-0100-000039000000}"/>
            </a:ext>
          </a:extLst>
        </xdr:cNvPr>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a:extLst>
            <a:ext uri="{FF2B5EF4-FFF2-40B4-BE49-F238E27FC236}">
              <a16:creationId xmlns="" xmlns:a16="http://schemas.microsoft.com/office/drawing/2014/main" id="{00000000-0008-0000-0100-00003A000000}"/>
            </a:ext>
          </a:extLst>
        </xdr:cNvPr>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a:extLst>
            <a:ext uri="{FF2B5EF4-FFF2-40B4-BE49-F238E27FC236}">
              <a16:creationId xmlns="" xmlns:a16="http://schemas.microsoft.com/office/drawing/2014/main" id="{00000000-0008-0000-0100-00003B000000}"/>
            </a:ext>
          </a:extLst>
        </xdr:cNvPr>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a:extLst>
            <a:ext uri="{FF2B5EF4-FFF2-40B4-BE49-F238E27FC236}">
              <a16:creationId xmlns="" xmlns:a16="http://schemas.microsoft.com/office/drawing/2014/main" id="{00000000-0008-0000-0100-00003C000000}"/>
            </a:ext>
          </a:extLst>
        </xdr:cNvPr>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147337</xdr:rowOff>
    </xdr:from>
    <xdr:ext cx="405111" cy="259045"/>
    <xdr:sp macro="" textlink="">
      <xdr:nvSpPr>
        <xdr:cNvPr id="61" name="【道路】&#10;有形固定資産減価償却率平均値テキスト">
          <a:extLst>
            <a:ext uri="{FF2B5EF4-FFF2-40B4-BE49-F238E27FC236}">
              <a16:creationId xmlns="" xmlns:a16="http://schemas.microsoft.com/office/drawing/2014/main" id="{00000000-0008-0000-0100-00003D000000}"/>
            </a:ext>
          </a:extLst>
        </xdr:cNvPr>
        <xdr:cNvSpPr txBox="1"/>
      </xdr:nvSpPr>
      <xdr:spPr>
        <a:xfrm>
          <a:off x="4673600" y="614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a:extLst>
            <a:ext uri="{FF2B5EF4-FFF2-40B4-BE49-F238E27FC236}">
              <a16:creationId xmlns="" xmlns:a16="http://schemas.microsoft.com/office/drawing/2014/main" id="{00000000-0008-0000-0100-00003E000000}"/>
            </a:ext>
          </a:extLst>
        </xdr:cNvPr>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a:extLst>
            <a:ext uri="{FF2B5EF4-FFF2-40B4-BE49-F238E27FC236}">
              <a16:creationId xmlns="" xmlns:a16="http://schemas.microsoft.com/office/drawing/2014/main" id="{00000000-0008-0000-0100-00003F000000}"/>
            </a:ext>
          </a:extLst>
        </xdr:cNvPr>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a:extLst>
            <a:ext uri="{FF2B5EF4-FFF2-40B4-BE49-F238E27FC236}">
              <a16:creationId xmlns="" xmlns:a16="http://schemas.microsoft.com/office/drawing/2014/main" id="{00000000-0008-0000-0100-000040000000}"/>
            </a:ext>
          </a:extLst>
        </xdr:cNvPr>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 xmlns:a16="http://schemas.microsoft.com/office/drawing/2014/main" id="{00000000-0008-0000-0100-000041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00000000-0008-0000-0100-000042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00000000-0008-0000-0100-000043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00000000-0008-0000-0100-000044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00000000-0008-0000-0100-000045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145415</xdr:rowOff>
    </xdr:from>
    <xdr:to>
      <xdr:col>24</xdr:col>
      <xdr:colOff>114300</xdr:colOff>
      <xdr:row>41</xdr:row>
      <xdr:rowOff>75565</xdr:rowOff>
    </xdr:to>
    <xdr:sp macro="" textlink="">
      <xdr:nvSpPr>
        <xdr:cNvPr id="70" name="楕円 69">
          <a:extLst>
            <a:ext uri="{FF2B5EF4-FFF2-40B4-BE49-F238E27FC236}">
              <a16:creationId xmlns="" xmlns:a16="http://schemas.microsoft.com/office/drawing/2014/main" id="{00000000-0008-0000-0100-000046000000}"/>
            </a:ext>
          </a:extLst>
        </xdr:cNvPr>
        <xdr:cNvSpPr/>
      </xdr:nvSpPr>
      <xdr:spPr>
        <a:xfrm>
          <a:off x="45847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60342</xdr:rowOff>
    </xdr:from>
    <xdr:ext cx="405111" cy="259045"/>
    <xdr:sp macro="" textlink="">
      <xdr:nvSpPr>
        <xdr:cNvPr id="71" name="【道路】&#10;有形固定資産減価償却率該当値テキスト">
          <a:extLst>
            <a:ext uri="{FF2B5EF4-FFF2-40B4-BE49-F238E27FC236}">
              <a16:creationId xmlns="" xmlns:a16="http://schemas.microsoft.com/office/drawing/2014/main" id="{00000000-0008-0000-0100-000047000000}"/>
            </a:ext>
          </a:extLst>
        </xdr:cNvPr>
        <xdr:cNvSpPr txBox="1"/>
      </xdr:nvSpPr>
      <xdr:spPr>
        <a:xfrm>
          <a:off x="4673600" y="691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154940</xdr:rowOff>
    </xdr:from>
    <xdr:to>
      <xdr:col>20</xdr:col>
      <xdr:colOff>38100</xdr:colOff>
      <xdr:row>42</xdr:row>
      <xdr:rowOff>85090</xdr:rowOff>
    </xdr:to>
    <xdr:sp macro="" textlink="">
      <xdr:nvSpPr>
        <xdr:cNvPr id="72" name="楕円 71">
          <a:extLst>
            <a:ext uri="{FF2B5EF4-FFF2-40B4-BE49-F238E27FC236}">
              <a16:creationId xmlns="" xmlns:a16="http://schemas.microsoft.com/office/drawing/2014/main" id="{00000000-0008-0000-0100-000048000000}"/>
            </a:ext>
          </a:extLst>
        </xdr:cNvPr>
        <xdr:cNvSpPr/>
      </xdr:nvSpPr>
      <xdr:spPr>
        <a:xfrm>
          <a:off x="3746500" y="71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24765</xdr:rowOff>
    </xdr:from>
    <xdr:to>
      <xdr:col>24</xdr:col>
      <xdr:colOff>63500</xdr:colOff>
      <xdr:row>42</xdr:row>
      <xdr:rowOff>34290</xdr:rowOff>
    </xdr:to>
    <xdr:cxnSp macro="">
      <xdr:nvCxnSpPr>
        <xdr:cNvPr id="73" name="直線コネクタ 72">
          <a:extLst>
            <a:ext uri="{FF2B5EF4-FFF2-40B4-BE49-F238E27FC236}">
              <a16:creationId xmlns="" xmlns:a16="http://schemas.microsoft.com/office/drawing/2014/main" id="{00000000-0008-0000-0100-000049000000}"/>
            </a:ext>
          </a:extLst>
        </xdr:cNvPr>
        <xdr:cNvCxnSpPr/>
      </xdr:nvCxnSpPr>
      <xdr:spPr>
        <a:xfrm flipV="1">
          <a:off x="3797300" y="7054215"/>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84455</xdr:rowOff>
    </xdr:from>
    <xdr:to>
      <xdr:col>15</xdr:col>
      <xdr:colOff>101600</xdr:colOff>
      <xdr:row>38</xdr:row>
      <xdr:rowOff>14605</xdr:rowOff>
    </xdr:to>
    <xdr:sp macro="" textlink="">
      <xdr:nvSpPr>
        <xdr:cNvPr id="74" name="楕円 73">
          <a:extLst>
            <a:ext uri="{FF2B5EF4-FFF2-40B4-BE49-F238E27FC236}">
              <a16:creationId xmlns="" xmlns:a16="http://schemas.microsoft.com/office/drawing/2014/main" id="{00000000-0008-0000-0100-00004A000000}"/>
            </a:ext>
          </a:extLst>
        </xdr:cNvPr>
        <xdr:cNvSpPr/>
      </xdr:nvSpPr>
      <xdr:spPr>
        <a:xfrm>
          <a:off x="2857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135255</xdr:rowOff>
    </xdr:from>
    <xdr:to>
      <xdr:col>19</xdr:col>
      <xdr:colOff>177800</xdr:colOff>
      <xdr:row>42</xdr:row>
      <xdr:rowOff>34290</xdr:rowOff>
    </xdr:to>
    <xdr:cxnSp macro="">
      <xdr:nvCxnSpPr>
        <xdr:cNvPr id="75" name="直線コネクタ 74">
          <a:extLst>
            <a:ext uri="{FF2B5EF4-FFF2-40B4-BE49-F238E27FC236}">
              <a16:creationId xmlns="" xmlns:a16="http://schemas.microsoft.com/office/drawing/2014/main" id="{00000000-0008-0000-0100-00004B000000}"/>
            </a:ext>
          </a:extLst>
        </xdr:cNvPr>
        <xdr:cNvCxnSpPr/>
      </xdr:nvCxnSpPr>
      <xdr:spPr>
        <a:xfrm>
          <a:off x="2908300" y="6478905"/>
          <a:ext cx="889000" cy="75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6" name="n_1aveValue【道路】&#10;有形固定資産減価償却率">
          <a:extLst>
            <a:ext uri="{FF2B5EF4-FFF2-40B4-BE49-F238E27FC236}">
              <a16:creationId xmlns="" xmlns:a16="http://schemas.microsoft.com/office/drawing/2014/main" id="{00000000-0008-0000-0100-00004C000000}"/>
            </a:ext>
          </a:extLst>
        </xdr:cNvPr>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77" name="n_2aveValue【道路】&#10;有形固定資産減価償却率">
          <a:extLst>
            <a:ext uri="{FF2B5EF4-FFF2-40B4-BE49-F238E27FC236}">
              <a16:creationId xmlns="" xmlns:a16="http://schemas.microsoft.com/office/drawing/2014/main" id="{00000000-0008-0000-0100-00004D000000}"/>
            </a:ext>
          </a:extLst>
        </xdr:cNvPr>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76217</xdr:rowOff>
    </xdr:from>
    <xdr:ext cx="405111" cy="259045"/>
    <xdr:sp macro="" textlink="">
      <xdr:nvSpPr>
        <xdr:cNvPr id="78" name="n_1mainValue【道路】&#10;有形固定資産減価償却率">
          <a:extLst>
            <a:ext uri="{FF2B5EF4-FFF2-40B4-BE49-F238E27FC236}">
              <a16:creationId xmlns="" xmlns:a16="http://schemas.microsoft.com/office/drawing/2014/main" id="{00000000-0008-0000-0100-00004E000000}"/>
            </a:ext>
          </a:extLst>
        </xdr:cNvPr>
        <xdr:cNvSpPr txBox="1"/>
      </xdr:nvSpPr>
      <xdr:spPr>
        <a:xfrm>
          <a:off x="358204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31132</xdr:rowOff>
    </xdr:from>
    <xdr:ext cx="405111" cy="259045"/>
    <xdr:sp macro="" textlink="">
      <xdr:nvSpPr>
        <xdr:cNvPr id="79" name="n_2mainValue【道路】&#10;有形固定資産減価償却率">
          <a:extLst>
            <a:ext uri="{FF2B5EF4-FFF2-40B4-BE49-F238E27FC236}">
              <a16:creationId xmlns="" xmlns:a16="http://schemas.microsoft.com/office/drawing/2014/main" id="{00000000-0008-0000-0100-00004F000000}"/>
            </a:ext>
          </a:extLst>
        </xdr:cNvPr>
        <xdr:cNvSpPr txBox="1"/>
      </xdr:nvSpPr>
      <xdr:spPr>
        <a:xfrm>
          <a:off x="2705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 xmlns:a16="http://schemas.microsoft.com/office/drawing/2014/main" id="{00000000-0008-0000-0100-000050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 xmlns:a16="http://schemas.microsoft.com/office/drawing/2014/main" id="{00000000-0008-0000-0100-000051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 xmlns:a16="http://schemas.microsoft.com/office/drawing/2014/main" id="{00000000-0008-0000-0100-000052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 xmlns:a16="http://schemas.microsoft.com/office/drawing/2014/main" id="{00000000-0008-0000-0100-000053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 xmlns:a16="http://schemas.microsoft.com/office/drawing/2014/main" id="{00000000-0008-0000-0100-000054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 xmlns:a16="http://schemas.microsoft.com/office/drawing/2014/main" id="{00000000-0008-0000-0100-000055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 xmlns:a16="http://schemas.microsoft.com/office/drawing/2014/main" id="{00000000-0008-0000-0100-000056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 xmlns:a16="http://schemas.microsoft.com/office/drawing/2014/main" id="{00000000-0008-0000-0100-000057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a:extLst>
            <a:ext uri="{FF2B5EF4-FFF2-40B4-BE49-F238E27FC236}">
              <a16:creationId xmlns="" xmlns:a16="http://schemas.microsoft.com/office/drawing/2014/main" id="{00000000-0008-0000-0100-000058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 xmlns:a16="http://schemas.microsoft.com/office/drawing/2014/main" id="{00000000-0008-0000-0100-000059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a:extLst>
            <a:ext uri="{FF2B5EF4-FFF2-40B4-BE49-F238E27FC236}">
              <a16:creationId xmlns="" xmlns:a16="http://schemas.microsoft.com/office/drawing/2014/main" id="{00000000-0008-0000-0100-00005A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a:extLst>
            <a:ext uri="{FF2B5EF4-FFF2-40B4-BE49-F238E27FC236}">
              <a16:creationId xmlns="" xmlns:a16="http://schemas.microsoft.com/office/drawing/2014/main" id="{00000000-0008-0000-0100-00005B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a:extLst>
            <a:ext uri="{FF2B5EF4-FFF2-40B4-BE49-F238E27FC236}">
              <a16:creationId xmlns="" xmlns:a16="http://schemas.microsoft.com/office/drawing/2014/main" id="{00000000-0008-0000-0100-00005C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3" name="テキスト ボックス 92">
          <a:extLst>
            <a:ext uri="{FF2B5EF4-FFF2-40B4-BE49-F238E27FC236}">
              <a16:creationId xmlns="" xmlns:a16="http://schemas.microsoft.com/office/drawing/2014/main" id="{00000000-0008-0000-0100-00005D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a:extLst>
            <a:ext uri="{FF2B5EF4-FFF2-40B4-BE49-F238E27FC236}">
              <a16:creationId xmlns="" xmlns:a16="http://schemas.microsoft.com/office/drawing/2014/main" id="{00000000-0008-0000-0100-00005E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5" name="テキスト ボックス 94">
          <a:extLst>
            <a:ext uri="{FF2B5EF4-FFF2-40B4-BE49-F238E27FC236}">
              <a16:creationId xmlns="" xmlns:a16="http://schemas.microsoft.com/office/drawing/2014/main" id="{00000000-0008-0000-0100-00005F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a:extLst>
            <a:ext uri="{FF2B5EF4-FFF2-40B4-BE49-F238E27FC236}">
              <a16:creationId xmlns="" xmlns:a16="http://schemas.microsoft.com/office/drawing/2014/main" id="{00000000-0008-0000-0100-000060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7" name="テキスト ボックス 96">
          <a:extLst>
            <a:ext uri="{FF2B5EF4-FFF2-40B4-BE49-F238E27FC236}">
              <a16:creationId xmlns="" xmlns:a16="http://schemas.microsoft.com/office/drawing/2014/main" id="{00000000-0008-0000-0100-000061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a:extLst>
            <a:ext uri="{FF2B5EF4-FFF2-40B4-BE49-F238E27FC236}">
              <a16:creationId xmlns="" xmlns:a16="http://schemas.microsoft.com/office/drawing/2014/main" id="{00000000-0008-0000-0100-00006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9" name="テキスト ボックス 98">
          <a:extLst>
            <a:ext uri="{FF2B5EF4-FFF2-40B4-BE49-F238E27FC236}">
              <a16:creationId xmlns="" xmlns:a16="http://schemas.microsoft.com/office/drawing/2014/main" id="{00000000-0008-0000-0100-000063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道路】&#10;一人当たり延長グラフ枠">
          <a:extLst>
            <a:ext uri="{FF2B5EF4-FFF2-40B4-BE49-F238E27FC236}">
              <a16:creationId xmlns="" xmlns:a16="http://schemas.microsoft.com/office/drawing/2014/main" id="{00000000-0008-0000-0100-00006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101" name="直線コネクタ 100">
          <a:extLst>
            <a:ext uri="{FF2B5EF4-FFF2-40B4-BE49-F238E27FC236}">
              <a16:creationId xmlns="" xmlns:a16="http://schemas.microsoft.com/office/drawing/2014/main" id="{00000000-0008-0000-0100-000065000000}"/>
            </a:ext>
          </a:extLst>
        </xdr:cNvPr>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102" name="【道路】&#10;一人当たり延長最小値テキスト">
          <a:extLst>
            <a:ext uri="{FF2B5EF4-FFF2-40B4-BE49-F238E27FC236}">
              <a16:creationId xmlns="" xmlns:a16="http://schemas.microsoft.com/office/drawing/2014/main" id="{00000000-0008-0000-0100-000066000000}"/>
            </a:ext>
          </a:extLst>
        </xdr:cNvPr>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3" name="直線コネクタ 102">
          <a:extLst>
            <a:ext uri="{FF2B5EF4-FFF2-40B4-BE49-F238E27FC236}">
              <a16:creationId xmlns="" xmlns:a16="http://schemas.microsoft.com/office/drawing/2014/main" id="{00000000-0008-0000-0100-000067000000}"/>
            </a:ext>
          </a:extLst>
        </xdr:cNvPr>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4" name="【道路】&#10;一人当たり延長最大値テキスト">
          <a:extLst>
            <a:ext uri="{FF2B5EF4-FFF2-40B4-BE49-F238E27FC236}">
              <a16:creationId xmlns="" xmlns:a16="http://schemas.microsoft.com/office/drawing/2014/main" id="{00000000-0008-0000-0100-000068000000}"/>
            </a:ext>
          </a:extLst>
        </xdr:cNvPr>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5" name="直線コネクタ 104">
          <a:extLst>
            <a:ext uri="{FF2B5EF4-FFF2-40B4-BE49-F238E27FC236}">
              <a16:creationId xmlns="" xmlns:a16="http://schemas.microsoft.com/office/drawing/2014/main" id="{00000000-0008-0000-0100-000069000000}"/>
            </a:ext>
          </a:extLst>
        </xdr:cNvPr>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142815</xdr:rowOff>
    </xdr:from>
    <xdr:ext cx="534377" cy="259045"/>
    <xdr:sp macro="" textlink="">
      <xdr:nvSpPr>
        <xdr:cNvPr id="106" name="【道路】&#10;一人当たり延長平均値テキスト">
          <a:extLst>
            <a:ext uri="{FF2B5EF4-FFF2-40B4-BE49-F238E27FC236}">
              <a16:creationId xmlns="" xmlns:a16="http://schemas.microsoft.com/office/drawing/2014/main" id="{00000000-0008-0000-0100-00006A000000}"/>
            </a:ext>
          </a:extLst>
        </xdr:cNvPr>
        <xdr:cNvSpPr txBox="1"/>
      </xdr:nvSpPr>
      <xdr:spPr>
        <a:xfrm>
          <a:off x="10515600" y="6486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7" name="フローチャート: 判断 106">
          <a:extLst>
            <a:ext uri="{FF2B5EF4-FFF2-40B4-BE49-F238E27FC236}">
              <a16:creationId xmlns="" xmlns:a16="http://schemas.microsoft.com/office/drawing/2014/main" id="{00000000-0008-0000-0100-00006B000000}"/>
            </a:ext>
          </a:extLst>
        </xdr:cNvPr>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8" name="フローチャート: 判断 107">
          <a:extLst>
            <a:ext uri="{FF2B5EF4-FFF2-40B4-BE49-F238E27FC236}">
              <a16:creationId xmlns="" xmlns:a16="http://schemas.microsoft.com/office/drawing/2014/main" id="{00000000-0008-0000-0100-00006C000000}"/>
            </a:ext>
          </a:extLst>
        </xdr:cNvPr>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9" name="フローチャート: 判断 108">
          <a:extLst>
            <a:ext uri="{FF2B5EF4-FFF2-40B4-BE49-F238E27FC236}">
              <a16:creationId xmlns="" xmlns:a16="http://schemas.microsoft.com/office/drawing/2014/main" id="{00000000-0008-0000-0100-00006D000000}"/>
            </a:ext>
          </a:extLst>
        </xdr:cNvPr>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0" name="テキスト ボックス 109">
          <a:extLst>
            <a:ext uri="{FF2B5EF4-FFF2-40B4-BE49-F238E27FC236}">
              <a16:creationId xmlns="" xmlns:a16="http://schemas.microsoft.com/office/drawing/2014/main" id="{00000000-0008-0000-0100-00006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1" name="テキスト ボックス 110">
          <a:extLst>
            <a:ext uri="{FF2B5EF4-FFF2-40B4-BE49-F238E27FC236}">
              <a16:creationId xmlns="" xmlns:a16="http://schemas.microsoft.com/office/drawing/2014/main" id="{00000000-0008-0000-0100-00006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2" name="テキスト ボックス 111">
          <a:extLst>
            <a:ext uri="{FF2B5EF4-FFF2-40B4-BE49-F238E27FC236}">
              <a16:creationId xmlns="" xmlns:a16="http://schemas.microsoft.com/office/drawing/2014/main" id="{00000000-0008-0000-0100-00007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3" name="テキスト ボックス 112">
          <a:extLst>
            <a:ext uri="{FF2B5EF4-FFF2-40B4-BE49-F238E27FC236}">
              <a16:creationId xmlns="" xmlns:a16="http://schemas.microsoft.com/office/drawing/2014/main" id="{00000000-0008-0000-0100-00007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4" name="テキスト ボックス 113">
          <a:extLst>
            <a:ext uri="{FF2B5EF4-FFF2-40B4-BE49-F238E27FC236}">
              <a16:creationId xmlns="" xmlns:a16="http://schemas.microsoft.com/office/drawing/2014/main" id="{00000000-0008-0000-0100-00007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141186</xdr:rowOff>
    </xdr:from>
    <xdr:to>
      <xdr:col>55</xdr:col>
      <xdr:colOff>50800</xdr:colOff>
      <xdr:row>38</xdr:row>
      <xdr:rowOff>71336</xdr:rowOff>
    </xdr:to>
    <xdr:sp macro="" textlink="">
      <xdr:nvSpPr>
        <xdr:cNvPr id="115" name="楕円 114">
          <a:extLst>
            <a:ext uri="{FF2B5EF4-FFF2-40B4-BE49-F238E27FC236}">
              <a16:creationId xmlns="" xmlns:a16="http://schemas.microsoft.com/office/drawing/2014/main" id="{00000000-0008-0000-0100-000073000000}"/>
            </a:ext>
          </a:extLst>
        </xdr:cNvPr>
        <xdr:cNvSpPr/>
      </xdr:nvSpPr>
      <xdr:spPr>
        <a:xfrm>
          <a:off x="10426700" y="648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164063</xdr:rowOff>
    </xdr:from>
    <xdr:ext cx="534377" cy="259045"/>
    <xdr:sp macro="" textlink="">
      <xdr:nvSpPr>
        <xdr:cNvPr id="116" name="【道路】&#10;一人当たり延長該当値テキスト">
          <a:extLst>
            <a:ext uri="{FF2B5EF4-FFF2-40B4-BE49-F238E27FC236}">
              <a16:creationId xmlns="" xmlns:a16="http://schemas.microsoft.com/office/drawing/2014/main" id="{00000000-0008-0000-0100-000074000000}"/>
            </a:ext>
          </a:extLst>
        </xdr:cNvPr>
        <xdr:cNvSpPr txBox="1"/>
      </xdr:nvSpPr>
      <xdr:spPr>
        <a:xfrm>
          <a:off x="10515600" y="633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157668</xdr:rowOff>
    </xdr:from>
    <xdr:to>
      <xdr:col>50</xdr:col>
      <xdr:colOff>165100</xdr:colOff>
      <xdr:row>38</xdr:row>
      <xdr:rowOff>87818</xdr:rowOff>
    </xdr:to>
    <xdr:sp macro="" textlink="">
      <xdr:nvSpPr>
        <xdr:cNvPr id="117" name="楕円 116">
          <a:extLst>
            <a:ext uri="{FF2B5EF4-FFF2-40B4-BE49-F238E27FC236}">
              <a16:creationId xmlns="" xmlns:a16="http://schemas.microsoft.com/office/drawing/2014/main" id="{00000000-0008-0000-0100-000075000000}"/>
            </a:ext>
          </a:extLst>
        </xdr:cNvPr>
        <xdr:cNvSpPr/>
      </xdr:nvSpPr>
      <xdr:spPr>
        <a:xfrm>
          <a:off x="9588500" y="65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20536</xdr:rowOff>
    </xdr:from>
    <xdr:to>
      <xdr:col>55</xdr:col>
      <xdr:colOff>0</xdr:colOff>
      <xdr:row>38</xdr:row>
      <xdr:rowOff>37018</xdr:rowOff>
    </xdr:to>
    <xdr:cxnSp macro="">
      <xdr:nvCxnSpPr>
        <xdr:cNvPr id="118" name="直線コネクタ 117">
          <a:extLst>
            <a:ext uri="{FF2B5EF4-FFF2-40B4-BE49-F238E27FC236}">
              <a16:creationId xmlns="" xmlns:a16="http://schemas.microsoft.com/office/drawing/2014/main" id="{00000000-0008-0000-0100-000076000000}"/>
            </a:ext>
          </a:extLst>
        </xdr:cNvPr>
        <xdr:cNvCxnSpPr/>
      </xdr:nvCxnSpPr>
      <xdr:spPr>
        <a:xfrm flipV="1">
          <a:off x="9639300" y="6535636"/>
          <a:ext cx="838200" cy="1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4118</xdr:rowOff>
    </xdr:from>
    <xdr:to>
      <xdr:col>46</xdr:col>
      <xdr:colOff>38100</xdr:colOff>
      <xdr:row>38</xdr:row>
      <xdr:rowOff>105718</xdr:rowOff>
    </xdr:to>
    <xdr:sp macro="" textlink="">
      <xdr:nvSpPr>
        <xdr:cNvPr id="119" name="楕円 118">
          <a:extLst>
            <a:ext uri="{FF2B5EF4-FFF2-40B4-BE49-F238E27FC236}">
              <a16:creationId xmlns="" xmlns:a16="http://schemas.microsoft.com/office/drawing/2014/main" id="{00000000-0008-0000-0100-000077000000}"/>
            </a:ext>
          </a:extLst>
        </xdr:cNvPr>
        <xdr:cNvSpPr/>
      </xdr:nvSpPr>
      <xdr:spPr>
        <a:xfrm>
          <a:off x="8699500" y="651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37018</xdr:rowOff>
    </xdr:from>
    <xdr:to>
      <xdr:col>50</xdr:col>
      <xdr:colOff>114300</xdr:colOff>
      <xdr:row>38</xdr:row>
      <xdr:rowOff>54918</xdr:rowOff>
    </xdr:to>
    <xdr:cxnSp macro="">
      <xdr:nvCxnSpPr>
        <xdr:cNvPr id="120" name="直線コネクタ 119">
          <a:extLst>
            <a:ext uri="{FF2B5EF4-FFF2-40B4-BE49-F238E27FC236}">
              <a16:creationId xmlns="" xmlns:a16="http://schemas.microsoft.com/office/drawing/2014/main" id="{00000000-0008-0000-0100-000078000000}"/>
            </a:ext>
          </a:extLst>
        </xdr:cNvPr>
        <xdr:cNvCxnSpPr/>
      </xdr:nvCxnSpPr>
      <xdr:spPr>
        <a:xfrm flipV="1">
          <a:off x="8750300" y="6552118"/>
          <a:ext cx="889000" cy="1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161015</xdr:rowOff>
    </xdr:from>
    <xdr:ext cx="534377" cy="259045"/>
    <xdr:sp macro="" textlink="">
      <xdr:nvSpPr>
        <xdr:cNvPr id="121" name="n_1aveValue【道路】&#10;一人当たり延長">
          <a:extLst>
            <a:ext uri="{FF2B5EF4-FFF2-40B4-BE49-F238E27FC236}">
              <a16:creationId xmlns="" xmlns:a16="http://schemas.microsoft.com/office/drawing/2014/main" id="{00000000-0008-0000-0100-000079000000}"/>
            </a:ext>
          </a:extLst>
        </xdr:cNvPr>
        <xdr:cNvSpPr txBox="1"/>
      </xdr:nvSpPr>
      <xdr:spPr>
        <a:xfrm>
          <a:off x="9359411" y="61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32930</xdr:rowOff>
    </xdr:from>
    <xdr:ext cx="534377" cy="259045"/>
    <xdr:sp macro="" textlink="">
      <xdr:nvSpPr>
        <xdr:cNvPr id="122" name="n_2aveValue【道路】&#10;一人当たり延長">
          <a:extLst>
            <a:ext uri="{FF2B5EF4-FFF2-40B4-BE49-F238E27FC236}">
              <a16:creationId xmlns="" xmlns:a16="http://schemas.microsoft.com/office/drawing/2014/main" id="{00000000-0008-0000-0100-00007A000000}"/>
            </a:ext>
          </a:extLst>
        </xdr:cNvPr>
        <xdr:cNvSpPr txBox="1"/>
      </xdr:nvSpPr>
      <xdr:spPr>
        <a:xfrm>
          <a:off x="8483111" y="62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78945</xdr:rowOff>
    </xdr:from>
    <xdr:ext cx="534377" cy="259045"/>
    <xdr:sp macro="" textlink="">
      <xdr:nvSpPr>
        <xdr:cNvPr id="123" name="n_1mainValue【道路】&#10;一人当たり延長">
          <a:extLst>
            <a:ext uri="{FF2B5EF4-FFF2-40B4-BE49-F238E27FC236}">
              <a16:creationId xmlns="" xmlns:a16="http://schemas.microsoft.com/office/drawing/2014/main" id="{00000000-0008-0000-0100-00007B000000}"/>
            </a:ext>
          </a:extLst>
        </xdr:cNvPr>
        <xdr:cNvSpPr txBox="1"/>
      </xdr:nvSpPr>
      <xdr:spPr>
        <a:xfrm>
          <a:off x="9359411" y="659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96845</xdr:rowOff>
    </xdr:from>
    <xdr:ext cx="534377" cy="259045"/>
    <xdr:sp macro="" textlink="">
      <xdr:nvSpPr>
        <xdr:cNvPr id="124" name="n_2mainValue【道路】&#10;一人当たり延長">
          <a:extLst>
            <a:ext uri="{FF2B5EF4-FFF2-40B4-BE49-F238E27FC236}">
              <a16:creationId xmlns="" xmlns:a16="http://schemas.microsoft.com/office/drawing/2014/main" id="{00000000-0008-0000-0100-00007C000000}"/>
            </a:ext>
          </a:extLst>
        </xdr:cNvPr>
        <xdr:cNvSpPr txBox="1"/>
      </xdr:nvSpPr>
      <xdr:spPr>
        <a:xfrm>
          <a:off x="8483111" y="661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a:extLst>
            <a:ext uri="{FF2B5EF4-FFF2-40B4-BE49-F238E27FC236}">
              <a16:creationId xmlns="" xmlns:a16="http://schemas.microsoft.com/office/drawing/2014/main" id="{00000000-0008-0000-0100-00007D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a:extLst>
            <a:ext uri="{FF2B5EF4-FFF2-40B4-BE49-F238E27FC236}">
              <a16:creationId xmlns="" xmlns:a16="http://schemas.microsoft.com/office/drawing/2014/main" id="{00000000-0008-0000-0100-00007E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a:extLst>
            <a:ext uri="{FF2B5EF4-FFF2-40B4-BE49-F238E27FC236}">
              <a16:creationId xmlns="" xmlns:a16="http://schemas.microsoft.com/office/drawing/2014/main" id="{00000000-0008-0000-0100-00007F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a:extLst>
            <a:ext uri="{FF2B5EF4-FFF2-40B4-BE49-F238E27FC236}">
              <a16:creationId xmlns="" xmlns:a16="http://schemas.microsoft.com/office/drawing/2014/main" id="{00000000-0008-0000-0100-000080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a:extLst>
            <a:ext uri="{FF2B5EF4-FFF2-40B4-BE49-F238E27FC236}">
              <a16:creationId xmlns="" xmlns:a16="http://schemas.microsoft.com/office/drawing/2014/main" id="{00000000-0008-0000-0100-000081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a:extLst>
            <a:ext uri="{FF2B5EF4-FFF2-40B4-BE49-F238E27FC236}">
              <a16:creationId xmlns="" xmlns:a16="http://schemas.microsoft.com/office/drawing/2014/main" id="{00000000-0008-0000-0100-000082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a:extLst>
            <a:ext uri="{FF2B5EF4-FFF2-40B4-BE49-F238E27FC236}">
              <a16:creationId xmlns="" xmlns:a16="http://schemas.microsoft.com/office/drawing/2014/main" id="{00000000-0008-0000-0100-000083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a:extLst>
            <a:ext uri="{FF2B5EF4-FFF2-40B4-BE49-F238E27FC236}">
              <a16:creationId xmlns="" xmlns:a16="http://schemas.microsoft.com/office/drawing/2014/main" id="{00000000-0008-0000-0100-000084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a:extLst>
            <a:ext uri="{FF2B5EF4-FFF2-40B4-BE49-F238E27FC236}">
              <a16:creationId xmlns="" xmlns:a16="http://schemas.microsoft.com/office/drawing/2014/main" id="{00000000-0008-0000-0100-000085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a:extLst>
            <a:ext uri="{FF2B5EF4-FFF2-40B4-BE49-F238E27FC236}">
              <a16:creationId xmlns="" xmlns:a16="http://schemas.microsoft.com/office/drawing/2014/main" id="{00000000-0008-0000-0100-000086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5" name="テキスト ボックス 134">
          <a:extLst>
            <a:ext uri="{FF2B5EF4-FFF2-40B4-BE49-F238E27FC236}">
              <a16:creationId xmlns="" xmlns:a16="http://schemas.microsoft.com/office/drawing/2014/main" id="{00000000-0008-0000-0100-000087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6" name="直線コネクタ 135">
          <a:extLst>
            <a:ext uri="{FF2B5EF4-FFF2-40B4-BE49-F238E27FC236}">
              <a16:creationId xmlns="" xmlns:a16="http://schemas.microsoft.com/office/drawing/2014/main" id="{00000000-0008-0000-0100-000088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7" name="テキスト ボックス 136">
          <a:extLst>
            <a:ext uri="{FF2B5EF4-FFF2-40B4-BE49-F238E27FC236}">
              <a16:creationId xmlns="" xmlns:a16="http://schemas.microsoft.com/office/drawing/2014/main" id="{00000000-0008-0000-0100-000089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8" name="直線コネクタ 137">
          <a:extLst>
            <a:ext uri="{FF2B5EF4-FFF2-40B4-BE49-F238E27FC236}">
              <a16:creationId xmlns="" xmlns:a16="http://schemas.microsoft.com/office/drawing/2014/main" id="{00000000-0008-0000-0100-00008A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9" name="テキスト ボックス 138">
          <a:extLst>
            <a:ext uri="{FF2B5EF4-FFF2-40B4-BE49-F238E27FC236}">
              <a16:creationId xmlns="" xmlns:a16="http://schemas.microsoft.com/office/drawing/2014/main" id="{00000000-0008-0000-0100-00008B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0" name="直線コネクタ 139">
          <a:extLst>
            <a:ext uri="{FF2B5EF4-FFF2-40B4-BE49-F238E27FC236}">
              <a16:creationId xmlns="" xmlns:a16="http://schemas.microsoft.com/office/drawing/2014/main" id="{00000000-0008-0000-0100-00008C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1" name="テキスト ボックス 140">
          <a:extLst>
            <a:ext uri="{FF2B5EF4-FFF2-40B4-BE49-F238E27FC236}">
              <a16:creationId xmlns="" xmlns:a16="http://schemas.microsoft.com/office/drawing/2014/main" id="{00000000-0008-0000-0100-00008D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2" name="直線コネクタ 141">
          <a:extLst>
            <a:ext uri="{FF2B5EF4-FFF2-40B4-BE49-F238E27FC236}">
              <a16:creationId xmlns="" xmlns:a16="http://schemas.microsoft.com/office/drawing/2014/main" id="{00000000-0008-0000-0100-00008E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3" name="テキスト ボックス 142">
          <a:extLst>
            <a:ext uri="{FF2B5EF4-FFF2-40B4-BE49-F238E27FC236}">
              <a16:creationId xmlns="" xmlns:a16="http://schemas.microsoft.com/office/drawing/2014/main" id="{00000000-0008-0000-0100-00008F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4" name="直線コネクタ 143">
          <a:extLst>
            <a:ext uri="{FF2B5EF4-FFF2-40B4-BE49-F238E27FC236}">
              <a16:creationId xmlns="" xmlns:a16="http://schemas.microsoft.com/office/drawing/2014/main" id="{00000000-0008-0000-0100-000090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5" name="テキスト ボックス 144">
          <a:extLst>
            <a:ext uri="{FF2B5EF4-FFF2-40B4-BE49-F238E27FC236}">
              <a16:creationId xmlns="" xmlns:a16="http://schemas.microsoft.com/office/drawing/2014/main" id="{00000000-0008-0000-0100-000091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a:extLst>
            <a:ext uri="{FF2B5EF4-FFF2-40B4-BE49-F238E27FC236}">
              <a16:creationId xmlns="" xmlns:a16="http://schemas.microsoft.com/office/drawing/2014/main" id="{00000000-0008-0000-0100-000092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a:extLst>
            <a:ext uri="{FF2B5EF4-FFF2-40B4-BE49-F238E27FC236}">
              <a16:creationId xmlns="" xmlns:a16="http://schemas.microsoft.com/office/drawing/2014/main" id="{00000000-0008-0000-0100-000093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橋りょう・トンネル】&#10;有形固定資産減価償却率グラフ枠">
          <a:extLst>
            <a:ext uri="{FF2B5EF4-FFF2-40B4-BE49-F238E27FC236}">
              <a16:creationId xmlns="" xmlns:a16="http://schemas.microsoft.com/office/drawing/2014/main" id="{00000000-0008-0000-0100-000094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9" name="直線コネクタ 148">
          <a:extLst>
            <a:ext uri="{FF2B5EF4-FFF2-40B4-BE49-F238E27FC236}">
              <a16:creationId xmlns="" xmlns:a16="http://schemas.microsoft.com/office/drawing/2014/main" id="{00000000-0008-0000-0100-000095000000}"/>
            </a:ext>
          </a:extLst>
        </xdr:cNvPr>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50" name="【橋りょう・トンネル】&#10;有形固定資産減価償却率最小値テキスト">
          <a:extLst>
            <a:ext uri="{FF2B5EF4-FFF2-40B4-BE49-F238E27FC236}">
              <a16:creationId xmlns="" xmlns:a16="http://schemas.microsoft.com/office/drawing/2014/main" id="{00000000-0008-0000-0100-000096000000}"/>
            </a:ext>
          </a:extLst>
        </xdr:cNvPr>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51" name="直線コネクタ 150">
          <a:extLst>
            <a:ext uri="{FF2B5EF4-FFF2-40B4-BE49-F238E27FC236}">
              <a16:creationId xmlns="" xmlns:a16="http://schemas.microsoft.com/office/drawing/2014/main" id="{00000000-0008-0000-0100-000097000000}"/>
            </a:ext>
          </a:extLst>
        </xdr:cNvPr>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52" name="【橋りょう・トンネル】&#10;有形固定資産減価償却率最大値テキスト">
          <a:extLst>
            <a:ext uri="{FF2B5EF4-FFF2-40B4-BE49-F238E27FC236}">
              <a16:creationId xmlns="" xmlns:a16="http://schemas.microsoft.com/office/drawing/2014/main" id="{00000000-0008-0000-0100-000098000000}"/>
            </a:ext>
          </a:extLst>
        </xdr:cNvPr>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53" name="直線コネクタ 152">
          <a:extLst>
            <a:ext uri="{FF2B5EF4-FFF2-40B4-BE49-F238E27FC236}">
              <a16:creationId xmlns="" xmlns:a16="http://schemas.microsoft.com/office/drawing/2014/main" id="{00000000-0008-0000-0100-000099000000}"/>
            </a:ext>
          </a:extLst>
        </xdr:cNvPr>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652</xdr:rowOff>
    </xdr:from>
    <xdr:ext cx="405111" cy="259045"/>
    <xdr:sp macro="" textlink="">
      <xdr:nvSpPr>
        <xdr:cNvPr id="154" name="【橋りょう・トンネル】&#10;有形固定資産減価償却率平均値テキスト">
          <a:extLst>
            <a:ext uri="{FF2B5EF4-FFF2-40B4-BE49-F238E27FC236}">
              <a16:creationId xmlns="" xmlns:a16="http://schemas.microsoft.com/office/drawing/2014/main" id="{00000000-0008-0000-0100-00009A000000}"/>
            </a:ext>
          </a:extLst>
        </xdr:cNvPr>
        <xdr:cNvSpPr txBox="1"/>
      </xdr:nvSpPr>
      <xdr:spPr>
        <a:xfrm>
          <a:off x="4673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55" name="フローチャート: 判断 154">
          <a:extLst>
            <a:ext uri="{FF2B5EF4-FFF2-40B4-BE49-F238E27FC236}">
              <a16:creationId xmlns="" xmlns:a16="http://schemas.microsoft.com/office/drawing/2014/main" id="{00000000-0008-0000-0100-00009B000000}"/>
            </a:ext>
          </a:extLst>
        </xdr:cNvPr>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6" name="フローチャート: 判断 155">
          <a:extLst>
            <a:ext uri="{FF2B5EF4-FFF2-40B4-BE49-F238E27FC236}">
              <a16:creationId xmlns="" xmlns:a16="http://schemas.microsoft.com/office/drawing/2014/main" id="{00000000-0008-0000-0100-00009C000000}"/>
            </a:ext>
          </a:extLst>
        </xdr:cNvPr>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7" name="フローチャート: 判断 156">
          <a:extLst>
            <a:ext uri="{FF2B5EF4-FFF2-40B4-BE49-F238E27FC236}">
              <a16:creationId xmlns="" xmlns:a16="http://schemas.microsoft.com/office/drawing/2014/main" id="{00000000-0008-0000-0100-00009D000000}"/>
            </a:ext>
          </a:extLst>
        </xdr:cNvPr>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a:extLst>
            <a:ext uri="{FF2B5EF4-FFF2-40B4-BE49-F238E27FC236}">
              <a16:creationId xmlns="" xmlns:a16="http://schemas.microsoft.com/office/drawing/2014/main" id="{00000000-0008-0000-0100-00009E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a:extLst>
            <a:ext uri="{FF2B5EF4-FFF2-40B4-BE49-F238E27FC236}">
              <a16:creationId xmlns="" xmlns:a16="http://schemas.microsoft.com/office/drawing/2014/main" id="{00000000-0008-0000-0100-00009F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a:extLst>
            <a:ext uri="{FF2B5EF4-FFF2-40B4-BE49-F238E27FC236}">
              <a16:creationId xmlns="" xmlns:a16="http://schemas.microsoft.com/office/drawing/2014/main" id="{00000000-0008-0000-0100-0000A0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a:extLst>
            <a:ext uri="{FF2B5EF4-FFF2-40B4-BE49-F238E27FC236}">
              <a16:creationId xmlns="" xmlns:a16="http://schemas.microsoft.com/office/drawing/2014/main" id="{00000000-0008-0000-0100-0000A1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a:extLst>
            <a:ext uri="{FF2B5EF4-FFF2-40B4-BE49-F238E27FC236}">
              <a16:creationId xmlns="" xmlns:a16="http://schemas.microsoft.com/office/drawing/2014/main" id="{00000000-0008-0000-0100-0000A2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63" name="楕円 162">
          <a:extLst>
            <a:ext uri="{FF2B5EF4-FFF2-40B4-BE49-F238E27FC236}">
              <a16:creationId xmlns="" xmlns:a16="http://schemas.microsoft.com/office/drawing/2014/main" id="{00000000-0008-0000-0100-0000A3000000}"/>
            </a:ext>
          </a:extLst>
        </xdr:cNvPr>
        <xdr:cNvSpPr/>
      </xdr:nvSpPr>
      <xdr:spPr>
        <a:xfrm>
          <a:off x="45847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11447</xdr:rowOff>
    </xdr:from>
    <xdr:ext cx="405111" cy="259045"/>
    <xdr:sp macro="" textlink="">
      <xdr:nvSpPr>
        <xdr:cNvPr id="164" name="【橋りょう・トンネル】&#10;有形固定資産減価償却率該当値テキスト">
          <a:extLst>
            <a:ext uri="{FF2B5EF4-FFF2-40B4-BE49-F238E27FC236}">
              <a16:creationId xmlns="" xmlns:a16="http://schemas.microsoft.com/office/drawing/2014/main" id="{00000000-0008-0000-0100-0000A4000000}"/>
            </a:ext>
          </a:extLst>
        </xdr:cNvPr>
        <xdr:cNvSpPr txBox="1"/>
      </xdr:nvSpPr>
      <xdr:spPr>
        <a:xfrm>
          <a:off x="4673600"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65" name="楕円 164">
          <a:extLst>
            <a:ext uri="{FF2B5EF4-FFF2-40B4-BE49-F238E27FC236}">
              <a16:creationId xmlns="" xmlns:a16="http://schemas.microsoft.com/office/drawing/2014/main" id="{00000000-0008-0000-0100-0000A5000000}"/>
            </a:ext>
          </a:extLst>
        </xdr:cNvPr>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83820</xdr:rowOff>
    </xdr:from>
    <xdr:to>
      <xdr:col>24</xdr:col>
      <xdr:colOff>63500</xdr:colOff>
      <xdr:row>60</xdr:row>
      <xdr:rowOff>114300</xdr:rowOff>
    </xdr:to>
    <xdr:cxnSp macro="">
      <xdr:nvCxnSpPr>
        <xdr:cNvPr id="166" name="直線コネクタ 165">
          <a:extLst>
            <a:ext uri="{FF2B5EF4-FFF2-40B4-BE49-F238E27FC236}">
              <a16:creationId xmlns="" xmlns:a16="http://schemas.microsoft.com/office/drawing/2014/main" id="{00000000-0008-0000-0100-0000A6000000}"/>
            </a:ext>
          </a:extLst>
        </xdr:cNvPr>
        <xdr:cNvCxnSpPr/>
      </xdr:nvCxnSpPr>
      <xdr:spPr>
        <a:xfrm flipV="1">
          <a:off x="3797300" y="10370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xdr:rowOff>
    </xdr:from>
    <xdr:to>
      <xdr:col>15</xdr:col>
      <xdr:colOff>101600</xdr:colOff>
      <xdr:row>61</xdr:row>
      <xdr:rowOff>111760</xdr:rowOff>
    </xdr:to>
    <xdr:sp macro="" textlink="">
      <xdr:nvSpPr>
        <xdr:cNvPr id="167" name="楕円 166">
          <a:extLst>
            <a:ext uri="{FF2B5EF4-FFF2-40B4-BE49-F238E27FC236}">
              <a16:creationId xmlns="" xmlns:a16="http://schemas.microsoft.com/office/drawing/2014/main" id="{00000000-0008-0000-0100-0000A7000000}"/>
            </a:ext>
          </a:extLst>
        </xdr:cNvPr>
        <xdr:cNvSpPr/>
      </xdr:nvSpPr>
      <xdr:spPr>
        <a:xfrm>
          <a:off x="2857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61</xdr:row>
      <xdr:rowOff>60960</xdr:rowOff>
    </xdr:to>
    <xdr:cxnSp macro="">
      <xdr:nvCxnSpPr>
        <xdr:cNvPr id="168" name="直線コネクタ 167">
          <a:extLst>
            <a:ext uri="{FF2B5EF4-FFF2-40B4-BE49-F238E27FC236}">
              <a16:creationId xmlns="" xmlns:a16="http://schemas.microsoft.com/office/drawing/2014/main" id="{00000000-0008-0000-0100-0000A8000000}"/>
            </a:ext>
          </a:extLst>
        </xdr:cNvPr>
        <xdr:cNvCxnSpPr/>
      </xdr:nvCxnSpPr>
      <xdr:spPr>
        <a:xfrm flipV="1">
          <a:off x="2908300" y="1040130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69" name="n_1aveValue【橋りょう・トンネル】&#10;有形固定資産減価償却率">
          <a:extLst>
            <a:ext uri="{FF2B5EF4-FFF2-40B4-BE49-F238E27FC236}">
              <a16:creationId xmlns="" xmlns:a16="http://schemas.microsoft.com/office/drawing/2014/main" id="{00000000-0008-0000-0100-0000A9000000}"/>
            </a:ext>
          </a:extLst>
        </xdr:cNvPr>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70" name="n_2aveValue【橋りょう・トンネル】&#10;有形固定資産減価償却率">
          <a:extLst>
            <a:ext uri="{FF2B5EF4-FFF2-40B4-BE49-F238E27FC236}">
              <a16:creationId xmlns="" xmlns:a16="http://schemas.microsoft.com/office/drawing/2014/main" id="{00000000-0008-0000-0100-0000AA000000}"/>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156227</xdr:rowOff>
    </xdr:from>
    <xdr:ext cx="405111" cy="259045"/>
    <xdr:sp macro="" textlink="">
      <xdr:nvSpPr>
        <xdr:cNvPr id="171" name="n_1mainValue【橋りょう・トンネル】&#10;有形固定資産減価償却率">
          <a:extLst>
            <a:ext uri="{FF2B5EF4-FFF2-40B4-BE49-F238E27FC236}">
              <a16:creationId xmlns="" xmlns:a16="http://schemas.microsoft.com/office/drawing/2014/main" id="{00000000-0008-0000-0100-0000AB000000}"/>
            </a:ext>
          </a:extLst>
        </xdr:cNvPr>
        <xdr:cNvSpPr txBox="1"/>
      </xdr:nvSpPr>
      <xdr:spPr>
        <a:xfrm>
          <a:off x="3582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102887</xdr:rowOff>
    </xdr:from>
    <xdr:ext cx="405111" cy="259045"/>
    <xdr:sp macro="" textlink="">
      <xdr:nvSpPr>
        <xdr:cNvPr id="172" name="n_2mainValue【橋りょう・トンネル】&#10;有形固定資産減価償却率">
          <a:extLst>
            <a:ext uri="{FF2B5EF4-FFF2-40B4-BE49-F238E27FC236}">
              <a16:creationId xmlns="" xmlns:a16="http://schemas.microsoft.com/office/drawing/2014/main" id="{00000000-0008-0000-0100-0000AC000000}"/>
            </a:ext>
          </a:extLst>
        </xdr:cNvPr>
        <xdr:cNvSpPr txBox="1"/>
      </xdr:nvSpPr>
      <xdr:spPr>
        <a:xfrm>
          <a:off x="2705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a:extLst>
            <a:ext uri="{FF2B5EF4-FFF2-40B4-BE49-F238E27FC236}">
              <a16:creationId xmlns="" xmlns:a16="http://schemas.microsoft.com/office/drawing/2014/main" id="{00000000-0008-0000-0100-0000A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a:extLst>
            <a:ext uri="{FF2B5EF4-FFF2-40B4-BE49-F238E27FC236}">
              <a16:creationId xmlns="" xmlns:a16="http://schemas.microsoft.com/office/drawing/2014/main" id="{00000000-0008-0000-0100-0000A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a:extLst>
            <a:ext uri="{FF2B5EF4-FFF2-40B4-BE49-F238E27FC236}">
              <a16:creationId xmlns="" xmlns:a16="http://schemas.microsoft.com/office/drawing/2014/main" id="{00000000-0008-0000-0100-0000A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a:extLst>
            <a:ext uri="{FF2B5EF4-FFF2-40B4-BE49-F238E27FC236}">
              <a16:creationId xmlns="" xmlns:a16="http://schemas.microsoft.com/office/drawing/2014/main" id="{00000000-0008-0000-0100-0000B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a:extLst>
            <a:ext uri="{FF2B5EF4-FFF2-40B4-BE49-F238E27FC236}">
              <a16:creationId xmlns="" xmlns:a16="http://schemas.microsoft.com/office/drawing/2014/main" id="{00000000-0008-0000-0100-0000B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a:extLst>
            <a:ext uri="{FF2B5EF4-FFF2-40B4-BE49-F238E27FC236}">
              <a16:creationId xmlns="" xmlns:a16="http://schemas.microsoft.com/office/drawing/2014/main" id="{00000000-0008-0000-0100-0000B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a:extLst>
            <a:ext uri="{FF2B5EF4-FFF2-40B4-BE49-F238E27FC236}">
              <a16:creationId xmlns="" xmlns:a16="http://schemas.microsoft.com/office/drawing/2014/main" id="{00000000-0008-0000-0100-0000B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a:extLst>
            <a:ext uri="{FF2B5EF4-FFF2-40B4-BE49-F238E27FC236}">
              <a16:creationId xmlns="" xmlns:a16="http://schemas.microsoft.com/office/drawing/2014/main" id="{00000000-0008-0000-0100-0000B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a:extLst>
            <a:ext uri="{FF2B5EF4-FFF2-40B4-BE49-F238E27FC236}">
              <a16:creationId xmlns="" xmlns:a16="http://schemas.microsoft.com/office/drawing/2014/main" id="{00000000-0008-0000-0100-0000B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a:extLst>
            <a:ext uri="{FF2B5EF4-FFF2-40B4-BE49-F238E27FC236}">
              <a16:creationId xmlns="" xmlns:a16="http://schemas.microsoft.com/office/drawing/2014/main" id="{00000000-0008-0000-0100-0000B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3" name="直線コネクタ 182">
          <a:extLst>
            <a:ext uri="{FF2B5EF4-FFF2-40B4-BE49-F238E27FC236}">
              <a16:creationId xmlns="" xmlns:a16="http://schemas.microsoft.com/office/drawing/2014/main" id="{00000000-0008-0000-0100-0000B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4" name="テキスト ボックス 183">
          <a:extLst>
            <a:ext uri="{FF2B5EF4-FFF2-40B4-BE49-F238E27FC236}">
              <a16:creationId xmlns="" xmlns:a16="http://schemas.microsoft.com/office/drawing/2014/main" id="{00000000-0008-0000-0100-0000B8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5" name="直線コネクタ 184">
          <a:extLst>
            <a:ext uri="{FF2B5EF4-FFF2-40B4-BE49-F238E27FC236}">
              <a16:creationId xmlns="" xmlns:a16="http://schemas.microsoft.com/office/drawing/2014/main" id="{00000000-0008-0000-0100-0000B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86" name="テキスト ボックス 185">
          <a:extLst>
            <a:ext uri="{FF2B5EF4-FFF2-40B4-BE49-F238E27FC236}">
              <a16:creationId xmlns="" xmlns:a16="http://schemas.microsoft.com/office/drawing/2014/main" id="{00000000-0008-0000-0100-0000BA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7" name="直線コネクタ 186">
          <a:extLst>
            <a:ext uri="{FF2B5EF4-FFF2-40B4-BE49-F238E27FC236}">
              <a16:creationId xmlns="" xmlns:a16="http://schemas.microsoft.com/office/drawing/2014/main" id="{00000000-0008-0000-0100-0000B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88" name="テキスト ボックス 187">
          <a:extLst>
            <a:ext uri="{FF2B5EF4-FFF2-40B4-BE49-F238E27FC236}">
              <a16:creationId xmlns="" xmlns:a16="http://schemas.microsoft.com/office/drawing/2014/main" id="{00000000-0008-0000-0100-0000BC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9" name="直線コネクタ 188">
          <a:extLst>
            <a:ext uri="{FF2B5EF4-FFF2-40B4-BE49-F238E27FC236}">
              <a16:creationId xmlns="" xmlns:a16="http://schemas.microsoft.com/office/drawing/2014/main" id="{00000000-0008-0000-0100-0000B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0" name="テキスト ボックス 189">
          <a:extLst>
            <a:ext uri="{FF2B5EF4-FFF2-40B4-BE49-F238E27FC236}">
              <a16:creationId xmlns="" xmlns:a16="http://schemas.microsoft.com/office/drawing/2014/main" id="{00000000-0008-0000-0100-0000BE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1" name="直線コネクタ 190">
          <a:extLst>
            <a:ext uri="{FF2B5EF4-FFF2-40B4-BE49-F238E27FC236}">
              <a16:creationId xmlns="" xmlns:a16="http://schemas.microsoft.com/office/drawing/2014/main" id="{00000000-0008-0000-0100-0000B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2" name="テキスト ボックス 191">
          <a:extLst>
            <a:ext uri="{FF2B5EF4-FFF2-40B4-BE49-F238E27FC236}">
              <a16:creationId xmlns="" xmlns:a16="http://schemas.microsoft.com/office/drawing/2014/main" id="{00000000-0008-0000-0100-0000C0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3" name="【橋りょう・トンネル】&#10;一人当たり有形固定資産（償却資産）額グラフ枠">
          <a:extLst>
            <a:ext uri="{FF2B5EF4-FFF2-40B4-BE49-F238E27FC236}">
              <a16:creationId xmlns="" xmlns:a16="http://schemas.microsoft.com/office/drawing/2014/main" id="{00000000-0008-0000-0100-0000C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94" name="直線コネクタ 193">
          <a:extLst>
            <a:ext uri="{FF2B5EF4-FFF2-40B4-BE49-F238E27FC236}">
              <a16:creationId xmlns="" xmlns:a16="http://schemas.microsoft.com/office/drawing/2014/main" id="{00000000-0008-0000-0100-0000C2000000}"/>
            </a:ext>
          </a:extLst>
        </xdr:cNvPr>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95" name="【橋りょう・トンネル】&#10;一人当たり有形固定資産（償却資産）額最小値テキスト">
          <a:extLst>
            <a:ext uri="{FF2B5EF4-FFF2-40B4-BE49-F238E27FC236}">
              <a16:creationId xmlns="" xmlns:a16="http://schemas.microsoft.com/office/drawing/2014/main" id="{00000000-0008-0000-0100-0000C3000000}"/>
            </a:ext>
          </a:extLst>
        </xdr:cNvPr>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96" name="直線コネクタ 195">
          <a:extLst>
            <a:ext uri="{FF2B5EF4-FFF2-40B4-BE49-F238E27FC236}">
              <a16:creationId xmlns="" xmlns:a16="http://schemas.microsoft.com/office/drawing/2014/main" id="{00000000-0008-0000-0100-0000C4000000}"/>
            </a:ext>
          </a:extLst>
        </xdr:cNvPr>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97" name="【橋りょう・トンネル】&#10;一人当たり有形固定資産（償却資産）額最大値テキスト">
          <a:extLst>
            <a:ext uri="{FF2B5EF4-FFF2-40B4-BE49-F238E27FC236}">
              <a16:creationId xmlns="" xmlns:a16="http://schemas.microsoft.com/office/drawing/2014/main" id="{00000000-0008-0000-0100-0000C5000000}"/>
            </a:ext>
          </a:extLst>
        </xdr:cNvPr>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98" name="直線コネクタ 197">
          <a:extLst>
            <a:ext uri="{FF2B5EF4-FFF2-40B4-BE49-F238E27FC236}">
              <a16:creationId xmlns="" xmlns:a16="http://schemas.microsoft.com/office/drawing/2014/main" id="{00000000-0008-0000-0100-0000C6000000}"/>
            </a:ext>
          </a:extLst>
        </xdr:cNvPr>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9" name="【橋りょう・トンネル】&#10;一人当たり有形固定資産（償却資産）額平均値テキスト">
          <a:extLst>
            <a:ext uri="{FF2B5EF4-FFF2-40B4-BE49-F238E27FC236}">
              <a16:creationId xmlns="" xmlns:a16="http://schemas.microsoft.com/office/drawing/2014/main" id="{00000000-0008-0000-0100-0000C7000000}"/>
            </a:ext>
          </a:extLst>
        </xdr:cNvPr>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200" name="フローチャート: 判断 199">
          <a:extLst>
            <a:ext uri="{FF2B5EF4-FFF2-40B4-BE49-F238E27FC236}">
              <a16:creationId xmlns="" xmlns:a16="http://schemas.microsoft.com/office/drawing/2014/main" id="{00000000-0008-0000-0100-0000C8000000}"/>
            </a:ext>
          </a:extLst>
        </xdr:cNvPr>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201" name="フローチャート: 判断 200">
          <a:extLst>
            <a:ext uri="{FF2B5EF4-FFF2-40B4-BE49-F238E27FC236}">
              <a16:creationId xmlns="" xmlns:a16="http://schemas.microsoft.com/office/drawing/2014/main" id="{00000000-0008-0000-0100-0000C9000000}"/>
            </a:ext>
          </a:extLst>
        </xdr:cNvPr>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202" name="フローチャート: 判断 201">
          <a:extLst>
            <a:ext uri="{FF2B5EF4-FFF2-40B4-BE49-F238E27FC236}">
              <a16:creationId xmlns="" xmlns:a16="http://schemas.microsoft.com/office/drawing/2014/main" id="{00000000-0008-0000-0100-0000CA000000}"/>
            </a:ext>
          </a:extLst>
        </xdr:cNvPr>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3" name="テキスト ボックス 202">
          <a:extLst>
            <a:ext uri="{FF2B5EF4-FFF2-40B4-BE49-F238E27FC236}">
              <a16:creationId xmlns="" xmlns:a16="http://schemas.microsoft.com/office/drawing/2014/main" id="{00000000-0008-0000-0100-0000C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4" name="テキスト ボックス 203">
          <a:extLst>
            <a:ext uri="{FF2B5EF4-FFF2-40B4-BE49-F238E27FC236}">
              <a16:creationId xmlns="" xmlns:a16="http://schemas.microsoft.com/office/drawing/2014/main" id="{00000000-0008-0000-0100-0000C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5" name="テキスト ボックス 204">
          <a:extLst>
            <a:ext uri="{FF2B5EF4-FFF2-40B4-BE49-F238E27FC236}">
              <a16:creationId xmlns="" xmlns:a16="http://schemas.microsoft.com/office/drawing/2014/main" id="{00000000-0008-0000-0100-0000C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6" name="テキスト ボックス 205">
          <a:extLst>
            <a:ext uri="{FF2B5EF4-FFF2-40B4-BE49-F238E27FC236}">
              <a16:creationId xmlns="" xmlns:a16="http://schemas.microsoft.com/office/drawing/2014/main" id="{00000000-0008-0000-0100-0000C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7" name="テキスト ボックス 206">
          <a:extLst>
            <a:ext uri="{FF2B5EF4-FFF2-40B4-BE49-F238E27FC236}">
              <a16:creationId xmlns="" xmlns:a16="http://schemas.microsoft.com/office/drawing/2014/main" id="{00000000-0008-0000-0100-0000C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48483</xdr:rowOff>
    </xdr:from>
    <xdr:to>
      <xdr:col>55</xdr:col>
      <xdr:colOff>50800</xdr:colOff>
      <xdr:row>61</xdr:row>
      <xdr:rowOff>150083</xdr:rowOff>
    </xdr:to>
    <xdr:sp macro="" textlink="">
      <xdr:nvSpPr>
        <xdr:cNvPr id="208" name="楕円 207">
          <a:extLst>
            <a:ext uri="{FF2B5EF4-FFF2-40B4-BE49-F238E27FC236}">
              <a16:creationId xmlns="" xmlns:a16="http://schemas.microsoft.com/office/drawing/2014/main" id="{00000000-0008-0000-0100-0000D0000000}"/>
            </a:ext>
          </a:extLst>
        </xdr:cNvPr>
        <xdr:cNvSpPr/>
      </xdr:nvSpPr>
      <xdr:spPr>
        <a:xfrm>
          <a:off x="10426700" y="1050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71360</xdr:rowOff>
    </xdr:from>
    <xdr:ext cx="599010" cy="259045"/>
    <xdr:sp macro="" textlink="">
      <xdr:nvSpPr>
        <xdr:cNvPr id="209" name="【橋りょう・トンネル】&#10;一人当たり有形固定資産（償却資産）額該当値テキスト">
          <a:extLst>
            <a:ext uri="{FF2B5EF4-FFF2-40B4-BE49-F238E27FC236}">
              <a16:creationId xmlns="" xmlns:a16="http://schemas.microsoft.com/office/drawing/2014/main" id="{00000000-0008-0000-0100-0000D1000000}"/>
            </a:ext>
          </a:extLst>
        </xdr:cNvPr>
        <xdr:cNvSpPr txBox="1"/>
      </xdr:nvSpPr>
      <xdr:spPr>
        <a:xfrm>
          <a:off x="10515600" y="10358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63967</xdr:rowOff>
    </xdr:from>
    <xdr:to>
      <xdr:col>50</xdr:col>
      <xdr:colOff>165100</xdr:colOff>
      <xdr:row>61</xdr:row>
      <xdr:rowOff>165567</xdr:rowOff>
    </xdr:to>
    <xdr:sp macro="" textlink="">
      <xdr:nvSpPr>
        <xdr:cNvPr id="210" name="楕円 209">
          <a:extLst>
            <a:ext uri="{FF2B5EF4-FFF2-40B4-BE49-F238E27FC236}">
              <a16:creationId xmlns="" xmlns:a16="http://schemas.microsoft.com/office/drawing/2014/main" id="{00000000-0008-0000-0100-0000D2000000}"/>
            </a:ext>
          </a:extLst>
        </xdr:cNvPr>
        <xdr:cNvSpPr/>
      </xdr:nvSpPr>
      <xdr:spPr>
        <a:xfrm>
          <a:off x="9588500" y="105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99283</xdr:rowOff>
    </xdr:from>
    <xdr:to>
      <xdr:col>55</xdr:col>
      <xdr:colOff>0</xdr:colOff>
      <xdr:row>61</xdr:row>
      <xdr:rowOff>114767</xdr:rowOff>
    </xdr:to>
    <xdr:cxnSp macro="">
      <xdr:nvCxnSpPr>
        <xdr:cNvPr id="211" name="直線コネクタ 210">
          <a:extLst>
            <a:ext uri="{FF2B5EF4-FFF2-40B4-BE49-F238E27FC236}">
              <a16:creationId xmlns="" xmlns:a16="http://schemas.microsoft.com/office/drawing/2014/main" id="{00000000-0008-0000-0100-0000D3000000}"/>
            </a:ext>
          </a:extLst>
        </xdr:cNvPr>
        <xdr:cNvCxnSpPr/>
      </xdr:nvCxnSpPr>
      <xdr:spPr>
        <a:xfrm flipV="1">
          <a:off x="9639300" y="10557733"/>
          <a:ext cx="838200" cy="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119183</xdr:rowOff>
    </xdr:from>
    <xdr:to>
      <xdr:col>46</xdr:col>
      <xdr:colOff>38100</xdr:colOff>
      <xdr:row>62</xdr:row>
      <xdr:rowOff>49333</xdr:rowOff>
    </xdr:to>
    <xdr:sp macro="" textlink="">
      <xdr:nvSpPr>
        <xdr:cNvPr id="212" name="楕円 211">
          <a:extLst>
            <a:ext uri="{FF2B5EF4-FFF2-40B4-BE49-F238E27FC236}">
              <a16:creationId xmlns="" xmlns:a16="http://schemas.microsoft.com/office/drawing/2014/main" id="{00000000-0008-0000-0100-0000D4000000}"/>
            </a:ext>
          </a:extLst>
        </xdr:cNvPr>
        <xdr:cNvSpPr/>
      </xdr:nvSpPr>
      <xdr:spPr>
        <a:xfrm>
          <a:off x="8699500" y="1057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114767</xdr:rowOff>
    </xdr:from>
    <xdr:to>
      <xdr:col>50</xdr:col>
      <xdr:colOff>114300</xdr:colOff>
      <xdr:row>61</xdr:row>
      <xdr:rowOff>169983</xdr:rowOff>
    </xdr:to>
    <xdr:cxnSp macro="">
      <xdr:nvCxnSpPr>
        <xdr:cNvPr id="213" name="直線コネクタ 212">
          <a:extLst>
            <a:ext uri="{FF2B5EF4-FFF2-40B4-BE49-F238E27FC236}">
              <a16:creationId xmlns="" xmlns:a16="http://schemas.microsoft.com/office/drawing/2014/main" id="{00000000-0008-0000-0100-0000D5000000}"/>
            </a:ext>
          </a:extLst>
        </xdr:cNvPr>
        <xdr:cNvCxnSpPr/>
      </xdr:nvCxnSpPr>
      <xdr:spPr>
        <a:xfrm flipV="1">
          <a:off x="8750300" y="10573217"/>
          <a:ext cx="889000" cy="5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121200</xdr:rowOff>
    </xdr:from>
    <xdr:ext cx="599010" cy="259045"/>
    <xdr:sp macro="" textlink="">
      <xdr:nvSpPr>
        <xdr:cNvPr id="214" name="n_1aveValue【橋りょう・トンネル】&#10;一人当たり有形固定資産（償却資産）額">
          <a:extLst>
            <a:ext uri="{FF2B5EF4-FFF2-40B4-BE49-F238E27FC236}">
              <a16:creationId xmlns="" xmlns:a16="http://schemas.microsoft.com/office/drawing/2014/main" id="{00000000-0008-0000-0100-0000D6000000}"/>
            </a:ext>
          </a:extLst>
        </xdr:cNvPr>
        <xdr:cNvSpPr txBox="1"/>
      </xdr:nvSpPr>
      <xdr:spPr>
        <a:xfrm>
          <a:off x="93270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146521</xdr:rowOff>
    </xdr:from>
    <xdr:ext cx="599010" cy="259045"/>
    <xdr:sp macro="" textlink="">
      <xdr:nvSpPr>
        <xdr:cNvPr id="215" name="n_2aveValue【橋りょう・トンネル】&#10;一人当たり有形固定資産（償却資産）額">
          <a:extLst>
            <a:ext uri="{FF2B5EF4-FFF2-40B4-BE49-F238E27FC236}">
              <a16:creationId xmlns="" xmlns:a16="http://schemas.microsoft.com/office/drawing/2014/main" id="{00000000-0008-0000-0100-0000D7000000}"/>
            </a:ext>
          </a:extLst>
        </xdr:cNvPr>
        <xdr:cNvSpPr txBox="1"/>
      </xdr:nvSpPr>
      <xdr:spPr>
        <a:xfrm>
          <a:off x="8450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10644</xdr:rowOff>
    </xdr:from>
    <xdr:ext cx="599010" cy="259045"/>
    <xdr:sp macro="" textlink="">
      <xdr:nvSpPr>
        <xdr:cNvPr id="216" name="n_1mainValue【橋りょう・トンネル】&#10;一人当たり有形固定資産（償却資産）額">
          <a:extLst>
            <a:ext uri="{FF2B5EF4-FFF2-40B4-BE49-F238E27FC236}">
              <a16:creationId xmlns="" xmlns:a16="http://schemas.microsoft.com/office/drawing/2014/main" id="{00000000-0008-0000-0100-0000D8000000}"/>
            </a:ext>
          </a:extLst>
        </xdr:cNvPr>
        <xdr:cNvSpPr txBox="1"/>
      </xdr:nvSpPr>
      <xdr:spPr>
        <a:xfrm>
          <a:off x="9327095" y="1029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65860</xdr:rowOff>
    </xdr:from>
    <xdr:ext cx="599010" cy="259045"/>
    <xdr:sp macro="" textlink="">
      <xdr:nvSpPr>
        <xdr:cNvPr id="217" name="n_2mainValue【橋りょう・トンネル】&#10;一人当たり有形固定資産（償却資産）額">
          <a:extLst>
            <a:ext uri="{FF2B5EF4-FFF2-40B4-BE49-F238E27FC236}">
              <a16:creationId xmlns="" xmlns:a16="http://schemas.microsoft.com/office/drawing/2014/main" id="{00000000-0008-0000-0100-0000D9000000}"/>
            </a:ext>
          </a:extLst>
        </xdr:cNvPr>
        <xdr:cNvSpPr txBox="1"/>
      </xdr:nvSpPr>
      <xdr:spPr>
        <a:xfrm>
          <a:off x="8450795" y="10352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8" name="正方形/長方形 217">
          <a:extLst>
            <a:ext uri="{FF2B5EF4-FFF2-40B4-BE49-F238E27FC236}">
              <a16:creationId xmlns="" xmlns:a16="http://schemas.microsoft.com/office/drawing/2014/main" id="{00000000-0008-0000-0100-0000DA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9" name="正方形/長方形 218">
          <a:extLst>
            <a:ext uri="{FF2B5EF4-FFF2-40B4-BE49-F238E27FC236}">
              <a16:creationId xmlns="" xmlns:a16="http://schemas.microsoft.com/office/drawing/2014/main" id="{00000000-0008-0000-0100-0000DB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0" name="正方形/長方形 219">
          <a:extLst>
            <a:ext uri="{FF2B5EF4-FFF2-40B4-BE49-F238E27FC236}">
              <a16:creationId xmlns="" xmlns:a16="http://schemas.microsoft.com/office/drawing/2014/main" id="{00000000-0008-0000-0100-0000DC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1" name="正方形/長方形 220">
          <a:extLst>
            <a:ext uri="{FF2B5EF4-FFF2-40B4-BE49-F238E27FC236}">
              <a16:creationId xmlns="" xmlns:a16="http://schemas.microsoft.com/office/drawing/2014/main" id="{00000000-0008-0000-0100-0000DD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2" name="正方形/長方形 221">
          <a:extLst>
            <a:ext uri="{FF2B5EF4-FFF2-40B4-BE49-F238E27FC236}">
              <a16:creationId xmlns="" xmlns:a16="http://schemas.microsoft.com/office/drawing/2014/main" id="{00000000-0008-0000-0100-0000DE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3" name="正方形/長方形 222">
          <a:extLst>
            <a:ext uri="{FF2B5EF4-FFF2-40B4-BE49-F238E27FC236}">
              <a16:creationId xmlns="" xmlns:a16="http://schemas.microsoft.com/office/drawing/2014/main" id="{00000000-0008-0000-0100-0000DF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4" name="正方形/長方形 223">
          <a:extLst>
            <a:ext uri="{FF2B5EF4-FFF2-40B4-BE49-F238E27FC236}">
              <a16:creationId xmlns="" xmlns:a16="http://schemas.microsoft.com/office/drawing/2014/main" id="{00000000-0008-0000-0100-0000E0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5" name="正方形/長方形 224">
          <a:extLst>
            <a:ext uri="{FF2B5EF4-FFF2-40B4-BE49-F238E27FC236}">
              <a16:creationId xmlns="" xmlns:a16="http://schemas.microsoft.com/office/drawing/2014/main" id="{00000000-0008-0000-0100-0000E1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6" name="テキスト ボックス 225">
          <a:extLst>
            <a:ext uri="{FF2B5EF4-FFF2-40B4-BE49-F238E27FC236}">
              <a16:creationId xmlns="" xmlns:a16="http://schemas.microsoft.com/office/drawing/2014/main" id="{00000000-0008-0000-0100-0000E2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7" name="直線コネクタ 226">
          <a:extLst>
            <a:ext uri="{FF2B5EF4-FFF2-40B4-BE49-F238E27FC236}">
              <a16:creationId xmlns="" xmlns:a16="http://schemas.microsoft.com/office/drawing/2014/main" id="{00000000-0008-0000-0100-0000E3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28" name="直線コネクタ 227">
          <a:extLst>
            <a:ext uri="{FF2B5EF4-FFF2-40B4-BE49-F238E27FC236}">
              <a16:creationId xmlns="" xmlns:a16="http://schemas.microsoft.com/office/drawing/2014/main" id="{00000000-0008-0000-0100-0000E4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29" name="テキスト ボックス 228">
          <a:extLst>
            <a:ext uri="{FF2B5EF4-FFF2-40B4-BE49-F238E27FC236}">
              <a16:creationId xmlns="" xmlns:a16="http://schemas.microsoft.com/office/drawing/2014/main" id="{00000000-0008-0000-0100-0000E5000000}"/>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0" name="直線コネクタ 229">
          <a:extLst>
            <a:ext uri="{FF2B5EF4-FFF2-40B4-BE49-F238E27FC236}">
              <a16:creationId xmlns="" xmlns:a16="http://schemas.microsoft.com/office/drawing/2014/main" id="{00000000-0008-0000-0100-0000E6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1" name="テキスト ボックス 230">
          <a:extLst>
            <a:ext uri="{FF2B5EF4-FFF2-40B4-BE49-F238E27FC236}">
              <a16:creationId xmlns="" xmlns:a16="http://schemas.microsoft.com/office/drawing/2014/main" id="{00000000-0008-0000-0100-0000E7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2" name="直線コネクタ 231">
          <a:extLst>
            <a:ext uri="{FF2B5EF4-FFF2-40B4-BE49-F238E27FC236}">
              <a16:creationId xmlns="" xmlns:a16="http://schemas.microsoft.com/office/drawing/2014/main" id="{00000000-0008-0000-0100-0000E8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3" name="テキスト ボックス 232">
          <a:extLst>
            <a:ext uri="{FF2B5EF4-FFF2-40B4-BE49-F238E27FC236}">
              <a16:creationId xmlns="" xmlns:a16="http://schemas.microsoft.com/office/drawing/2014/main" id="{00000000-0008-0000-0100-0000E9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4" name="直線コネクタ 233">
          <a:extLst>
            <a:ext uri="{FF2B5EF4-FFF2-40B4-BE49-F238E27FC236}">
              <a16:creationId xmlns="" xmlns:a16="http://schemas.microsoft.com/office/drawing/2014/main" id="{00000000-0008-0000-0100-0000EA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5" name="テキスト ボックス 234">
          <a:extLst>
            <a:ext uri="{FF2B5EF4-FFF2-40B4-BE49-F238E27FC236}">
              <a16:creationId xmlns="" xmlns:a16="http://schemas.microsoft.com/office/drawing/2014/main" id="{00000000-0008-0000-0100-0000EB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6" name="直線コネクタ 235">
          <a:extLst>
            <a:ext uri="{FF2B5EF4-FFF2-40B4-BE49-F238E27FC236}">
              <a16:creationId xmlns="" xmlns:a16="http://schemas.microsoft.com/office/drawing/2014/main" id="{00000000-0008-0000-0100-0000EC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7" name="テキスト ボックス 236">
          <a:extLst>
            <a:ext uri="{FF2B5EF4-FFF2-40B4-BE49-F238E27FC236}">
              <a16:creationId xmlns="" xmlns:a16="http://schemas.microsoft.com/office/drawing/2014/main" id="{00000000-0008-0000-0100-0000ED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8" name="直線コネクタ 237">
          <a:extLst>
            <a:ext uri="{FF2B5EF4-FFF2-40B4-BE49-F238E27FC236}">
              <a16:creationId xmlns="" xmlns:a16="http://schemas.microsoft.com/office/drawing/2014/main" id="{00000000-0008-0000-0100-0000EE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39" name="テキスト ボックス 238">
          <a:extLst>
            <a:ext uri="{FF2B5EF4-FFF2-40B4-BE49-F238E27FC236}">
              <a16:creationId xmlns="" xmlns:a16="http://schemas.microsoft.com/office/drawing/2014/main" id="{00000000-0008-0000-0100-0000EF000000}"/>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0" name="直線コネクタ 239">
          <a:extLst>
            <a:ext uri="{FF2B5EF4-FFF2-40B4-BE49-F238E27FC236}">
              <a16:creationId xmlns="" xmlns:a16="http://schemas.microsoft.com/office/drawing/2014/main" id="{00000000-0008-0000-0100-0000F0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1" name="テキスト ボックス 240">
          <a:extLst>
            <a:ext uri="{FF2B5EF4-FFF2-40B4-BE49-F238E27FC236}">
              <a16:creationId xmlns="" xmlns:a16="http://schemas.microsoft.com/office/drawing/2014/main" id="{00000000-0008-0000-0100-0000F100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2" name="【公営住宅】&#10;有形固定資産減価償却率グラフ枠">
          <a:extLst>
            <a:ext uri="{FF2B5EF4-FFF2-40B4-BE49-F238E27FC236}">
              <a16:creationId xmlns="" xmlns:a16="http://schemas.microsoft.com/office/drawing/2014/main" id="{00000000-0008-0000-0100-0000F2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43" name="直線コネクタ 242">
          <a:extLst>
            <a:ext uri="{FF2B5EF4-FFF2-40B4-BE49-F238E27FC236}">
              <a16:creationId xmlns="" xmlns:a16="http://schemas.microsoft.com/office/drawing/2014/main" id="{00000000-0008-0000-0100-0000F3000000}"/>
            </a:ext>
          </a:extLst>
        </xdr:cNvPr>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44" name="【公営住宅】&#10;有形固定資産減価償却率最小値テキスト">
          <a:extLst>
            <a:ext uri="{FF2B5EF4-FFF2-40B4-BE49-F238E27FC236}">
              <a16:creationId xmlns="" xmlns:a16="http://schemas.microsoft.com/office/drawing/2014/main" id="{00000000-0008-0000-0100-0000F4000000}"/>
            </a:ext>
          </a:extLst>
        </xdr:cNvPr>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45" name="直線コネクタ 244">
          <a:extLst>
            <a:ext uri="{FF2B5EF4-FFF2-40B4-BE49-F238E27FC236}">
              <a16:creationId xmlns="" xmlns:a16="http://schemas.microsoft.com/office/drawing/2014/main" id="{00000000-0008-0000-0100-0000F5000000}"/>
            </a:ext>
          </a:extLst>
        </xdr:cNvPr>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46" name="【公営住宅】&#10;有形固定資産減価償却率最大値テキスト">
          <a:extLst>
            <a:ext uri="{FF2B5EF4-FFF2-40B4-BE49-F238E27FC236}">
              <a16:creationId xmlns="" xmlns:a16="http://schemas.microsoft.com/office/drawing/2014/main" id="{00000000-0008-0000-0100-0000F6000000}"/>
            </a:ext>
          </a:extLst>
        </xdr:cNvPr>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47" name="直線コネクタ 246">
          <a:extLst>
            <a:ext uri="{FF2B5EF4-FFF2-40B4-BE49-F238E27FC236}">
              <a16:creationId xmlns="" xmlns:a16="http://schemas.microsoft.com/office/drawing/2014/main" id="{00000000-0008-0000-0100-0000F7000000}"/>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132641</xdr:rowOff>
    </xdr:from>
    <xdr:ext cx="405111" cy="259045"/>
    <xdr:sp macro="" textlink="">
      <xdr:nvSpPr>
        <xdr:cNvPr id="248" name="【公営住宅】&#10;有形固定資産減価償却率平均値テキスト">
          <a:extLst>
            <a:ext uri="{FF2B5EF4-FFF2-40B4-BE49-F238E27FC236}">
              <a16:creationId xmlns="" xmlns:a16="http://schemas.microsoft.com/office/drawing/2014/main" id="{00000000-0008-0000-0100-0000F8000000}"/>
            </a:ext>
          </a:extLst>
        </xdr:cNvPr>
        <xdr:cNvSpPr txBox="1"/>
      </xdr:nvSpPr>
      <xdr:spPr>
        <a:xfrm>
          <a:off x="4673600" y="13677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49" name="フローチャート: 判断 248">
          <a:extLst>
            <a:ext uri="{FF2B5EF4-FFF2-40B4-BE49-F238E27FC236}">
              <a16:creationId xmlns="" xmlns:a16="http://schemas.microsoft.com/office/drawing/2014/main" id="{00000000-0008-0000-0100-0000F9000000}"/>
            </a:ext>
          </a:extLst>
        </xdr:cNvPr>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50" name="フローチャート: 判断 249">
          <a:extLst>
            <a:ext uri="{FF2B5EF4-FFF2-40B4-BE49-F238E27FC236}">
              <a16:creationId xmlns="" xmlns:a16="http://schemas.microsoft.com/office/drawing/2014/main" id="{00000000-0008-0000-0100-0000FA000000}"/>
            </a:ext>
          </a:extLst>
        </xdr:cNvPr>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51" name="フローチャート: 判断 250">
          <a:extLst>
            <a:ext uri="{FF2B5EF4-FFF2-40B4-BE49-F238E27FC236}">
              <a16:creationId xmlns="" xmlns:a16="http://schemas.microsoft.com/office/drawing/2014/main" id="{00000000-0008-0000-0100-0000FB000000}"/>
            </a:ext>
          </a:extLst>
        </xdr:cNvPr>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2" name="テキスト ボックス 251">
          <a:extLst>
            <a:ext uri="{FF2B5EF4-FFF2-40B4-BE49-F238E27FC236}">
              <a16:creationId xmlns="" xmlns:a16="http://schemas.microsoft.com/office/drawing/2014/main" id="{00000000-0008-0000-0100-0000FC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3" name="テキスト ボックス 252">
          <a:extLst>
            <a:ext uri="{FF2B5EF4-FFF2-40B4-BE49-F238E27FC236}">
              <a16:creationId xmlns="" xmlns:a16="http://schemas.microsoft.com/office/drawing/2014/main" id="{00000000-0008-0000-0100-0000FD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4" name="テキスト ボックス 253">
          <a:extLst>
            <a:ext uri="{FF2B5EF4-FFF2-40B4-BE49-F238E27FC236}">
              <a16:creationId xmlns="" xmlns:a16="http://schemas.microsoft.com/office/drawing/2014/main" id="{00000000-0008-0000-0100-0000FE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5" name="テキスト ボックス 254">
          <a:extLst>
            <a:ext uri="{FF2B5EF4-FFF2-40B4-BE49-F238E27FC236}">
              <a16:creationId xmlns="" xmlns:a16="http://schemas.microsoft.com/office/drawing/2014/main" id="{00000000-0008-0000-0100-0000FF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6" name="テキスト ボックス 255">
          <a:extLst>
            <a:ext uri="{FF2B5EF4-FFF2-40B4-BE49-F238E27FC236}">
              <a16:creationId xmlns="" xmlns:a16="http://schemas.microsoft.com/office/drawing/2014/main" id="{00000000-0008-0000-0100-00000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82006</xdr:rowOff>
    </xdr:from>
    <xdr:to>
      <xdr:col>24</xdr:col>
      <xdr:colOff>114300</xdr:colOff>
      <xdr:row>82</xdr:row>
      <xdr:rowOff>12156</xdr:rowOff>
    </xdr:to>
    <xdr:sp macro="" textlink="">
      <xdr:nvSpPr>
        <xdr:cNvPr id="257" name="楕円 256">
          <a:extLst>
            <a:ext uri="{FF2B5EF4-FFF2-40B4-BE49-F238E27FC236}">
              <a16:creationId xmlns="" xmlns:a16="http://schemas.microsoft.com/office/drawing/2014/main" id="{00000000-0008-0000-0100-000001010000}"/>
            </a:ext>
          </a:extLst>
        </xdr:cNvPr>
        <xdr:cNvSpPr/>
      </xdr:nvSpPr>
      <xdr:spPr>
        <a:xfrm>
          <a:off x="45847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60433</xdr:rowOff>
    </xdr:from>
    <xdr:ext cx="405111" cy="259045"/>
    <xdr:sp macro="" textlink="">
      <xdr:nvSpPr>
        <xdr:cNvPr id="258" name="【公営住宅】&#10;有形固定資産減価償却率該当値テキスト">
          <a:extLst>
            <a:ext uri="{FF2B5EF4-FFF2-40B4-BE49-F238E27FC236}">
              <a16:creationId xmlns="" xmlns:a16="http://schemas.microsoft.com/office/drawing/2014/main" id="{00000000-0008-0000-0100-000002010000}"/>
            </a:ext>
          </a:extLst>
        </xdr:cNvPr>
        <xdr:cNvSpPr txBox="1"/>
      </xdr:nvSpPr>
      <xdr:spPr>
        <a:xfrm>
          <a:off x="4673600" y="1394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64044</xdr:rowOff>
    </xdr:from>
    <xdr:to>
      <xdr:col>20</xdr:col>
      <xdr:colOff>38100</xdr:colOff>
      <xdr:row>81</xdr:row>
      <xdr:rowOff>165644</xdr:rowOff>
    </xdr:to>
    <xdr:sp macro="" textlink="">
      <xdr:nvSpPr>
        <xdr:cNvPr id="259" name="楕円 258">
          <a:extLst>
            <a:ext uri="{FF2B5EF4-FFF2-40B4-BE49-F238E27FC236}">
              <a16:creationId xmlns="" xmlns:a16="http://schemas.microsoft.com/office/drawing/2014/main" id="{00000000-0008-0000-0100-000003010000}"/>
            </a:ext>
          </a:extLst>
        </xdr:cNvPr>
        <xdr:cNvSpPr/>
      </xdr:nvSpPr>
      <xdr:spPr>
        <a:xfrm>
          <a:off x="37465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114844</xdr:rowOff>
    </xdr:from>
    <xdr:to>
      <xdr:col>24</xdr:col>
      <xdr:colOff>63500</xdr:colOff>
      <xdr:row>81</xdr:row>
      <xdr:rowOff>132806</xdr:rowOff>
    </xdr:to>
    <xdr:cxnSp macro="">
      <xdr:nvCxnSpPr>
        <xdr:cNvPr id="260" name="直線コネクタ 259">
          <a:extLst>
            <a:ext uri="{FF2B5EF4-FFF2-40B4-BE49-F238E27FC236}">
              <a16:creationId xmlns="" xmlns:a16="http://schemas.microsoft.com/office/drawing/2014/main" id="{00000000-0008-0000-0100-000004010000}"/>
            </a:ext>
          </a:extLst>
        </xdr:cNvPr>
        <xdr:cNvCxnSpPr/>
      </xdr:nvCxnSpPr>
      <xdr:spPr>
        <a:xfrm>
          <a:off x="3797300" y="1400229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163649</xdr:rowOff>
    </xdr:from>
    <xdr:to>
      <xdr:col>15</xdr:col>
      <xdr:colOff>101600</xdr:colOff>
      <xdr:row>81</xdr:row>
      <xdr:rowOff>93799</xdr:rowOff>
    </xdr:to>
    <xdr:sp macro="" textlink="">
      <xdr:nvSpPr>
        <xdr:cNvPr id="261" name="楕円 260">
          <a:extLst>
            <a:ext uri="{FF2B5EF4-FFF2-40B4-BE49-F238E27FC236}">
              <a16:creationId xmlns="" xmlns:a16="http://schemas.microsoft.com/office/drawing/2014/main" id="{00000000-0008-0000-0100-000005010000}"/>
            </a:ext>
          </a:extLst>
        </xdr:cNvPr>
        <xdr:cNvSpPr/>
      </xdr:nvSpPr>
      <xdr:spPr>
        <a:xfrm>
          <a:off x="28575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42999</xdr:rowOff>
    </xdr:from>
    <xdr:to>
      <xdr:col>19</xdr:col>
      <xdr:colOff>177800</xdr:colOff>
      <xdr:row>81</xdr:row>
      <xdr:rowOff>114844</xdr:rowOff>
    </xdr:to>
    <xdr:cxnSp macro="">
      <xdr:nvCxnSpPr>
        <xdr:cNvPr id="262" name="直線コネクタ 261">
          <a:extLst>
            <a:ext uri="{FF2B5EF4-FFF2-40B4-BE49-F238E27FC236}">
              <a16:creationId xmlns="" xmlns:a16="http://schemas.microsoft.com/office/drawing/2014/main" id="{00000000-0008-0000-0100-000006010000}"/>
            </a:ext>
          </a:extLst>
        </xdr:cNvPr>
        <xdr:cNvCxnSpPr/>
      </xdr:nvCxnSpPr>
      <xdr:spPr>
        <a:xfrm>
          <a:off x="2908300" y="139304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63" name="n_1aveValue【公営住宅】&#10;有形固定資産減価償却率">
          <a:extLst>
            <a:ext uri="{FF2B5EF4-FFF2-40B4-BE49-F238E27FC236}">
              <a16:creationId xmlns="" xmlns:a16="http://schemas.microsoft.com/office/drawing/2014/main" id="{00000000-0008-0000-0100-000007010000}"/>
            </a:ext>
          </a:extLst>
        </xdr:cNvPr>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119215</xdr:rowOff>
    </xdr:from>
    <xdr:ext cx="405111" cy="259045"/>
    <xdr:sp macro="" textlink="">
      <xdr:nvSpPr>
        <xdr:cNvPr id="264" name="n_2aveValue【公営住宅】&#10;有形固定資産減価償却率">
          <a:extLst>
            <a:ext uri="{FF2B5EF4-FFF2-40B4-BE49-F238E27FC236}">
              <a16:creationId xmlns="" xmlns:a16="http://schemas.microsoft.com/office/drawing/2014/main" id="{00000000-0008-0000-0100-000008010000}"/>
            </a:ext>
          </a:extLst>
        </xdr:cNvPr>
        <xdr:cNvSpPr txBox="1"/>
      </xdr:nvSpPr>
      <xdr:spPr>
        <a:xfrm>
          <a:off x="2705744" y="1400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156771</xdr:rowOff>
    </xdr:from>
    <xdr:ext cx="405111" cy="259045"/>
    <xdr:sp macro="" textlink="">
      <xdr:nvSpPr>
        <xdr:cNvPr id="265" name="n_1mainValue【公営住宅】&#10;有形固定資産減価償却率">
          <a:extLst>
            <a:ext uri="{FF2B5EF4-FFF2-40B4-BE49-F238E27FC236}">
              <a16:creationId xmlns="" xmlns:a16="http://schemas.microsoft.com/office/drawing/2014/main" id="{00000000-0008-0000-0100-000009010000}"/>
            </a:ext>
          </a:extLst>
        </xdr:cNvPr>
        <xdr:cNvSpPr txBox="1"/>
      </xdr:nvSpPr>
      <xdr:spPr>
        <a:xfrm>
          <a:off x="3582044" y="1404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110326</xdr:rowOff>
    </xdr:from>
    <xdr:ext cx="405111" cy="259045"/>
    <xdr:sp macro="" textlink="">
      <xdr:nvSpPr>
        <xdr:cNvPr id="266" name="n_2mainValue【公営住宅】&#10;有形固定資産減価償却率">
          <a:extLst>
            <a:ext uri="{FF2B5EF4-FFF2-40B4-BE49-F238E27FC236}">
              <a16:creationId xmlns="" xmlns:a16="http://schemas.microsoft.com/office/drawing/2014/main" id="{00000000-0008-0000-0100-00000A010000}"/>
            </a:ext>
          </a:extLst>
        </xdr:cNvPr>
        <xdr:cNvSpPr txBox="1"/>
      </xdr:nvSpPr>
      <xdr:spPr>
        <a:xfrm>
          <a:off x="2705744" y="1365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a:extLst>
            <a:ext uri="{FF2B5EF4-FFF2-40B4-BE49-F238E27FC236}">
              <a16:creationId xmlns="" xmlns:a16="http://schemas.microsoft.com/office/drawing/2014/main" id="{00000000-0008-0000-0100-00000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a:extLst>
            <a:ext uri="{FF2B5EF4-FFF2-40B4-BE49-F238E27FC236}">
              <a16:creationId xmlns="" xmlns:a16="http://schemas.microsoft.com/office/drawing/2014/main" id="{00000000-0008-0000-0100-00000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a:extLst>
            <a:ext uri="{FF2B5EF4-FFF2-40B4-BE49-F238E27FC236}">
              <a16:creationId xmlns="" xmlns:a16="http://schemas.microsoft.com/office/drawing/2014/main" id="{00000000-0008-0000-0100-00000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a:extLst>
            <a:ext uri="{FF2B5EF4-FFF2-40B4-BE49-F238E27FC236}">
              <a16:creationId xmlns="" xmlns:a16="http://schemas.microsoft.com/office/drawing/2014/main" id="{00000000-0008-0000-0100-00000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a:extLst>
            <a:ext uri="{FF2B5EF4-FFF2-40B4-BE49-F238E27FC236}">
              <a16:creationId xmlns="" xmlns:a16="http://schemas.microsoft.com/office/drawing/2014/main" id="{00000000-0008-0000-0100-00000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a:extLst>
            <a:ext uri="{FF2B5EF4-FFF2-40B4-BE49-F238E27FC236}">
              <a16:creationId xmlns="" xmlns:a16="http://schemas.microsoft.com/office/drawing/2014/main" id="{00000000-0008-0000-0100-00001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a:extLst>
            <a:ext uri="{FF2B5EF4-FFF2-40B4-BE49-F238E27FC236}">
              <a16:creationId xmlns="" xmlns:a16="http://schemas.microsoft.com/office/drawing/2014/main" id="{00000000-0008-0000-0100-00001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a:extLst>
            <a:ext uri="{FF2B5EF4-FFF2-40B4-BE49-F238E27FC236}">
              <a16:creationId xmlns="" xmlns:a16="http://schemas.microsoft.com/office/drawing/2014/main" id="{00000000-0008-0000-0100-00001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5" name="テキスト ボックス 274">
          <a:extLst>
            <a:ext uri="{FF2B5EF4-FFF2-40B4-BE49-F238E27FC236}">
              <a16:creationId xmlns="" xmlns:a16="http://schemas.microsoft.com/office/drawing/2014/main" id="{00000000-0008-0000-0100-00001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6" name="直線コネクタ 275">
          <a:extLst>
            <a:ext uri="{FF2B5EF4-FFF2-40B4-BE49-F238E27FC236}">
              <a16:creationId xmlns="" xmlns:a16="http://schemas.microsoft.com/office/drawing/2014/main" id="{00000000-0008-0000-0100-00001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7" name="直線コネクタ 276">
          <a:extLst>
            <a:ext uri="{FF2B5EF4-FFF2-40B4-BE49-F238E27FC236}">
              <a16:creationId xmlns="" xmlns:a16="http://schemas.microsoft.com/office/drawing/2014/main" id="{00000000-0008-0000-0100-00001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8" name="テキスト ボックス 277">
          <a:extLst>
            <a:ext uri="{FF2B5EF4-FFF2-40B4-BE49-F238E27FC236}">
              <a16:creationId xmlns="" xmlns:a16="http://schemas.microsoft.com/office/drawing/2014/main" id="{00000000-0008-0000-0100-00001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9" name="直線コネクタ 278">
          <a:extLst>
            <a:ext uri="{FF2B5EF4-FFF2-40B4-BE49-F238E27FC236}">
              <a16:creationId xmlns="" xmlns:a16="http://schemas.microsoft.com/office/drawing/2014/main" id="{00000000-0008-0000-0100-00001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0" name="テキスト ボックス 279">
          <a:extLst>
            <a:ext uri="{FF2B5EF4-FFF2-40B4-BE49-F238E27FC236}">
              <a16:creationId xmlns="" xmlns:a16="http://schemas.microsoft.com/office/drawing/2014/main" id="{00000000-0008-0000-0100-00001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1" name="直線コネクタ 280">
          <a:extLst>
            <a:ext uri="{FF2B5EF4-FFF2-40B4-BE49-F238E27FC236}">
              <a16:creationId xmlns="" xmlns:a16="http://schemas.microsoft.com/office/drawing/2014/main" id="{00000000-0008-0000-0100-00001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2" name="テキスト ボックス 281">
          <a:extLst>
            <a:ext uri="{FF2B5EF4-FFF2-40B4-BE49-F238E27FC236}">
              <a16:creationId xmlns="" xmlns:a16="http://schemas.microsoft.com/office/drawing/2014/main" id="{00000000-0008-0000-0100-00001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3" name="直線コネクタ 282">
          <a:extLst>
            <a:ext uri="{FF2B5EF4-FFF2-40B4-BE49-F238E27FC236}">
              <a16:creationId xmlns="" xmlns:a16="http://schemas.microsoft.com/office/drawing/2014/main" id="{00000000-0008-0000-0100-00001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4" name="テキスト ボックス 283">
          <a:extLst>
            <a:ext uri="{FF2B5EF4-FFF2-40B4-BE49-F238E27FC236}">
              <a16:creationId xmlns="" xmlns:a16="http://schemas.microsoft.com/office/drawing/2014/main" id="{00000000-0008-0000-0100-00001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5" name="直線コネクタ 284">
          <a:extLst>
            <a:ext uri="{FF2B5EF4-FFF2-40B4-BE49-F238E27FC236}">
              <a16:creationId xmlns="" xmlns:a16="http://schemas.microsoft.com/office/drawing/2014/main" id="{00000000-0008-0000-0100-00001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6" name="テキスト ボックス 285">
          <a:extLst>
            <a:ext uri="{FF2B5EF4-FFF2-40B4-BE49-F238E27FC236}">
              <a16:creationId xmlns="" xmlns:a16="http://schemas.microsoft.com/office/drawing/2014/main" id="{00000000-0008-0000-0100-00001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7" name="直線コネクタ 286">
          <a:extLst>
            <a:ext uri="{FF2B5EF4-FFF2-40B4-BE49-F238E27FC236}">
              <a16:creationId xmlns="" xmlns:a16="http://schemas.microsoft.com/office/drawing/2014/main" id="{00000000-0008-0000-0100-00001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88" name="テキスト ボックス 287">
          <a:extLst>
            <a:ext uri="{FF2B5EF4-FFF2-40B4-BE49-F238E27FC236}">
              <a16:creationId xmlns="" xmlns:a16="http://schemas.microsoft.com/office/drawing/2014/main" id="{00000000-0008-0000-0100-000020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9" name="直線コネクタ 288">
          <a:extLst>
            <a:ext uri="{FF2B5EF4-FFF2-40B4-BE49-F238E27FC236}">
              <a16:creationId xmlns="" xmlns:a16="http://schemas.microsoft.com/office/drawing/2014/main" id="{00000000-0008-0000-0100-00002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0" name="テキスト ボックス 289">
          <a:extLst>
            <a:ext uri="{FF2B5EF4-FFF2-40B4-BE49-F238E27FC236}">
              <a16:creationId xmlns="" xmlns:a16="http://schemas.microsoft.com/office/drawing/2014/main" id="{00000000-0008-0000-0100-000022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1" name="【公営住宅】&#10;一人当たり面積グラフ枠">
          <a:extLst>
            <a:ext uri="{FF2B5EF4-FFF2-40B4-BE49-F238E27FC236}">
              <a16:creationId xmlns="" xmlns:a16="http://schemas.microsoft.com/office/drawing/2014/main" id="{00000000-0008-0000-0100-00002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92" name="直線コネクタ 291">
          <a:extLst>
            <a:ext uri="{FF2B5EF4-FFF2-40B4-BE49-F238E27FC236}">
              <a16:creationId xmlns="" xmlns:a16="http://schemas.microsoft.com/office/drawing/2014/main" id="{00000000-0008-0000-0100-000024010000}"/>
            </a:ext>
          </a:extLst>
        </xdr:cNvPr>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93" name="【公営住宅】&#10;一人当たり面積最小値テキスト">
          <a:extLst>
            <a:ext uri="{FF2B5EF4-FFF2-40B4-BE49-F238E27FC236}">
              <a16:creationId xmlns="" xmlns:a16="http://schemas.microsoft.com/office/drawing/2014/main" id="{00000000-0008-0000-0100-000025010000}"/>
            </a:ext>
          </a:extLst>
        </xdr:cNvPr>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94" name="直線コネクタ 293">
          <a:extLst>
            <a:ext uri="{FF2B5EF4-FFF2-40B4-BE49-F238E27FC236}">
              <a16:creationId xmlns="" xmlns:a16="http://schemas.microsoft.com/office/drawing/2014/main" id="{00000000-0008-0000-0100-000026010000}"/>
            </a:ext>
          </a:extLst>
        </xdr:cNvPr>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95" name="【公営住宅】&#10;一人当たり面積最大値テキスト">
          <a:extLst>
            <a:ext uri="{FF2B5EF4-FFF2-40B4-BE49-F238E27FC236}">
              <a16:creationId xmlns="" xmlns:a16="http://schemas.microsoft.com/office/drawing/2014/main" id="{00000000-0008-0000-0100-000027010000}"/>
            </a:ext>
          </a:extLst>
        </xdr:cNvPr>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96" name="直線コネクタ 295">
          <a:extLst>
            <a:ext uri="{FF2B5EF4-FFF2-40B4-BE49-F238E27FC236}">
              <a16:creationId xmlns="" xmlns:a16="http://schemas.microsoft.com/office/drawing/2014/main" id="{00000000-0008-0000-0100-000028010000}"/>
            </a:ext>
          </a:extLst>
        </xdr:cNvPr>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80354</xdr:rowOff>
    </xdr:from>
    <xdr:ext cx="469744" cy="259045"/>
    <xdr:sp macro="" textlink="">
      <xdr:nvSpPr>
        <xdr:cNvPr id="297" name="【公営住宅】&#10;一人当たり面積平均値テキスト">
          <a:extLst>
            <a:ext uri="{FF2B5EF4-FFF2-40B4-BE49-F238E27FC236}">
              <a16:creationId xmlns="" xmlns:a16="http://schemas.microsoft.com/office/drawing/2014/main" id="{00000000-0008-0000-0100-000029010000}"/>
            </a:ext>
          </a:extLst>
        </xdr:cNvPr>
        <xdr:cNvSpPr txBox="1"/>
      </xdr:nvSpPr>
      <xdr:spPr>
        <a:xfrm>
          <a:off x="10515600" y="14653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98" name="フローチャート: 判断 297">
          <a:extLst>
            <a:ext uri="{FF2B5EF4-FFF2-40B4-BE49-F238E27FC236}">
              <a16:creationId xmlns="" xmlns:a16="http://schemas.microsoft.com/office/drawing/2014/main" id="{00000000-0008-0000-0100-00002A010000}"/>
            </a:ext>
          </a:extLst>
        </xdr:cNvPr>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99" name="フローチャート: 判断 298">
          <a:extLst>
            <a:ext uri="{FF2B5EF4-FFF2-40B4-BE49-F238E27FC236}">
              <a16:creationId xmlns="" xmlns:a16="http://schemas.microsoft.com/office/drawing/2014/main" id="{00000000-0008-0000-0100-00002B010000}"/>
            </a:ext>
          </a:extLst>
        </xdr:cNvPr>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00" name="フローチャート: 判断 299">
          <a:extLst>
            <a:ext uri="{FF2B5EF4-FFF2-40B4-BE49-F238E27FC236}">
              <a16:creationId xmlns="" xmlns:a16="http://schemas.microsoft.com/office/drawing/2014/main" id="{00000000-0008-0000-0100-00002C010000}"/>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a:extLst>
            <a:ext uri="{FF2B5EF4-FFF2-40B4-BE49-F238E27FC236}">
              <a16:creationId xmlns="" xmlns:a16="http://schemas.microsoft.com/office/drawing/2014/main" id="{00000000-0008-0000-0100-00002D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a:extLst>
            <a:ext uri="{FF2B5EF4-FFF2-40B4-BE49-F238E27FC236}">
              <a16:creationId xmlns="" xmlns:a16="http://schemas.microsoft.com/office/drawing/2014/main" id="{00000000-0008-0000-0100-00002E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a:extLst>
            <a:ext uri="{FF2B5EF4-FFF2-40B4-BE49-F238E27FC236}">
              <a16:creationId xmlns="" xmlns:a16="http://schemas.microsoft.com/office/drawing/2014/main" id="{00000000-0008-0000-0100-00002F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a:extLst>
            <a:ext uri="{FF2B5EF4-FFF2-40B4-BE49-F238E27FC236}">
              <a16:creationId xmlns="" xmlns:a16="http://schemas.microsoft.com/office/drawing/2014/main" id="{00000000-0008-0000-0100-000030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a:extLst>
            <a:ext uri="{FF2B5EF4-FFF2-40B4-BE49-F238E27FC236}">
              <a16:creationId xmlns="" xmlns:a16="http://schemas.microsoft.com/office/drawing/2014/main" id="{00000000-0008-0000-0100-000031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33184</xdr:rowOff>
    </xdr:from>
    <xdr:to>
      <xdr:col>55</xdr:col>
      <xdr:colOff>50800</xdr:colOff>
      <xdr:row>85</xdr:row>
      <xdr:rowOff>134784</xdr:rowOff>
    </xdr:to>
    <xdr:sp macro="" textlink="">
      <xdr:nvSpPr>
        <xdr:cNvPr id="306" name="楕円 305">
          <a:extLst>
            <a:ext uri="{FF2B5EF4-FFF2-40B4-BE49-F238E27FC236}">
              <a16:creationId xmlns="" xmlns:a16="http://schemas.microsoft.com/office/drawing/2014/main" id="{00000000-0008-0000-0100-000032010000}"/>
            </a:ext>
          </a:extLst>
        </xdr:cNvPr>
        <xdr:cNvSpPr/>
      </xdr:nvSpPr>
      <xdr:spPr>
        <a:xfrm>
          <a:off x="10426700" y="1460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56061</xdr:rowOff>
    </xdr:from>
    <xdr:ext cx="469744" cy="259045"/>
    <xdr:sp macro="" textlink="">
      <xdr:nvSpPr>
        <xdr:cNvPr id="307" name="【公営住宅】&#10;一人当たり面積該当値テキスト">
          <a:extLst>
            <a:ext uri="{FF2B5EF4-FFF2-40B4-BE49-F238E27FC236}">
              <a16:creationId xmlns="" xmlns:a16="http://schemas.microsoft.com/office/drawing/2014/main" id="{00000000-0008-0000-0100-000033010000}"/>
            </a:ext>
          </a:extLst>
        </xdr:cNvPr>
        <xdr:cNvSpPr txBox="1"/>
      </xdr:nvSpPr>
      <xdr:spPr>
        <a:xfrm>
          <a:off x="10515600" y="1445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45430</xdr:rowOff>
    </xdr:from>
    <xdr:to>
      <xdr:col>50</xdr:col>
      <xdr:colOff>165100</xdr:colOff>
      <xdr:row>85</xdr:row>
      <xdr:rowOff>147030</xdr:rowOff>
    </xdr:to>
    <xdr:sp macro="" textlink="">
      <xdr:nvSpPr>
        <xdr:cNvPr id="308" name="楕円 307">
          <a:extLst>
            <a:ext uri="{FF2B5EF4-FFF2-40B4-BE49-F238E27FC236}">
              <a16:creationId xmlns="" xmlns:a16="http://schemas.microsoft.com/office/drawing/2014/main" id="{00000000-0008-0000-0100-000034010000}"/>
            </a:ext>
          </a:extLst>
        </xdr:cNvPr>
        <xdr:cNvSpPr/>
      </xdr:nvSpPr>
      <xdr:spPr>
        <a:xfrm>
          <a:off x="9588500" y="146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83984</xdr:rowOff>
    </xdr:from>
    <xdr:to>
      <xdr:col>55</xdr:col>
      <xdr:colOff>0</xdr:colOff>
      <xdr:row>85</xdr:row>
      <xdr:rowOff>96230</xdr:rowOff>
    </xdr:to>
    <xdr:cxnSp macro="">
      <xdr:nvCxnSpPr>
        <xdr:cNvPr id="309" name="直線コネクタ 308">
          <a:extLst>
            <a:ext uri="{FF2B5EF4-FFF2-40B4-BE49-F238E27FC236}">
              <a16:creationId xmlns="" xmlns:a16="http://schemas.microsoft.com/office/drawing/2014/main" id="{00000000-0008-0000-0100-000035010000}"/>
            </a:ext>
          </a:extLst>
        </xdr:cNvPr>
        <xdr:cNvCxnSpPr/>
      </xdr:nvCxnSpPr>
      <xdr:spPr>
        <a:xfrm flipV="1">
          <a:off x="9639300" y="14657234"/>
          <a:ext cx="8382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61922</xdr:rowOff>
    </xdr:from>
    <xdr:to>
      <xdr:col>46</xdr:col>
      <xdr:colOff>38100</xdr:colOff>
      <xdr:row>85</xdr:row>
      <xdr:rowOff>163522</xdr:rowOff>
    </xdr:to>
    <xdr:sp macro="" textlink="">
      <xdr:nvSpPr>
        <xdr:cNvPr id="310" name="楕円 309">
          <a:extLst>
            <a:ext uri="{FF2B5EF4-FFF2-40B4-BE49-F238E27FC236}">
              <a16:creationId xmlns="" xmlns:a16="http://schemas.microsoft.com/office/drawing/2014/main" id="{00000000-0008-0000-0100-000036010000}"/>
            </a:ext>
          </a:extLst>
        </xdr:cNvPr>
        <xdr:cNvSpPr/>
      </xdr:nvSpPr>
      <xdr:spPr>
        <a:xfrm>
          <a:off x="8699500" y="1463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96230</xdr:rowOff>
    </xdr:from>
    <xdr:to>
      <xdr:col>50</xdr:col>
      <xdr:colOff>114300</xdr:colOff>
      <xdr:row>85</xdr:row>
      <xdr:rowOff>112722</xdr:rowOff>
    </xdr:to>
    <xdr:cxnSp macro="">
      <xdr:nvCxnSpPr>
        <xdr:cNvPr id="311" name="直線コネクタ 310">
          <a:extLst>
            <a:ext uri="{FF2B5EF4-FFF2-40B4-BE49-F238E27FC236}">
              <a16:creationId xmlns="" xmlns:a16="http://schemas.microsoft.com/office/drawing/2014/main" id="{00000000-0008-0000-0100-000037010000}"/>
            </a:ext>
          </a:extLst>
        </xdr:cNvPr>
        <xdr:cNvCxnSpPr/>
      </xdr:nvCxnSpPr>
      <xdr:spPr>
        <a:xfrm flipV="1">
          <a:off x="8750300" y="14669480"/>
          <a:ext cx="8890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156771</xdr:rowOff>
    </xdr:from>
    <xdr:ext cx="469744" cy="259045"/>
    <xdr:sp macro="" textlink="">
      <xdr:nvSpPr>
        <xdr:cNvPr id="312" name="n_1aveValue【公営住宅】&#10;一人当たり面積">
          <a:extLst>
            <a:ext uri="{FF2B5EF4-FFF2-40B4-BE49-F238E27FC236}">
              <a16:creationId xmlns="" xmlns:a16="http://schemas.microsoft.com/office/drawing/2014/main" id="{00000000-0008-0000-0100-000038010000}"/>
            </a:ext>
          </a:extLst>
        </xdr:cNvPr>
        <xdr:cNvSpPr txBox="1"/>
      </xdr:nvSpPr>
      <xdr:spPr>
        <a:xfrm>
          <a:off x="93917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158404</xdr:rowOff>
    </xdr:from>
    <xdr:ext cx="469744" cy="259045"/>
    <xdr:sp macro="" textlink="">
      <xdr:nvSpPr>
        <xdr:cNvPr id="313" name="n_2aveValue【公営住宅】&#10;一人当たり面積">
          <a:extLst>
            <a:ext uri="{FF2B5EF4-FFF2-40B4-BE49-F238E27FC236}">
              <a16:creationId xmlns="" xmlns:a16="http://schemas.microsoft.com/office/drawing/2014/main" id="{00000000-0008-0000-0100-000039010000}"/>
            </a:ext>
          </a:extLst>
        </xdr:cNvPr>
        <xdr:cNvSpPr txBox="1"/>
      </xdr:nvSpPr>
      <xdr:spPr>
        <a:xfrm>
          <a:off x="8515427" y="147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163557</xdr:rowOff>
    </xdr:from>
    <xdr:ext cx="469744" cy="259045"/>
    <xdr:sp macro="" textlink="">
      <xdr:nvSpPr>
        <xdr:cNvPr id="314" name="n_1mainValue【公営住宅】&#10;一人当たり面積">
          <a:extLst>
            <a:ext uri="{FF2B5EF4-FFF2-40B4-BE49-F238E27FC236}">
              <a16:creationId xmlns="" xmlns:a16="http://schemas.microsoft.com/office/drawing/2014/main" id="{00000000-0008-0000-0100-00003A010000}"/>
            </a:ext>
          </a:extLst>
        </xdr:cNvPr>
        <xdr:cNvSpPr txBox="1"/>
      </xdr:nvSpPr>
      <xdr:spPr>
        <a:xfrm>
          <a:off x="9391727" y="143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8599</xdr:rowOff>
    </xdr:from>
    <xdr:ext cx="469744" cy="259045"/>
    <xdr:sp macro="" textlink="">
      <xdr:nvSpPr>
        <xdr:cNvPr id="315" name="n_2mainValue【公営住宅】&#10;一人当たり面積">
          <a:extLst>
            <a:ext uri="{FF2B5EF4-FFF2-40B4-BE49-F238E27FC236}">
              <a16:creationId xmlns="" xmlns:a16="http://schemas.microsoft.com/office/drawing/2014/main" id="{00000000-0008-0000-0100-00003B010000}"/>
            </a:ext>
          </a:extLst>
        </xdr:cNvPr>
        <xdr:cNvSpPr txBox="1"/>
      </xdr:nvSpPr>
      <xdr:spPr>
        <a:xfrm>
          <a:off x="8515427" y="1441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6" name="正方形/長方形 315">
          <a:extLst>
            <a:ext uri="{FF2B5EF4-FFF2-40B4-BE49-F238E27FC236}">
              <a16:creationId xmlns="" xmlns:a16="http://schemas.microsoft.com/office/drawing/2014/main" id="{00000000-0008-0000-0100-00003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7" name="正方形/長方形 316">
          <a:extLst>
            <a:ext uri="{FF2B5EF4-FFF2-40B4-BE49-F238E27FC236}">
              <a16:creationId xmlns="" xmlns:a16="http://schemas.microsoft.com/office/drawing/2014/main" id="{00000000-0008-0000-0100-00003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8" name="正方形/長方形 317">
          <a:extLst>
            <a:ext uri="{FF2B5EF4-FFF2-40B4-BE49-F238E27FC236}">
              <a16:creationId xmlns="" xmlns:a16="http://schemas.microsoft.com/office/drawing/2014/main" id="{00000000-0008-0000-0100-00003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9" name="正方形/長方形 318">
          <a:extLst>
            <a:ext uri="{FF2B5EF4-FFF2-40B4-BE49-F238E27FC236}">
              <a16:creationId xmlns="" xmlns:a16="http://schemas.microsoft.com/office/drawing/2014/main" id="{00000000-0008-0000-0100-00003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0" name="正方形/長方形 319">
          <a:extLst>
            <a:ext uri="{FF2B5EF4-FFF2-40B4-BE49-F238E27FC236}">
              <a16:creationId xmlns="" xmlns:a16="http://schemas.microsoft.com/office/drawing/2014/main" id="{00000000-0008-0000-0100-00004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1" name="正方形/長方形 320">
          <a:extLst>
            <a:ext uri="{FF2B5EF4-FFF2-40B4-BE49-F238E27FC236}">
              <a16:creationId xmlns="" xmlns:a16="http://schemas.microsoft.com/office/drawing/2014/main" id="{00000000-0008-0000-0100-00004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2" name="正方形/長方形 321">
          <a:extLst>
            <a:ext uri="{FF2B5EF4-FFF2-40B4-BE49-F238E27FC236}">
              <a16:creationId xmlns="" xmlns:a16="http://schemas.microsoft.com/office/drawing/2014/main" id="{00000000-0008-0000-0100-00004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a:extLst>
            <a:ext uri="{FF2B5EF4-FFF2-40B4-BE49-F238E27FC236}">
              <a16:creationId xmlns="" xmlns:a16="http://schemas.microsoft.com/office/drawing/2014/main" id="{00000000-0008-0000-0100-000043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4" name="正方形/長方形 323">
          <a:extLst>
            <a:ext uri="{FF2B5EF4-FFF2-40B4-BE49-F238E27FC236}">
              <a16:creationId xmlns="" xmlns:a16="http://schemas.microsoft.com/office/drawing/2014/main" id="{00000000-0008-0000-0100-00004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5" name="正方形/長方形 324">
          <a:extLst>
            <a:ext uri="{FF2B5EF4-FFF2-40B4-BE49-F238E27FC236}">
              <a16:creationId xmlns="" xmlns:a16="http://schemas.microsoft.com/office/drawing/2014/main" id="{00000000-0008-0000-0100-00004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6" name="正方形/長方形 325">
          <a:extLst>
            <a:ext uri="{FF2B5EF4-FFF2-40B4-BE49-F238E27FC236}">
              <a16:creationId xmlns="" xmlns:a16="http://schemas.microsoft.com/office/drawing/2014/main" id="{00000000-0008-0000-0100-00004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7" name="正方形/長方形 326">
          <a:extLst>
            <a:ext uri="{FF2B5EF4-FFF2-40B4-BE49-F238E27FC236}">
              <a16:creationId xmlns="" xmlns:a16="http://schemas.microsoft.com/office/drawing/2014/main" id="{00000000-0008-0000-0100-00004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8" name="正方形/長方形 327">
          <a:extLst>
            <a:ext uri="{FF2B5EF4-FFF2-40B4-BE49-F238E27FC236}">
              <a16:creationId xmlns="" xmlns:a16="http://schemas.microsoft.com/office/drawing/2014/main" id="{00000000-0008-0000-0100-00004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9" name="正方形/長方形 328">
          <a:extLst>
            <a:ext uri="{FF2B5EF4-FFF2-40B4-BE49-F238E27FC236}">
              <a16:creationId xmlns="" xmlns:a16="http://schemas.microsoft.com/office/drawing/2014/main" id="{00000000-0008-0000-0100-00004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0" name="正方形/長方形 329">
          <a:extLst>
            <a:ext uri="{FF2B5EF4-FFF2-40B4-BE49-F238E27FC236}">
              <a16:creationId xmlns="" xmlns:a16="http://schemas.microsoft.com/office/drawing/2014/main" id="{00000000-0008-0000-0100-00004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1" name="正方形/長方形 330">
          <a:extLst>
            <a:ext uri="{FF2B5EF4-FFF2-40B4-BE49-F238E27FC236}">
              <a16:creationId xmlns="" xmlns:a16="http://schemas.microsoft.com/office/drawing/2014/main" id="{00000000-0008-0000-0100-00004B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2" name="正方形/長方形 331">
          <a:extLst>
            <a:ext uri="{FF2B5EF4-FFF2-40B4-BE49-F238E27FC236}">
              <a16:creationId xmlns="" xmlns:a16="http://schemas.microsoft.com/office/drawing/2014/main" id="{00000000-0008-0000-0100-00004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3" name="正方形/長方形 332">
          <a:extLst>
            <a:ext uri="{FF2B5EF4-FFF2-40B4-BE49-F238E27FC236}">
              <a16:creationId xmlns="" xmlns:a16="http://schemas.microsoft.com/office/drawing/2014/main" id="{00000000-0008-0000-0100-00004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4" name="正方形/長方形 333">
          <a:extLst>
            <a:ext uri="{FF2B5EF4-FFF2-40B4-BE49-F238E27FC236}">
              <a16:creationId xmlns="" xmlns:a16="http://schemas.microsoft.com/office/drawing/2014/main" id="{00000000-0008-0000-0100-00004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5" name="正方形/長方形 334">
          <a:extLst>
            <a:ext uri="{FF2B5EF4-FFF2-40B4-BE49-F238E27FC236}">
              <a16:creationId xmlns="" xmlns:a16="http://schemas.microsoft.com/office/drawing/2014/main" id="{00000000-0008-0000-0100-00004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6" name="正方形/長方形 335">
          <a:extLst>
            <a:ext uri="{FF2B5EF4-FFF2-40B4-BE49-F238E27FC236}">
              <a16:creationId xmlns="" xmlns:a16="http://schemas.microsoft.com/office/drawing/2014/main" id="{00000000-0008-0000-0100-00005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7" name="正方形/長方形 336">
          <a:extLst>
            <a:ext uri="{FF2B5EF4-FFF2-40B4-BE49-F238E27FC236}">
              <a16:creationId xmlns="" xmlns:a16="http://schemas.microsoft.com/office/drawing/2014/main" id="{00000000-0008-0000-0100-00005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8" name="正方形/長方形 337">
          <a:extLst>
            <a:ext uri="{FF2B5EF4-FFF2-40B4-BE49-F238E27FC236}">
              <a16:creationId xmlns="" xmlns:a16="http://schemas.microsoft.com/office/drawing/2014/main" id="{00000000-0008-0000-0100-00005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9" name="正方形/長方形 338">
          <a:extLst>
            <a:ext uri="{FF2B5EF4-FFF2-40B4-BE49-F238E27FC236}">
              <a16:creationId xmlns="" xmlns:a16="http://schemas.microsoft.com/office/drawing/2014/main" id="{00000000-0008-0000-0100-000053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40" name="正方形/長方形 339">
          <a:extLst>
            <a:ext uri="{FF2B5EF4-FFF2-40B4-BE49-F238E27FC236}">
              <a16:creationId xmlns="" xmlns:a16="http://schemas.microsoft.com/office/drawing/2014/main" id="{00000000-0008-0000-0100-00005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1" name="正方形/長方形 340">
          <a:extLst>
            <a:ext uri="{FF2B5EF4-FFF2-40B4-BE49-F238E27FC236}">
              <a16:creationId xmlns="" xmlns:a16="http://schemas.microsoft.com/office/drawing/2014/main" id="{00000000-0008-0000-0100-00005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2" name="正方形/長方形 341">
          <a:extLst>
            <a:ext uri="{FF2B5EF4-FFF2-40B4-BE49-F238E27FC236}">
              <a16:creationId xmlns="" xmlns:a16="http://schemas.microsoft.com/office/drawing/2014/main" id="{00000000-0008-0000-0100-00005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3" name="正方形/長方形 342">
          <a:extLst>
            <a:ext uri="{FF2B5EF4-FFF2-40B4-BE49-F238E27FC236}">
              <a16:creationId xmlns="" xmlns:a16="http://schemas.microsoft.com/office/drawing/2014/main" id="{00000000-0008-0000-0100-00005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4" name="正方形/長方形 343">
          <a:extLst>
            <a:ext uri="{FF2B5EF4-FFF2-40B4-BE49-F238E27FC236}">
              <a16:creationId xmlns="" xmlns:a16="http://schemas.microsoft.com/office/drawing/2014/main" id="{00000000-0008-0000-0100-00005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5" name="正方形/長方形 344">
          <a:extLst>
            <a:ext uri="{FF2B5EF4-FFF2-40B4-BE49-F238E27FC236}">
              <a16:creationId xmlns="" xmlns:a16="http://schemas.microsoft.com/office/drawing/2014/main" id="{00000000-0008-0000-0100-00005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6" name="正方形/長方形 345">
          <a:extLst>
            <a:ext uri="{FF2B5EF4-FFF2-40B4-BE49-F238E27FC236}">
              <a16:creationId xmlns="" xmlns:a16="http://schemas.microsoft.com/office/drawing/2014/main" id="{00000000-0008-0000-0100-00005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7" name="正方形/長方形 346">
          <a:extLst>
            <a:ext uri="{FF2B5EF4-FFF2-40B4-BE49-F238E27FC236}">
              <a16:creationId xmlns="" xmlns:a16="http://schemas.microsoft.com/office/drawing/2014/main" id="{00000000-0008-0000-0100-00005B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48" name="正方形/長方形 347">
          <a:extLst>
            <a:ext uri="{FF2B5EF4-FFF2-40B4-BE49-F238E27FC236}">
              <a16:creationId xmlns="" xmlns:a16="http://schemas.microsoft.com/office/drawing/2014/main" id="{00000000-0008-0000-0100-00005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9" name="正方形/長方形 348">
          <a:extLst>
            <a:ext uri="{FF2B5EF4-FFF2-40B4-BE49-F238E27FC236}">
              <a16:creationId xmlns="" xmlns:a16="http://schemas.microsoft.com/office/drawing/2014/main" id="{00000000-0008-0000-0100-00005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50" name="正方形/長方形 349">
          <a:extLst>
            <a:ext uri="{FF2B5EF4-FFF2-40B4-BE49-F238E27FC236}">
              <a16:creationId xmlns="" xmlns:a16="http://schemas.microsoft.com/office/drawing/2014/main" id="{00000000-0008-0000-0100-00005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51" name="正方形/長方形 350">
          <a:extLst>
            <a:ext uri="{FF2B5EF4-FFF2-40B4-BE49-F238E27FC236}">
              <a16:creationId xmlns="" xmlns:a16="http://schemas.microsoft.com/office/drawing/2014/main" id="{00000000-0008-0000-0100-00005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52" name="正方形/長方形 351">
          <a:extLst>
            <a:ext uri="{FF2B5EF4-FFF2-40B4-BE49-F238E27FC236}">
              <a16:creationId xmlns="" xmlns:a16="http://schemas.microsoft.com/office/drawing/2014/main" id="{00000000-0008-0000-0100-000060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53" name="正方形/長方形 352">
          <a:extLst>
            <a:ext uri="{FF2B5EF4-FFF2-40B4-BE49-F238E27FC236}">
              <a16:creationId xmlns="" xmlns:a16="http://schemas.microsoft.com/office/drawing/2014/main" id="{00000000-0008-0000-0100-000061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54" name="正方形/長方形 353">
          <a:extLst>
            <a:ext uri="{FF2B5EF4-FFF2-40B4-BE49-F238E27FC236}">
              <a16:creationId xmlns="" xmlns:a16="http://schemas.microsoft.com/office/drawing/2014/main" id="{00000000-0008-0000-0100-000062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5" name="正方形/長方形 354">
          <a:extLst>
            <a:ext uri="{FF2B5EF4-FFF2-40B4-BE49-F238E27FC236}">
              <a16:creationId xmlns="" xmlns:a16="http://schemas.microsoft.com/office/drawing/2014/main" id="{00000000-0008-0000-0100-000063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56" name="テキスト ボックス 355">
          <a:extLst>
            <a:ext uri="{FF2B5EF4-FFF2-40B4-BE49-F238E27FC236}">
              <a16:creationId xmlns="" xmlns:a16="http://schemas.microsoft.com/office/drawing/2014/main" id="{00000000-0008-0000-0100-000064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57" name="直線コネクタ 356">
          <a:extLst>
            <a:ext uri="{FF2B5EF4-FFF2-40B4-BE49-F238E27FC236}">
              <a16:creationId xmlns="" xmlns:a16="http://schemas.microsoft.com/office/drawing/2014/main" id="{00000000-0008-0000-0100-000065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358" name="直線コネクタ 357">
          <a:extLst>
            <a:ext uri="{FF2B5EF4-FFF2-40B4-BE49-F238E27FC236}">
              <a16:creationId xmlns="" xmlns:a16="http://schemas.microsoft.com/office/drawing/2014/main" id="{00000000-0008-0000-0100-000066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359" name="テキスト ボックス 358">
          <a:extLst>
            <a:ext uri="{FF2B5EF4-FFF2-40B4-BE49-F238E27FC236}">
              <a16:creationId xmlns="" xmlns:a16="http://schemas.microsoft.com/office/drawing/2014/main" id="{00000000-0008-0000-0100-000067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60" name="直線コネクタ 359">
          <a:extLst>
            <a:ext uri="{FF2B5EF4-FFF2-40B4-BE49-F238E27FC236}">
              <a16:creationId xmlns="" xmlns:a16="http://schemas.microsoft.com/office/drawing/2014/main" id="{00000000-0008-0000-0100-000068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61" name="テキスト ボックス 360">
          <a:extLst>
            <a:ext uri="{FF2B5EF4-FFF2-40B4-BE49-F238E27FC236}">
              <a16:creationId xmlns="" xmlns:a16="http://schemas.microsoft.com/office/drawing/2014/main" id="{00000000-0008-0000-0100-000069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62" name="直線コネクタ 361">
          <a:extLst>
            <a:ext uri="{FF2B5EF4-FFF2-40B4-BE49-F238E27FC236}">
              <a16:creationId xmlns="" xmlns:a16="http://schemas.microsoft.com/office/drawing/2014/main" id="{00000000-0008-0000-0100-00006A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63" name="テキスト ボックス 362">
          <a:extLst>
            <a:ext uri="{FF2B5EF4-FFF2-40B4-BE49-F238E27FC236}">
              <a16:creationId xmlns="" xmlns:a16="http://schemas.microsoft.com/office/drawing/2014/main" id="{00000000-0008-0000-0100-00006B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64" name="直線コネクタ 363">
          <a:extLst>
            <a:ext uri="{FF2B5EF4-FFF2-40B4-BE49-F238E27FC236}">
              <a16:creationId xmlns="" xmlns:a16="http://schemas.microsoft.com/office/drawing/2014/main" id="{00000000-0008-0000-0100-00006C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65" name="テキスト ボックス 364">
          <a:extLst>
            <a:ext uri="{FF2B5EF4-FFF2-40B4-BE49-F238E27FC236}">
              <a16:creationId xmlns="" xmlns:a16="http://schemas.microsoft.com/office/drawing/2014/main" id="{00000000-0008-0000-0100-00006D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66" name="直線コネクタ 365">
          <a:extLst>
            <a:ext uri="{FF2B5EF4-FFF2-40B4-BE49-F238E27FC236}">
              <a16:creationId xmlns="" xmlns:a16="http://schemas.microsoft.com/office/drawing/2014/main" id="{00000000-0008-0000-0100-00006E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67" name="テキスト ボックス 366">
          <a:extLst>
            <a:ext uri="{FF2B5EF4-FFF2-40B4-BE49-F238E27FC236}">
              <a16:creationId xmlns="" xmlns:a16="http://schemas.microsoft.com/office/drawing/2014/main" id="{00000000-0008-0000-0100-00006F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68" name="直線コネクタ 367">
          <a:extLst>
            <a:ext uri="{FF2B5EF4-FFF2-40B4-BE49-F238E27FC236}">
              <a16:creationId xmlns="" xmlns:a16="http://schemas.microsoft.com/office/drawing/2014/main" id="{00000000-0008-0000-0100-000070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369" name="テキスト ボックス 368">
          <a:extLst>
            <a:ext uri="{FF2B5EF4-FFF2-40B4-BE49-F238E27FC236}">
              <a16:creationId xmlns="" xmlns:a16="http://schemas.microsoft.com/office/drawing/2014/main" id="{00000000-0008-0000-0100-000071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70" name="直線コネクタ 369">
          <a:extLst>
            <a:ext uri="{FF2B5EF4-FFF2-40B4-BE49-F238E27FC236}">
              <a16:creationId xmlns="" xmlns:a16="http://schemas.microsoft.com/office/drawing/2014/main" id="{00000000-0008-0000-0100-00007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71" name="テキスト ボックス 370">
          <a:extLst>
            <a:ext uri="{FF2B5EF4-FFF2-40B4-BE49-F238E27FC236}">
              <a16:creationId xmlns="" xmlns:a16="http://schemas.microsoft.com/office/drawing/2014/main" id="{00000000-0008-0000-0100-000073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72" name="【学校施設】&#10;有形固定資産減価償却率グラフ枠">
          <a:extLst>
            <a:ext uri="{FF2B5EF4-FFF2-40B4-BE49-F238E27FC236}">
              <a16:creationId xmlns="" xmlns:a16="http://schemas.microsoft.com/office/drawing/2014/main" id="{00000000-0008-0000-0100-000074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373" name="直線コネクタ 372">
          <a:extLst>
            <a:ext uri="{FF2B5EF4-FFF2-40B4-BE49-F238E27FC236}">
              <a16:creationId xmlns="" xmlns:a16="http://schemas.microsoft.com/office/drawing/2014/main" id="{00000000-0008-0000-0100-000075010000}"/>
            </a:ext>
          </a:extLst>
        </xdr:cNvPr>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374" name="【学校施設】&#10;有形固定資産減価償却率最小値テキスト">
          <a:extLst>
            <a:ext uri="{FF2B5EF4-FFF2-40B4-BE49-F238E27FC236}">
              <a16:creationId xmlns="" xmlns:a16="http://schemas.microsoft.com/office/drawing/2014/main" id="{00000000-0008-0000-0100-000076010000}"/>
            </a:ext>
          </a:extLst>
        </xdr:cNvPr>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375" name="直線コネクタ 374">
          <a:extLst>
            <a:ext uri="{FF2B5EF4-FFF2-40B4-BE49-F238E27FC236}">
              <a16:creationId xmlns="" xmlns:a16="http://schemas.microsoft.com/office/drawing/2014/main" id="{00000000-0008-0000-0100-000077010000}"/>
            </a:ext>
          </a:extLst>
        </xdr:cNvPr>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376" name="【学校施設】&#10;有形固定資産減価償却率最大値テキスト">
          <a:extLst>
            <a:ext uri="{FF2B5EF4-FFF2-40B4-BE49-F238E27FC236}">
              <a16:creationId xmlns="" xmlns:a16="http://schemas.microsoft.com/office/drawing/2014/main" id="{00000000-0008-0000-0100-000078010000}"/>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377" name="直線コネクタ 376">
          <a:extLst>
            <a:ext uri="{FF2B5EF4-FFF2-40B4-BE49-F238E27FC236}">
              <a16:creationId xmlns="" xmlns:a16="http://schemas.microsoft.com/office/drawing/2014/main" id="{00000000-0008-0000-0100-00007901000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378" name="【学校施設】&#10;有形固定資産減価償却率平均値テキスト">
          <a:extLst>
            <a:ext uri="{FF2B5EF4-FFF2-40B4-BE49-F238E27FC236}">
              <a16:creationId xmlns="" xmlns:a16="http://schemas.microsoft.com/office/drawing/2014/main" id="{00000000-0008-0000-0100-00007A010000}"/>
            </a:ext>
          </a:extLst>
        </xdr:cNvPr>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379" name="フローチャート: 判断 378">
          <a:extLst>
            <a:ext uri="{FF2B5EF4-FFF2-40B4-BE49-F238E27FC236}">
              <a16:creationId xmlns="" xmlns:a16="http://schemas.microsoft.com/office/drawing/2014/main" id="{00000000-0008-0000-0100-00007B010000}"/>
            </a:ext>
          </a:extLst>
        </xdr:cNvPr>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380" name="フローチャート: 判断 379">
          <a:extLst>
            <a:ext uri="{FF2B5EF4-FFF2-40B4-BE49-F238E27FC236}">
              <a16:creationId xmlns="" xmlns:a16="http://schemas.microsoft.com/office/drawing/2014/main" id="{00000000-0008-0000-0100-00007C010000}"/>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381" name="フローチャート: 判断 380">
          <a:extLst>
            <a:ext uri="{FF2B5EF4-FFF2-40B4-BE49-F238E27FC236}">
              <a16:creationId xmlns="" xmlns:a16="http://schemas.microsoft.com/office/drawing/2014/main" id="{00000000-0008-0000-0100-00007D010000}"/>
            </a:ext>
          </a:extLst>
        </xdr:cNvPr>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82" name="テキスト ボックス 381">
          <a:extLst>
            <a:ext uri="{FF2B5EF4-FFF2-40B4-BE49-F238E27FC236}">
              <a16:creationId xmlns="" xmlns:a16="http://schemas.microsoft.com/office/drawing/2014/main" id="{00000000-0008-0000-0100-00007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83" name="テキスト ボックス 382">
          <a:extLst>
            <a:ext uri="{FF2B5EF4-FFF2-40B4-BE49-F238E27FC236}">
              <a16:creationId xmlns="" xmlns:a16="http://schemas.microsoft.com/office/drawing/2014/main" id="{00000000-0008-0000-0100-00007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84" name="テキスト ボックス 383">
          <a:extLst>
            <a:ext uri="{FF2B5EF4-FFF2-40B4-BE49-F238E27FC236}">
              <a16:creationId xmlns="" xmlns:a16="http://schemas.microsoft.com/office/drawing/2014/main" id="{00000000-0008-0000-0100-00008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85" name="テキスト ボックス 384">
          <a:extLst>
            <a:ext uri="{FF2B5EF4-FFF2-40B4-BE49-F238E27FC236}">
              <a16:creationId xmlns="" xmlns:a16="http://schemas.microsoft.com/office/drawing/2014/main" id="{00000000-0008-0000-0100-00008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86" name="テキスト ボックス 385">
          <a:extLst>
            <a:ext uri="{FF2B5EF4-FFF2-40B4-BE49-F238E27FC236}">
              <a16:creationId xmlns="" xmlns:a16="http://schemas.microsoft.com/office/drawing/2014/main" id="{00000000-0008-0000-0100-00008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76563</xdr:rowOff>
    </xdr:from>
    <xdr:to>
      <xdr:col>85</xdr:col>
      <xdr:colOff>177800</xdr:colOff>
      <xdr:row>59</xdr:row>
      <xdr:rowOff>6713</xdr:rowOff>
    </xdr:to>
    <xdr:sp macro="" textlink="">
      <xdr:nvSpPr>
        <xdr:cNvPr id="387" name="楕円 386">
          <a:extLst>
            <a:ext uri="{FF2B5EF4-FFF2-40B4-BE49-F238E27FC236}">
              <a16:creationId xmlns="" xmlns:a16="http://schemas.microsoft.com/office/drawing/2014/main" id="{00000000-0008-0000-0100-000083010000}"/>
            </a:ext>
          </a:extLst>
        </xdr:cNvPr>
        <xdr:cNvSpPr/>
      </xdr:nvSpPr>
      <xdr:spPr>
        <a:xfrm>
          <a:off x="16268700" y="100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99440</xdr:rowOff>
    </xdr:from>
    <xdr:ext cx="405111" cy="259045"/>
    <xdr:sp macro="" textlink="">
      <xdr:nvSpPr>
        <xdr:cNvPr id="388" name="【学校施設】&#10;有形固定資産減価償却率該当値テキスト">
          <a:extLst>
            <a:ext uri="{FF2B5EF4-FFF2-40B4-BE49-F238E27FC236}">
              <a16:creationId xmlns="" xmlns:a16="http://schemas.microsoft.com/office/drawing/2014/main" id="{00000000-0008-0000-0100-000084010000}"/>
            </a:ext>
          </a:extLst>
        </xdr:cNvPr>
        <xdr:cNvSpPr txBox="1"/>
      </xdr:nvSpPr>
      <xdr:spPr>
        <a:xfrm>
          <a:off x="16357600"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104322</xdr:rowOff>
    </xdr:from>
    <xdr:to>
      <xdr:col>81</xdr:col>
      <xdr:colOff>101600</xdr:colOff>
      <xdr:row>59</xdr:row>
      <xdr:rowOff>34472</xdr:rowOff>
    </xdr:to>
    <xdr:sp macro="" textlink="">
      <xdr:nvSpPr>
        <xdr:cNvPr id="389" name="楕円 388">
          <a:extLst>
            <a:ext uri="{FF2B5EF4-FFF2-40B4-BE49-F238E27FC236}">
              <a16:creationId xmlns="" xmlns:a16="http://schemas.microsoft.com/office/drawing/2014/main" id="{00000000-0008-0000-0100-000085010000}"/>
            </a:ext>
          </a:extLst>
        </xdr:cNvPr>
        <xdr:cNvSpPr/>
      </xdr:nvSpPr>
      <xdr:spPr>
        <a:xfrm>
          <a:off x="15430500" y="1004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127363</xdr:rowOff>
    </xdr:from>
    <xdr:to>
      <xdr:col>85</xdr:col>
      <xdr:colOff>127000</xdr:colOff>
      <xdr:row>58</xdr:row>
      <xdr:rowOff>155122</xdr:rowOff>
    </xdr:to>
    <xdr:cxnSp macro="">
      <xdr:nvCxnSpPr>
        <xdr:cNvPr id="390" name="直線コネクタ 389">
          <a:extLst>
            <a:ext uri="{FF2B5EF4-FFF2-40B4-BE49-F238E27FC236}">
              <a16:creationId xmlns="" xmlns:a16="http://schemas.microsoft.com/office/drawing/2014/main" id="{00000000-0008-0000-0100-000086010000}"/>
            </a:ext>
          </a:extLst>
        </xdr:cNvPr>
        <xdr:cNvCxnSpPr/>
      </xdr:nvCxnSpPr>
      <xdr:spPr>
        <a:xfrm flipV="1">
          <a:off x="15481300" y="1007146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168003</xdr:rowOff>
    </xdr:from>
    <xdr:to>
      <xdr:col>76</xdr:col>
      <xdr:colOff>165100</xdr:colOff>
      <xdr:row>59</xdr:row>
      <xdr:rowOff>98153</xdr:rowOff>
    </xdr:to>
    <xdr:sp macro="" textlink="">
      <xdr:nvSpPr>
        <xdr:cNvPr id="391" name="楕円 390">
          <a:extLst>
            <a:ext uri="{FF2B5EF4-FFF2-40B4-BE49-F238E27FC236}">
              <a16:creationId xmlns="" xmlns:a16="http://schemas.microsoft.com/office/drawing/2014/main" id="{00000000-0008-0000-0100-000087010000}"/>
            </a:ext>
          </a:extLst>
        </xdr:cNvPr>
        <xdr:cNvSpPr/>
      </xdr:nvSpPr>
      <xdr:spPr>
        <a:xfrm>
          <a:off x="14541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155122</xdr:rowOff>
    </xdr:from>
    <xdr:to>
      <xdr:col>81</xdr:col>
      <xdr:colOff>50800</xdr:colOff>
      <xdr:row>59</xdr:row>
      <xdr:rowOff>47353</xdr:rowOff>
    </xdr:to>
    <xdr:cxnSp macro="">
      <xdr:nvCxnSpPr>
        <xdr:cNvPr id="392" name="直線コネクタ 391">
          <a:extLst>
            <a:ext uri="{FF2B5EF4-FFF2-40B4-BE49-F238E27FC236}">
              <a16:creationId xmlns="" xmlns:a16="http://schemas.microsoft.com/office/drawing/2014/main" id="{00000000-0008-0000-0100-000088010000}"/>
            </a:ext>
          </a:extLst>
        </xdr:cNvPr>
        <xdr:cNvCxnSpPr/>
      </xdr:nvCxnSpPr>
      <xdr:spPr>
        <a:xfrm flipV="1">
          <a:off x="14592300" y="10099222"/>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393" name="n_1aveValue【学校施設】&#10;有形固定資産減価償却率">
          <a:extLst>
            <a:ext uri="{FF2B5EF4-FFF2-40B4-BE49-F238E27FC236}">
              <a16:creationId xmlns="" xmlns:a16="http://schemas.microsoft.com/office/drawing/2014/main" id="{00000000-0008-0000-0100-000089010000}"/>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143164</xdr:rowOff>
    </xdr:from>
    <xdr:ext cx="405111" cy="259045"/>
    <xdr:sp macro="" textlink="">
      <xdr:nvSpPr>
        <xdr:cNvPr id="394" name="n_2aveValue【学校施設】&#10;有形固定資産減価償却率">
          <a:extLst>
            <a:ext uri="{FF2B5EF4-FFF2-40B4-BE49-F238E27FC236}">
              <a16:creationId xmlns="" xmlns:a16="http://schemas.microsoft.com/office/drawing/2014/main" id="{00000000-0008-0000-0100-00008A010000}"/>
            </a:ext>
          </a:extLst>
        </xdr:cNvPr>
        <xdr:cNvSpPr txBox="1"/>
      </xdr:nvSpPr>
      <xdr:spPr>
        <a:xfrm>
          <a:off x="14389744" y="1025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50999</xdr:rowOff>
    </xdr:from>
    <xdr:ext cx="405111" cy="259045"/>
    <xdr:sp macro="" textlink="">
      <xdr:nvSpPr>
        <xdr:cNvPr id="395" name="n_1mainValue【学校施設】&#10;有形固定資産減価償却率">
          <a:extLst>
            <a:ext uri="{FF2B5EF4-FFF2-40B4-BE49-F238E27FC236}">
              <a16:creationId xmlns="" xmlns:a16="http://schemas.microsoft.com/office/drawing/2014/main" id="{00000000-0008-0000-0100-00008B010000}"/>
            </a:ext>
          </a:extLst>
        </xdr:cNvPr>
        <xdr:cNvSpPr txBox="1"/>
      </xdr:nvSpPr>
      <xdr:spPr>
        <a:xfrm>
          <a:off x="15266044" y="982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114680</xdr:rowOff>
    </xdr:from>
    <xdr:ext cx="405111" cy="259045"/>
    <xdr:sp macro="" textlink="">
      <xdr:nvSpPr>
        <xdr:cNvPr id="396" name="n_2mainValue【学校施設】&#10;有形固定資産減価償却率">
          <a:extLst>
            <a:ext uri="{FF2B5EF4-FFF2-40B4-BE49-F238E27FC236}">
              <a16:creationId xmlns="" xmlns:a16="http://schemas.microsoft.com/office/drawing/2014/main" id="{00000000-0008-0000-0100-00008C010000}"/>
            </a:ext>
          </a:extLst>
        </xdr:cNvPr>
        <xdr:cNvSpPr txBox="1"/>
      </xdr:nvSpPr>
      <xdr:spPr>
        <a:xfrm>
          <a:off x="14389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97" name="正方形/長方形 396">
          <a:extLst>
            <a:ext uri="{FF2B5EF4-FFF2-40B4-BE49-F238E27FC236}">
              <a16:creationId xmlns="" xmlns:a16="http://schemas.microsoft.com/office/drawing/2014/main" id="{00000000-0008-0000-0100-00008D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8" name="正方形/長方形 397">
          <a:extLst>
            <a:ext uri="{FF2B5EF4-FFF2-40B4-BE49-F238E27FC236}">
              <a16:creationId xmlns="" xmlns:a16="http://schemas.microsoft.com/office/drawing/2014/main" id="{00000000-0008-0000-0100-00008E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9" name="正方形/長方形 398">
          <a:extLst>
            <a:ext uri="{FF2B5EF4-FFF2-40B4-BE49-F238E27FC236}">
              <a16:creationId xmlns="" xmlns:a16="http://schemas.microsoft.com/office/drawing/2014/main" id="{00000000-0008-0000-0100-00008F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00" name="正方形/長方形 399">
          <a:extLst>
            <a:ext uri="{FF2B5EF4-FFF2-40B4-BE49-F238E27FC236}">
              <a16:creationId xmlns="" xmlns:a16="http://schemas.microsoft.com/office/drawing/2014/main" id="{00000000-0008-0000-0100-000090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01" name="正方形/長方形 400">
          <a:extLst>
            <a:ext uri="{FF2B5EF4-FFF2-40B4-BE49-F238E27FC236}">
              <a16:creationId xmlns="" xmlns:a16="http://schemas.microsoft.com/office/drawing/2014/main" id="{00000000-0008-0000-0100-000091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02" name="正方形/長方形 401">
          <a:extLst>
            <a:ext uri="{FF2B5EF4-FFF2-40B4-BE49-F238E27FC236}">
              <a16:creationId xmlns="" xmlns:a16="http://schemas.microsoft.com/office/drawing/2014/main" id="{00000000-0008-0000-0100-000092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3" name="正方形/長方形 402">
          <a:extLst>
            <a:ext uri="{FF2B5EF4-FFF2-40B4-BE49-F238E27FC236}">
              <a16:creationId xmlns="" xmlns:a16="http://schemas.microsoft.com/office/drawing/2014/main" id="{00000000-0008-0000-0100-000093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4" name="正方形/長方形 403">
          <a:extLst>
            <a:ext uri="{FF2B5EF4-FFF2-40B4-BE49-F238E27FC236}">
              <a16:creationId xmlns="" xmlns:a16="http://schemas.microsoft.com/office/drawing/2014/main" id="{00000000-0008-0000-0100-000094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05" name="テキスト ボックス 404">
          <a:extLst>
            <a:ext uri="{FF2B5EF4-FFF2-40B4-BE49-F238E27FC236}">
              <a16:creationId xmlns="" xmlns:a16="http://schemas.microsoft.com/office/drawing/2014/main" id="{00000000-0008-0000-0100-000095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06" name="直線コネクタ 405">
          <a:extLst>
            <a:ext uri="{FF2B5EF4-FFF2-40B4-BE49-F238E27FC236}">
              <a16:creationId xmlns="" xmlns:a16="http://schemas.microsoft.com/office/drawing/2014/main" id="{00000000-0008-0000-0100-000096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07" name="直線コネクタ 406">
          <a:extLst>
            <a:ext uri="{FF2B5EF4-FFF2-40B4-BE49-F238E27FC236}">
              <a16:creationId xmlns="" xmlns:a16="http://schemas.microsoft.com/office/drawing/2014/main" id="{00000000-0008-0000-0100-000097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08" name="テキスト ボックス 407">
          <a:extLst>
            <a:ext uri="{FF2B5EF4-FFF2-40B4-BE49-F238E27FC236}">
              <a16:creationId xmlns="" xmlns:a16="http://schemas.microsoft.com/office/drawing/2014/main" id="{00000000-0008-0000-0100-000098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09" name="直線コネクタ 408">
          <a:extLst>
            <a:ext uri="{FF2B5EF4-FFF2-40B4-BE49-F238E27FC236}">
              <a16:creationId xmlns="" xmlns:a16="http://schemas.microsoft.com/office/drawing/2014/main" id="{00000000-0008-0000-0100-000099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10" name="テキスト ボックス 409">
          <a:extLst>
            <a:ext uri="{FF2B5EF4-FFF2-40B4-BE49-F238E27FC236}">
              <a16:creationId xmlns="" xmlns:a16="http://schemas.microsoft.com/office/drawing/2014/main" id="{00000000-0008-0000-0100-00009A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11" name="直線コネクタ 410">
          <a:extLst>
            <a:ext uri="{FF2B5EF4-FFF2-40B4-BE49-F238E27FC236}">
              <a16:creationId xmlns="" xmlns:a16="http://schemas.microsoft.com/office/drawing/2014/main" id="{00000000-0008-0000-0100-00009B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12" name="テキスト ボックス 411">
          <a:extLst>
            <a:ext uri="{FF2B5EF4-FFF2-40B4-BE49-F238E27FC236}">
              <a16:creationId xmlns="" xmlns:a16="http://schemas.microsoft.com/office/drawing/2014/main" id="{00000000-0008-0000-0100-00009C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13" name="直線コネクタ 412">
          <a:extLst>
            <a:ext uri="{FF2B5EF4-FFF2-40B4-BE49-F238E27FC236}">
              <a16:creationId xmlns="" xmlns:a16="http://schemas.microsoft.com/office/drawing/2014/main" id="{00000000-0008-0000-0100-00009D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14" name="テキスト ボックス 413">
          <a:extLst>
            <a:ext uri="{FF2B5EF4-FFF2-40B4-BE49-F238E27FC236}">
              <a16:creationId xmlns="" xmlns:a16="http://schemas.microsoft.com/office/drawing/2014/main" id="{00000000-0008-0000-0100-00009E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15" name="直線コネクタ 414">
          <a:extLst>
            <a:ext uri="{FF2B5EF4-FFF2-40B4-BE49-F238E27FC236}">
              <a16:creationId xmlns="" xmlns:a16="http://schemas.microsoft.com/office/drawing/2014/main" id="{00000000-0008-0000-0100-00009F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16" name="テキスト ボックス 415">
          <a:extLst>
            <a:ext uri="{FF2B5EF4-FFF2-40B4-BE49-F238E27FC236}">
              <a16:creationId xmlns="" xmlns:a16="http://schemas.microsoft.com/office/drawing/2014/main" id="{00000000-0008-0000-0100-0000A0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17" name="直線コネクタ 416">
          <a:extLst>
            <a:ext uri="{FF2B5EF4-FFF2-40B4-BE49-F238E27FC236}">
              <a16:creationId xmlns="" xmlns:a16="http://schemas.microsoft.com/office/drawing/2014/main" id="{00000000-0008-0000-0100-0000A1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18" name="テキスト ボックス 417">
          <a:extLst>
            <a:ext uri="{FF2B5EF4-FFF2-40B4-BE49-F238E27FC236}">
              <a16:creationId xmlns="" xmlns:a16="http://schemas.microsoft.com/office/drawing/2014/main" id="{00000000-0008-0000-0100-0000A201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19" name="直線コネクタ 418">
          <a:extLst>
            <a:ext uri="{FF2B5EF4-FFF2-40B4-BE49-F238E27FC236}">
              <a16:creationId xmlns="" xmlns:a16="http://schemas.microsoft.com/office/drawing/2014/main" id="{00000000-0008-0000-0100-0000A3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20" name="テキスト ボックス 419">
          <a:extLst>
            <a:ext uri="{FF2B5EF4-FFF2-40B4-BE49-F238E27FC236}">
              <a16:creationId xmlns="" xmlns:a16="http://schemas.microsoft.com/office/drawing/2014/main" id="{00000000-0008-0000-0100-0000A401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21" name="【学校施設】&#10;一人当たり面積グラフ枠">
          <a:extLst>
            <a:ext uri="{FF2B5EF4-FFF2-40B4-BE49-F238E27FC236}">
              <a16:creationId xmlns="" xmlns:a16="http://schemas.microsoft.com/office/drawing/2014/main" id="{00000000-0008-0000-0100-0000A5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22" name="直線コネクタ 421">
          <a:extLst>
            <a:ext uri="{FF2B5EF4-FFF2-40B4-BE49-F238E27FC236}">
              <a16:creationId xmlns="" xmlns:a16="http://schemas.microsoft.com/office/drawing/2014/main" id="{00000000-0008-0000-0100-0000A6010000}"/>
            </a:ext>
          </a:extLst>
        </xdr:cNvPr>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23" name="【学校施設】&#10;一人当たり面積最小値テキスト">
          <a:extLst>
            <a:ext uri="{FF2B5EF4-FFF2-40B4-BE49-F238E27FC236}">
              <a16:creationId xmlns="" xmlns:a16="http://schemas.microsoft.com/office/drawing/2014/main" id="{00000000-0008-0000-0100-0000A7010000}"/>
            </a:ext>
          </a:extLst>
        </xdr:cNvPr>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24" name="直線コネクタ 423">
          <a:extLst>
            <a:ext uri="{FF2B5EF4-FFF2-40B4-BE49-F238E27FC236}">
              <a16:creationId xmlns="" xmlns:a16="http://schemas.microsoft.com/office/drawing/2014/main" id="{00000000-0008-0000-0100-0000A8010000}"/>
            </a:ext>
          </a:extLst>
        </xdr:cNvPr>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25" name="【学校施設】&#10;一人当たり面積最大値テキスト">
          <a:extLst>
            <a:ext uri="{FF2B5EF4-FFF2-40B4-BE49-F238E27FC236}">
              <a16:creationId xmlns="" xmlns:a16="http://schemas.microsoft.com/office/drawing/2014/main" id="{00000000-0008-0000-0100-0000A9010000}"/>
            </a:ext>
          </a:extLst>
        </xdr:cNvPr>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26" name="直線コネクタ 425">
          <a:extLst>
            <a:ext uri="{FF2B5EF4-FFF2-40B4-BE49-F238E27FC236}">
              <a16:creationId xmlns="" xmlns:a16="http://schemas.microsoft.com/office/drawing/2014/main" id="{00000000-0008-0000-0100-0000AA010000}"/>
            </a:ext>
          </a:extLst>
        </xdr:cNvPr>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27" name="【学校施設】&#10;一人当たり面積平均値テキスト">
          <a:extLst>
            <a:ext uri="{FF2B5EF4-FFF2-40B4-BE49-F238E27FC236}">
              <a16:creationId xmlns="" xmlns:a16="http://schemas.microsoft.com/office/drawing/2014/main" id="{00000000-0008-0000-0100-0000AB010000}"/>
            </a:ext>
          </a:extLst>
        </xdr:cNvPr>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28" name="フローチャート: 判断 427">
          <a:extLst>
            <a:ext uri="{FF2B5EF4-FFF2-40B4-BE49-F238E27FC236}">
              <a16:creationId xmlns="" xmlns:a16="http://schemas.microsoft.com/office/drawing/2014/main" id="{00000000-0008-0000-0100-0000AC010000}"/>
            </a:ext>
          </a:extLst>
        </xdr:cNvPr>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29" name="フローチャート: 判断 428">
          <a:extLst>
            <a:ext uri="{FF2B5EF4-FFF2-40B4-BE49-F238E27FC236}">
              <a16:creationId xmlns="" xmlns:a16="http://schemas.microsoft.com/office/drawing/2014/main" id="{00000000-0008-0000-0100-0000AD010000}"/>
            </a:ext>
          </a:extLst>
        </xdr:cNvPr>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30" name="フローチャート: 判断 429">
          <a:extLst>
            <a:ext uri="{FF2B5EF4-FFF2-40B4-BE49-F238E27FC236}">
              <a16:creationId xmlns="" xmlns:a16="http://schemas.microsoft.com/office/drawing/2014/main" id="{00000000-0008-0000-0100-0000AE010000}"/>
            </a:ext>
          </a:extLst>
        </xdr:cNvPr>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31" name="テキスト ボックス 430">
          <a:extLst>
            <a:ext uri="{FF2B5EF4-FFF2-40B4-BE49-F238E27FC236}">
              <a16:creationId xmlns="" xmlns:a16="http://schemas.microsoft.com/office/drawing/2014/main" id="{00000000-0008-0000-0100-0000AF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32" name="テキスト ボックス 431">
          <a:extLst>
            <a:ext uri="{FF2B5EF4-FFF2-40B4-BE49-F238E27FC236}">
              <a16:creationId xmlns="" xmlns:a16="http://schemas.microsoft.com/office/drawing/2014/main" id="{00000000-0008-0000-0100-0000B0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33" name="テキスト ボックス 432">
          <a:extLst>
            <a:ext uri="{FF2B5EF4-FFF2-40B4-BE49-F238E27FC236}">
              <a16:creationId xmlns="" xmlns:a16="http://schemas.microsoft.com/office/drawing/2014/main" id="{00000000-0008-0000-0100-0000B1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34" name="テキスト ボックス 433">
          <a:extLst>
            <a:ext uri="{FF2B5EF4-FFF2-40B4-BE49-F238E27FC236}">
              <a16:creationId xmlns="" xmlns:a16="http://schemas.microsoft.com/office/drawing/2014/main" id="{00000000-0008-0000-0100-0000B2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35" name="テキスト ボックス 434">
          <a:extLst>
            <a:ext uri="{FF2B5EF4-FFF2-40B4-BE49-F238E27FC236}">
              <a16:creationId xmlns="" xmlns:a16="http://schemas.microsoft.com/office/drawing/2014/main" id="{00000000-0008-0000-0100-0000B3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43742</xdr:rowOff>
    </xdr:from>
    <xdr:to>
      <xdr:col>116</xdr:col>
      <xdr:colOff>114300</xdr:colOff>
      <xdr:row>61</xdr:row>
      <xdr:rowOff>145342</xdr:rowOff>
    </xdr:to>
    <xdr:sp macro="" textlink="">
      <xdr:nvSpPr>
        <xdr:cNvPr id="436" name="楕円 435">
          <a:extLst>
            <a:ext uri="{FF2B5EF4-FFF2-40B4-BE49-F238E27FC236}">
              <a16:creationId xmlns="" xmlns:a16="http://schemas.microsoft.com/office/drawing/2014/main" id="{00000000-0008-0000-0100-0000B4010000}"/>
            </a:ext>
          </a:extLst>
        </xdr:cNvPr>
        <xdr:cNvSpPr/>
      </xdr:nvSpPr>
      <xdr:spPr>
        <a:xfrm>
          <a:off x="22110700" y="1050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66619</xdr:rowOff>
    </xdr:from>
    <xdr:ext cx="469744" cy="259045"/>
    <xdr:sp macro="" textlink="">
      <xdr:nvSpPr>
        <xdr:cNvPr id="437" name="【学校施設】&#10;一人当たり面積該当値テキスト">
          <a:extLst>
            <a:ext uri="{FF2B5EF4-FFF2-40B4-BE49-F238E27FC236}">
              <a16:creationId xmlns="" xmlns:a16="http://schemas.microsoft.com/office/drawing/2014/main" id="{00000000-0008-0000-0100-0000B5010000}"/>
            </a:ext>
          </a:extLst>
        </xdr:cNvPr>
        <xdr:cNvSpPr txBox="1"/>
      </xdr:nvSpPr>
      <xdr:spPr>
        <a:xfrm>
          <a:off x="22199600" y="1035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58112</xdr:rowOff>
    </xdr:from>
    <xdr:to>
      <xdr:col>112</xdr:col>
      <xdr:colOff>38100</xdr:colOff>
      <xdr:row>61</xdr:row>
      <xdr:rowOff>159712</xdr:rowOff>
    </xdr:to>
    <xdr:sp macro="" textlink="">
      <xdr:nvSpPr>
        <xdr:cNvPr id="438" name="楕円 437">
          <a:extLst>
            <a:ext uri="{FF2B5EF4-FFF2-40B4-BE49-F238E27FC236}">
              <a16:creationId xmlns="" xmlns:a16="http://schemas.microsoft.com/office/drawing/2014/main" id="{00000000-0008-0000-0100-0000B6010000}"/>
            </a:ext>
          </a:extLst>
        </xdr:cNvPr>
        <xdr:cNvSpPr/>
      </xdr:nvSpPr>
      <xdr:spPr>
        <a:xfrm>
          <a:off x="21272500" y="1051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94542</xdr:rowOff>
    </xdr:from>
    <xdr:to>
      <xdr:col>116</xdr:col>
      <xdr:colOff>63500</xdr:colOff>
      <xdr:row>61</xdr:row>
      <xdr:rowOff>108912</xdr:rowOff>
    </xdr:to>
    <xdr:cxnSp macro="">
      <xdr:nvCxnSpPr>
        <xdr:cNvPr id="439" name="直線コネクタ 438">
          <a:extLst>
            <a:ext uri="{FF2B5EF4-FFF2-40B4-BE49-F238E27FC236}">
              <a16:creationId xmlns="" xmlns:a16="http://schemas.microsoft.com/office/drawing/2014/main" id="{00000000-0008-0000-0100-0000B7010000}"/>
            </a:ext>
          </a:extLst>
        </xdr:cNvPr>
        <xdr:cNvCxnSpPr/>
      </xdr:nvCxnSpPr>
      <xdr:spPr>
        <a:xfrm flipV="1">
          <a:off x="21323300" y="10552992"/>
          <a:ext cx="838200" cy="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168819</xdr:rowOff>
    </xdr:from>
    <xdr:to>
      <xdr:col>107</xdr:col>
      <xdr:colOff>101600</xdr:colOff>
      <xdr:row>61</xdr:row>
      <xdr:rowOff>98969</xdr:rowOff>
    </xdr:to>
    <xdr:sp macro="" textlink="">
      <xdr:nvSpPr>
        <xdr:cNvPr id="440" name="楕円 439">
          <a:extLst>
            <a:ext uri="{FF2B5EF4-FFF2-40B4-BE49-F238E27FC236}">
              <a16:creationId xmlns="" xmlns:a16="http://schemas.microsoft.com/office/drawing/2014/main" id="{00000000-0008-0000-0100-0000B8010000}"/>
            </a:ext>
          </a:extLst>
        </xdr:cNvPr>
        <xdr:cNvSpPr/>
      </xdr:nvSpPr>
      <xdr:spPr>
        <a:xfrm>
          <a:off x="20383500" y="1045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48169</xdr:rowOff>
    </xdr:from>
    <xdr:to>
      <xdr:col>111</xdr:col>
      <xdr:colOff>177800</xdr:colOff>
      <xdr:row>61</xdr:row>
      <xdr:rowOff>108912</xdr:rowOff>
    </xdr:to>
    <xdr:cxnSp macro="">
      <xdr:nvCxnSpPr>
        <xdr:cNvPr id="441" name="直線コネクタ 440">
          <a:extLst>
            <a:ext uri="{FF2B5EF4-FFF2-40B4-BE49-F238E27FC236}">
              <a16:creationId xmlns="" xmlns:a16="http://schemas.microsoft.com/office/drawing/2014/main" id="{00000000-0008-0000-0100-0000B9010000}"/>
            </a:ext>
          </a:extLst>
        </xdr:cNvPr>
        <xdr:cNvCxnSpPr/>
      </xdr:nvCxnSpPr>
      <xdr:spPr>
        <a:xfrm>
          <a:off x="20434300" y="10506619"/>
          <a:ext cx="889000" cy="6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442" name="n_1aveValue【学校施設】&#10;一人当たり面積">
          <a:extLst>
            <a:ext uri="{FF2B5EF4-FFF2-40B4-BE49-F238E27FC236}">
              <a16:creationId xmlns="" xmlns:a16="http://schemas.microsoft.com/office/drawing/2014/main" id="{00000000-0008-0000-0100-0000BA010000}"/>
            </a:ext>
          </a:extLst>
        </xdr:cNvPr>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117365</xdr:rowOff>
    </xdr:from>
    <xdr:ext cx="469744" cy="259045"/>
    <xdr:sp macro="" textlink="">
      <xdr:nvSpPr>
        <xdr:cNvPr id="443" name="n_2aveValue【学校施設】&#10;一人当たり面積">
          <a:extLst>
            <a:ext uri="{FF2B5EF4-FFF2-40B4-BE49-F238E27FC236}">
              <a16:creationId xmlns="" xmlns:a16="http://schemas.microsoft.com/office/drawing/2014/main" id="{00000000-0008-0000-0100-0000BB010000}"/>
            </a:ext>
          </a:extLst>
        </xdr:cNvPr>
        <xdr:cNvSpPr txBox="1"/>
      </xdr:nvSpPr>
      <xdr:spPr>
        <a:xfrm>
          <a:off x="20199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4789</xdr:rowOff>
    </xdr:from>
    <xdr:ext cx="469744" cy="259045"/>
    <xdr:sp macro="" textlink="">
      <xdr:nvSpPr>
        <xdr:cNvPr id="444" name="n_1mainValue【学校施設】&#10;一人当たり面積">
          <a:extLst>
            <a:ext uri="{FF2B5EF4-FFF2-40B4-BE49-F238E27FC236}">
              <a16:creationId xmlns="" xmlns:a16="http://schemas.microsoft.com/office/drawing/2014/main" id="{00000000-0008-0000-0100-0000BC010000}"/>
            </a:ext>
          </a:extLst>
        </xdr:cNvPr>
        <xdr:cNvSpPr txBox="1"/>
      </xdr:nvSpPr>
      <xdr:spPr>
        <a:xfrm>
          <a:off x="21075727" y="1029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115496</xdr:rowOff>
    </xdr:from>
    <xdr:ext cx="469744" cy="259045"/>
    <xdr:sp macro="" textlink="">
      <xdr:nvSpPr>
        <xdr:cNvPr id="445" name="n_2mainValue【学校施設】&#10;一人当たり面積">
          <a:extLst>
            <a:ext uri="{FF2B5EF4-FFF2-40B4-BE49-F238E27FC236}">
              <a16:creationId xmlns="" xmlns:a16="http://schemas.microsoft.com/office/drawing/2014/main" id="{00000000-0008-0000-0100-0000BD010000}"/>
            </a:ext>
          </a:extLst>
        </xdr:cNvPr>
        <xdr:cNvSpPr txBox="1"/>
      </xdr:nvSpPr>
      <xdr:spPr>
        <a:xfrm>
          <a:off x="20199427" y="1023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46" name="正方形/長方形 445">
          <a:extLst>
            <a:ext uri="{FF2B5EF4-FFF2-40B4-BE49-F238E27FC236}">
              <a16:creationId xmlns="" xmlns:a16="http://schemas.microsoft.com/office/drawing/2014/main" id="{00000000-0008-0000-0100-0000BE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47" name="正方形/長方形 446">
          <a:extLst>
            <a:ext uri="{FF2B5EF4-FFF2-40B4-BE49-F238E27FC236}">
              <a16:creationId xmlns="" xmlns:a16="http://schemas.microsoft.com/office/drawing/2014/main" id="{00000000-0008-0000-0100-0000BF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48" name="正方形/長方形 447">
          <a:extLst>
            <a:ext uri="{FF2B5EF4-FFF2-40B4-BE49-F238E27FC236}">
              <a16:creationId xmlns="" xmlns:a16="http://schemas.microsoft.com/office/drawing/2014/main" id="{00000000-0008-0000-0100-0000C0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49" name="正方形/長方形 448">
          <a:extLst>
            <a:ext uri="{FF2B5EF4-FFF2-40B4-BE49-F238E27FC236}">
              <a16:creationId xmlns="" xmlns:a16="http://schemas.microsoft.com/office/drawing/2014/main" id="{00000000-0008-0000-0100-0000C1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50" name="正方形/長方形 449">
          <a:extLst>
            <a:ext uri="{FF2B5EF4-FFF2-40B4-BE49-F238E27FC236}">
              <a16:creationId xmlns="" xmlns:a16="http://schemas.microsoft.com/office/drawing/2014/main" id="{00000000-0008-0000-0100-0000C2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51" name="正方形/長方形 450">
          <a:extLst>
            <a:ext uri="{FF2B5EF4-FFF2-40B4-BE49-F238E27FC236}">
              <a16:creationId xmlns="" xmlns:a16="http://schemas.microsoft.com/office/drawing/2014/main" id="{00000000-0008-0000-0100-0000C3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52" name="正方形/長方形 451">
          <a:extLst>
            <a:ext uri="{FF2B5EF4-FFF2-40B4-BE49-F238E27FC236}">
              <a16:creationId xmlns="" xmlns:a16="http://schemas.microsoft.com/office/drawing/2014/main" id="{00000000-0008-0000-0100-0000C4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3" name="正方形/長方形 452">
          <a:extLst>
            <a:ext uri="{FF2B5EF4-FFF2-40B4-BE49-F238E27FC236}">
              <a16:creationId xmlns="" xmlns:a16="http://schemas.microsoft.com/office/drawing/2014/main" id="{00000000-0008-0000-0100-0000C5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54" name="正方形/長方形 453">
          <a:extLst>
            <a:ext uri="{FF2B5EF4-FFF2-40B4-BE49-F238E27FC236}">
              <a16:creationId xmlns="" xmlns:a16="http://schemas.microsoft.com/office/drawing/2014/main" id="{00000000-0008-0000-0100-0000C6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5" name="正方形/長方形 454">
          <a:extLst>
            <a:ext uri="{FF2B5EF4-FFF2-40B4-BE49-F238E27FC236}">
              <a16:creationId xmlns="" xmlns:a16="http://schemas.microsoft.com/office/drawing/2014/main" id="{00000000-0008-0000-0100-0000C7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6" name="正方形/長方形 455">
          <a:extLst>
            <a:ext uri="{FF2B5EF4-FFF2-40B4-BE49-F238E27FC236}">
              <a16:creationId xmlns="" xmlns:a16="http://schemas.microsoft.com/office/drawing/2014/main" id="{00000000-0008-0000-0100-0000C8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7" name="正方形/長方形 456">
          <a:extLst>
            <a:ext uri="{FF2B5EF4-FFF2-40B4-BE49-F238E27FC236}">
              <a16:creationId xmlns="" xmlns:a16="http://schemas.microsoft.com/office/drawing/2014/main" id="{00000000-0008-0000-0100-0000C9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8" name="正方形/長方形 457">
          <a:extLst>
            <a:ext uri="{FF2B5EF4-FFF2-40B4-BE49-F238E27FC236}">
              <a16:creationId xmlns="" xmlns:a16="http://schemas.microsoft.com/office/drawing/2014/main" id="{00000000-0008-0000-0100-0000CA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9" name="正方形/長方形 458">
          <a:extLst>
            <a:ext uri="{FF2B5EF4-FFF2-40B4-BE49-F238E27FC236}">
              <a16:creationId xmlns="" xmlns:a16="http://schemas.microsoft.com/office/drawing/2014/main" id="{00000000-0008-0000-0100-0000CB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0" name="正方形/長方形 459">
          <a:extLst>
            <a:ext uri="{FF2B5EF4-FFF2-40B4-BE49-F238E27FC236}">
              <a16:creationId xmlns="" xmlns:a16="http://schemas.microsoft.com/office/drawing/2014/main" id="{00000000-0008-0000-0100-0000CC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1" name="正方形/長方形 460">
          <a:extLst>
            <a:ext uri="{FF2B5EF4-FFF2-40B4-BE49-F238E27FC236}">
              <a16:creationId xmlns="" xmlns:a16="http://schemas.microsoft.com/office/drawing/2014/main" id="{00000000-0008-0000-0100-0000CD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62" name="正方形/長方形 461">
          <a:extLst>
            <a:ext uri="{FF2B5EF4-FFF2-40B4-BE49-F238E27FC236}">
              <a16:creationId xmlns="" xmlns:a16="http://schemas.microsoft.com/office/drawing/2014/main" id="{00000000-0008-0000-0100-0000CE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63" name="正方形/長方形 462">
          <a:extLst>
            <a:ext uri="{FF2B5EF4-FFF2-40B4-BE49-F238E27FC236}">
              <a16:creationId xmlns="" xmlns:a16="http://schemas.microsoft.com/office/drawing/2014/main" id="{00000000-0008-0000-0100-0000CF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64" name="正方形/長方形 463">
          <a:extLst>
            <a:ext uri="{FF2B5EF4-FFF2-40B4-BE49-F238E27FC236}">
              <a16:creationId xmlns="" xmlns:a16="http://schemas.microsoft.com/office/drawing/2014/main" id="{00000000-0008-0000-0100-0000D0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65" name="正方形/長方形 464">
          <a:extLst>
            <a:ext uri="{FF2B5EF4-FFF2-40B4-BE49-F238E27FC236}">
              <a16:creationId xmlns="" xmlns:a16="http://schemas.microsoft.com/office/drawing/2014/main" id="{00000000-0008-0000-0100-0000D1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66" name="正方形/長方形 465">
          <a:extLst>
            <a:ext uri="{FF2B5EF4-FFF2-40B4-BE49-F238E27FC236}">
              <a16:creationId xmlns="" xmlns:a16="http://schemas.microsoft.com/office/drawing/2014/main" id="{00000000-0008-0000-0100-0000D2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67" name="正方形/長方形 466">
          <a:extLst>
            <a:ext uri="{FF2B5EF4-FFF2-40B4-BE49-F238E27FC236}">
              <a16:creationId xmlns="" xmlns:a16="http://schemas.microsoft.com/office/drawing/2014/main" id="{00000000-0008-0000-0100-0000D3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68" name="正方形/長方形 467">
          <a:extLst>
            <a:ext uri="{FF2B5EF4-FFF2-40B4-BE49-F238E27FC236}">
              <a16:creationId xmlns="" xmlns:a16="http://schemas.microsoft.com/office/drawing/2014/main" id="{00000000-0008-0000-0100-0000D4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9" name="正方形/長方形 468">
          <a:extLst>
            <a:ext uri="{FF2B5EF4-FFF2-40B4-BE49-F238E27FC236}">
              <a16:creationId xmlns="" xmlns:a16="http://schemas.microsoft.com/office/drawing/2014/main" id="{00000000-0008-0000-0100-0000D5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70" name="テキスト ボックス 469">
          <a:extLst>
            <a:ext uri="{FF2B5EF4-FFF2-40B4-BE49-F238E27FC236}">
              <a16:creationId xmlns="" xmlns:a16="http://schemas.microsoft.com/office/drawing/2014/main" id="{00000000-0008-0000-0100-0000D6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71" name="直線コネクタ 470">
          <a:extLst>
            <a:ext uri="{FF2B5EF4-FFF2-40B4-BE49-F238E27FC236}">
              <a16:creationId xmlns="" xmlns:a16="http://schemas.microsoft.com/office/drawing/2014/main" id="{00000000-0008-0000-0100-0000D7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72" name="直線コネクタ 471">
          <a:extLst>
            <a:ext uri="{FF2B5EF4-FFF2-40B4-BE49-F238E27FC236}">
              <a16:creationId xmlns="" xmlns:a16="http://schemas.microsoft.com/office/drawing/2014/main" id="{00000000-0008-0000-0100-0000D8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73" name="テキスト ボックス 472">
          <a:extLst>
            <a:ext uri="{FF2B5EF4-FFF2-40B4-BE49-F238E27FC236}">
              <a16:creationId xmlns="" xmlns:a16="http://schemas.microsoft.com/office/drawing/2014/main" id="{00000000-0008-0000-0100-0000D901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74" name="直線コネクタ 473">
          <a:extLst>
            <a:ext uri="{FF2B5EF4-FFF2-40B4-BE49-F238E27FC236}">
              <a16:creationId xmlns="" xmlns:a16="http://schemas.microsoft.com/office/drawing/2014/main" id="{00000000-0008-0000-0100-0000DA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75" name="テキスト ボックス 474">
          <a:extLst>
            <a:ext uri="{FF2B5EF4-FFF2-40B4-BE49-F238E27FC236}">
              <a16:creationId xmlns="" xmlns:a16="http://schemas.microsoft.com/office/drawing/2014/main" id="{00000000-0008-0000-0100-0000DB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76" name="直線コネクタ 475">
          <a:extLst>
            <a:ext uri="{FF2B5EF4-FFF2-40B4-BE49-F238E27FC236}">
              <a16:creationId xmlns="" xmlns:a16="http://schemas.microsoft.com/office/drawing/2014/main" id="{00000000-0008-0000-0100-0000DC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77" name="テキスト ボックス 476">
          <a:extLst>
            <a:ext uri="{FF2B5EF4-FFF2-40B4-BE49-F238E27FC236}">
              <a16:creationId xmlns="" xmlns:a16="http://schemas.microsoft.com/office/drawing/2014/main" id="{00000000-0008-0000-0100-0000DD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78" name="直線コネクタ 477">
          <a:extLst>
            <a:ext uri="{FF2B5EF4-FFF2-40B4-BE49-F238E27FC236}">
              <a16:creationId xmlns="" xmlns:a16="http://schemas.microsoft.com/office/drawing/2014/main" id="{00000000-0008-0000-0100-0000DE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79" name="テキスト ボックス 478">
          <a:extLst>
            <a:ext uri="{FF2B5EF4-FFF2-40B4-BE49-F238E27FC236}">
              <a16:creationId xmlns="" xmlns:a16="http://schemas.microsoft.com/office/drawing/2014/main" id="{00000000-0008-0000-0100-0000DF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80" name="直線コネクタ 479">
          <a:extLst>
            <a:ext uri="{FF2B5EF4-FFF2-40B4-BE49-F238E27FC236}">
              <a16:creationId xmlns="" xmlns:a16="http://schemas.microsoft.com/office/drawing/2014/main" id="{00000000-0008-0000-0100-0000E0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81" name="テキスト ボックス 480">
          <a:extLst>
            <a:ext uri="{FF2B5EF4-FFF2-40B4-BE49-F238E27FC236}">
              <a16:creationId xmlns="" xmlns:a16="http://schemas.microsoft.com/office/drawing/2014/main" id="{00000000-0008-0000-0100-0000E1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82" name="直線コネクタ 481">
          <a:extLst>
            <a:ext uri="{FF2B5EF4-FFF2-40B4-BE49-F238E27FC236}">
              <a16:creationId xmlns="" xmlns:a16="http://schemas.microsoft.com/office/drawing/2014/main" id="{00000000-0008-0000-0100-0000E2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83" name="テキスト ボックス 482">
          <a:extLst>
            <a:ext uri="{FF2B5EF4-FFF2-40B4-BE49-F238E27FC236}">
              <a16:creationId xmlns="" xmlns:a16="http://schemas.microsoft.com/office/drawing/2014/main" id="{00000000-0008-0000-0100-0000E301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84" name="直線コネクタ 483">
          <a:extLst>
            <a:ext uri="{FF2B5EF4-FFF2-40B4-BE49-F238E27FC236}">
              <a16:creationId xmlns="" xmlns:a16="http://schemas.microsoft.com/office/drawing/2014/main" id="{00000000-0008-0000-0100-0000E4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85" name="テキスト ボックス 484">
          <a:extLst>
            <a:ext uri="{FF2B5EF4-FFF2-40B4-BE49-F238E27FC236}">
              <a16:creationId xmlns="" xmlns:a16="http://schemas.microsoft.com/office/drawing/2014/main" id="{00000000-0008-0000-0100-0000E501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86" name="【公民館】&#10;有形固定資産減価償却率グラフ枠">
          <a:extLst>
            <a:ext uri="{FF2B5EF4-FFF2-40B4-BE49-F238E27FC236}">
              <a16:creationId xmlns="" xmlns:a16="http://schemas.microsoft.com/office/drawing/2014/main" id="{00000000-0008-0000-0100-0000E6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487" name="直線コネクタ 486">
          <a:extLst>
            <a:ext uri="{FF2B5EF4-FFF2-40B4-BE49-F238E27FC236}">
              <a16:creationId xmlns="" xmlns:a16="http://schemas.microsoft.com/office/drawing/2014/main" id="{00000000-0008-0000-0100-0000E7010000}"/>
            </a:ext>
          </a:extLst>
        </xdr:cNvPr>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488" name="【公民館】&#10;有形固定資産減価償却率最小値テキスト">
          <a:extLst>
            <a:ext uri="{FF2B5EF4-FFF2-40B4-BE49-F238E27FC236}">
              <a16:creationId xmlns="" xmlns:a16="http://schemas.microsoft.com/office/drawing/2014/main" id="{00000000-0008-0000-0100-0000E8010000}"/>
            </a:ext>
          </a:extLst>
        </xdr:cNvPr>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489" name="直線コネクタ 488">
          <a:extLst>
            <a:ext uri="{FF2B5EF4-FFF2-40B4-BE49-F238E27FC236}">
              <a16:creationId xmlns="" xmlns:a16="http://schemas.microsoft.com/office/drawing/2014/main" id="{00000000-0008-0000-0100-0000E9010000}"/>
            </a:ext>
          </a:extLst>
        </xdr:cNvPr>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90" name="【公民館】&#10;有形固定資産減価償却率最大値テキスト">
          <a:extLst>
            <a:ext uri="{FF2B5EF4-FFF2-40B4-BE49-F238E27FC236}">
              <a16:creationId xmlns="" xmlns:a16="http://schemas.microsoft.com/office/drawing/2014/main" id="{00000000-0008-0000-0100-0000EA01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91" name="直線コネクタ 490">
          <a:extLst>
            <a:ext uri="{FF2B5EF4-FFF2-40B4-BE49-F238E27FC236}">
              <a16:creationId xmlns="" xmlns:a16="http://schemas.microsoft.com/office/drawing/2014/main" id="{00000000-0008-0000-0100-0000EB01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492" name="【公民館】&#10;有形固定資産減価償却率平均値テキスト">
          <a:extLst>
            <a:ext uri="{FF2B5EF4-FFF2-40B4-BE49-F238E27FC236}">
              <a16:creationId xmlns="" xmlns:a16="http://schemas.microsoft.com/office/drawing/2014/main" id="{00000000-0008-0000-0100-0000EC010000}"/>
            </a:ext>
          </a:extLst>
        </xdr:cNvPr>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493" name="フローチャート: 判断 492">
          <a:extLst>
            <a:ext uri="{FF2B5EF4-FFF2-40B4-BE49-F238E27FC236}">
              <a16:creationId xmlns="" xmlns:a16="http://schemas.microsoft.com/office/drawing/2014/main" id="{00000000-0008-0000-0100-0000ED010000}"/>
            </a:ext>
          </a:extLst>
        </xdr:cNvPr>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494" name="フローチャート: 判断 493">
          <a:extLst>
            <a:ext uri="{FF2B5EF4-FFF2-40B4-BE49-F238E27FC236}">
              <a16:creationId xmlns="" xmlns:a16="http://schemas.microsoft.com/office/drawing/2014/main" id="{00000000-0008-0000-0100-0000EE010000}"/>
            </a:ext>
          </a:extLst>
        </xdr:cNvPr>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495" name="フローチャート: 判断 494">
          <a:extLst>
            <a:ext uri="{FF2B5EF4-FFF2-40B4-BE49-F238E27FC236}">
              <a16:creationId xmlns="" xmlns:a16="http://schemas.microsoft.com/office/drawing/2014/main" id="{00000000-0008-0000-0100-0000EF010000}"/>
            </a:ext>
          </a:extLst>
        </xdr:cNvPr>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96" name="テキスト ボックス 495">
          <a:extLst>
            <a:ext uri="{FF2B5EF4-FFF2-40B4-BE49-F238E27FC236}">
              <a16:creationId xmlns="" xmlns:a16="http://schemas.microsoft.com/office/drawing/2014/main" id="{00000000-0008-0000-0100-0000F0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97" name="テキスト ボックス 496">
          <a:extLst>
            <a:ext uri="{FF2B5EF4-FFF2-40B4-BE49-F238E27FC236}">
              <a16:creationId xmlns="" xmlns:a16="http://schemas.microsoft.com/office/drawing/2014/main" id="{00000000-0008-0000-0100-0000F1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98" name="テキスト ボックス 497">
          <a:extLst>
            <a:ext uri="{FF2B5EF4-FFF2-40B4-BE49-F238E27FC236}">
              <a16:creationId xmlns="" xmlns:a16="http://schemas.microsoft.com/office/drawing/2014/main" id="{00000000-0008-0000-0100-0000F2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99" name="テキスト ボックス 498">
          <a:extLst>
            <a:ext uri="{FF2B5EF4-FFF2-40B4-BE49-F238E27FC236}">
              <a16:creationId xmlns="" xmlns:a16="http://schemas.microsoft.com/office/drawing/2014/main" id="{00000000-0008-0000-0100-0000F3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00" name="テキスト ボックス 499">
          <a:extLst>
            <a:ext uri="{FF2B5EF4-FFF2-40B4-BE49-F238E27FC236}">
              <a16:creationId xmlns="" xmlns:a16="http://schemas.microsoft.com/office/drawing/2014/main" id="{00000000-0008-0000-0100-0000F4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159294</xdr:rowOff>
    </xdr:from>
    <xdr:to>
      <xdr:col>85</xdr:col>
      <xdr:colOff>177800</xdr:colOff>
      <xdr:row>100</xdr:row>
      <xdr:rowOff>89444</xdr:rowOff>
    </xdr:to>
    <xdr:sp macro="" textlink="">
      <xdr:nvSpPr>
        <xdr:cNvPr id="501" name="楕円 500">
          <a:extLst>
            <a:ext uri="{FF2B5EF4-FFF2-40B4-BE49-F238E27FC236}">
              <a16:creationId xmlns="" xmlns:a16="http://schemas.microsoft.com/office/drawing/2014/main" id="{00000000-0008-0000-0100-0000F5010000}"/>
            </a:ext>
          </a:extLst>
        </xdr:cNvPr>
        <xdr:cNvSpPr/>
      </xdr:nvSpPr>
      <xdr:spPr>
        <a:xfrm>
          <a:off x="1626870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74221</xdr:rowOff>
    </xdr:from>
    <xdr:ext cx="405111" cy="259045"/>
    <xdr:sp macro="" textlink="">
      <xdr:nvSpPr>
        <xdr:cNvPr id="502" name="【公民館】&#10;有形固定資産減価償却率該当値テキスト">
          <a:extLst>
            <a:ext uri="{FF2B5EF4-FFF2-40B4-BE49-F238E27FC236}">
              <a16:creationId xmlns="" xmlns:a16="http://schemas.microsoft.com/office/drawing/2014/main" id="{00000000-0008-0000-0100-0000F6010000}"/>
            </a:ext>
          </a:extLst>
        </xdr:cNvPr>
        <xdr:cNvSpPr txBox="1"/>
      </xdr:nvSpPr>
      <xdr:spPr>
        <a:xfrm>
          <a:off x="16357600" y="17047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17236</xdr:rowOff>
    </xdr:from>
    <xdr:to>
      <xdr:col>81</xdr:col>
      <xdr:colOff>101600</xdr:colOff>
      <xdr:row>100</xdr:row>
      <xdr:rowOff>118836</xdr:rowOff>
    </xdr:to>
    <xdr:sp macro="" textlink="">
      <xdr:nvSpPr>
        <xdr:cNvPr id="503" name="楕円 502">
          <a:extLst>
            <a:ext uri="{FF2B5EF4-FFF2-40B4-BE49-F238E27FC236}">
              <a16:creationId xmlns="" xmlns:a16="http://schemas.microsoft.com/office/drawing/2014/main" id="{00000000-0008-0000-0100-0000F7010000}"/>
            </a:ext>
          </a:extLst>
        </xdr:cNvPr>
        <xdr:cNvSpPr/>
      </xdr:nvSpPr>
      <xdr:spPr>
        <a:xfrm>
          <a:off x="15430500" y="171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38644</xdr:rowOff>
    </xdr:from>
    <xdr:to>
      <xdr:col>85</xdr:col>
      <xdr:colOff>127000</xdr:colOff>
      <xdr:row>100</xdr:row>
      <xdr:rowOff>68036</xdr:rowOff>
    </xdr:to>
    <xdr:cxnSp macro="">
      <xdr:nvCxnSpPr>
        <xdr:cNvPr id="504" name="直線コネクタ 503">
          <a:extLst>
            <a:ext uri="{FF2B5EF4-FFF2-40B4-BE49-F238E27FC236}">
              <a16:creationId xmlns="" xmlns:a16="http://schemas.microsoft.com/office/drawing/2014/main" id="{00000000-0008-0000-0100-0000F8010000}"/>
            </a:ext>
          </a:extLst>
        </xdr:cNvPr>
        <xdr:cNvCxnSpPr/>
      </xdr:nvCxnSpPr>
      <xdr:spPr>
        <a:xfrm flipV="1">
          <a:off x="15481300" y="1718364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142966</xdr:rowOff>
    </xdr:from>
    <xdr:to>
      <xdr:col>76</xdr:col>
      <xdr:colOff>165100</xdr:colOff>
      <xdr:row>101</xdr:row>
      <xdr:rowOff>73116</xdr:rowOff>
    </xdr:to>
    <xdr:sp macro="" textlink="">
      <xdr:nvSpPr>
        <xdr:cNvPr id="505" name="楕円 504">
          <a:extLst>
            <a:ext uri="{FF2B5EF4-FFF2-40B4-BE49-F238E27FC236}">
              <a16:creationId xmlns="" xmlns:a16="http://schemas.microsoft.com/office/drawing/2014/main" id="{00000000-0008-0000-0100-0000F9010000}"/>
            </a:ext>
          </a:extLst>
        </xdr:cNvPr>
        <xdr:cNvSpPr/>
      </xdr:nvSpPr>
      <xdr:spPr>
        <a:xfrm>
          <a:off x="14541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68036</xdr:rowOff>
    </xdr:from>
    <xdr:to>
      <xdr:col>81</xdr:col>
      <xdr:colOff>50800</xdr:colOff>
      <xdr:row>101</xdr:row>
      <xdr:rowOff>22316</xdr:rowOff>
    </xdr:to>
    <xdr:cxnSp macro="">
      <xdr:nvCxnSpPr>
        <xdr:cNvPr id="506" name="直線コネクタ 505">
          <a:extLst>
            <a:ext uri="{FF2B5EF4-FFF2-40B4-BE49-F238E27FC236}">
              <a16:creationId xmlns="" xmlns:a16="http://schemas.microsoft.com/office/drawing/2014/main" id="{00000000-0008-0000-0100-0000FA010000}"/>
            </a:ext>
          </a:extLst>
        </xdr:cNvPr>
        <xdr:cNvCxnSpPr/>
      </xdr:nvCxnSpPr>
      <xdr:spPr>
        <a:xfrm flipV="1">
          <a:off x="14592300" y="17213036"/>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507" name="n_1aveValue【公民館】&#10;有形固定資産減価償却率">
          <a:extLst>
            <a:ext uri="{FF2B5EF4-FFF2-40B4-BE49-F238E27FC236}">
              <a16:creationId xmlns="" xmlns:a16="http://schemas.microsoft.com/office/drawing/2014/main" id="{00000000-0008-0000-0100-0000FB010000}"/>
            </a:ext>
          </a:extLst>
        </xdr:cNvPr>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85470</xdr:rowOff>
    </xdr:from>
    <xdr:ext cx="405111" cy="259045"/>
    <xdr:sp macro="" textlink="">
      <xdr:nvSpPr>
        <xdr:cNvPr id="508" name="n_2aveValue【公民館】&#10;有形固定資産減価償却率">
          <a:extLst>
            <a:ext uri="{FF2B5EF4-FFF2-40B4-BE49-F238E27FC236}">
              <a16:creationId xmlns="" xmlns:a16="http://schemas.microsoft.com/office/drawing/2014/main" id="{00000000-0008-0000-0100-0000FC010000}"/>
            </a:ext>
          </a:extLst>
        </xdr:cNvPr>
        <xdr:cNvSpPr txBox="1"/>
      </xdr:nvSpPr>
      <xdr:spPr>
        <a:xfrm>
          <a:off x="14389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135363</xdr:rowOff>
    </xdr:from>
    <xdr:ext cx="405111" cy="259045"/>
    <xdr:sp macro="" textlink="">
      <xdr:nvSpPr>
        <xdr:cNvPr id="509" name="n_1mainValue【公民館】&#10;有形固定資産減価償却率">
          <a:extLst>
            <a:ext uri="{FF2B5EF4-FFF2-40B4-BE49-F238E27FC236}">
              <a16:creationId xmlns="" xmlns:a16="http://schemas.microsoft.com/office/drawing/2014/main" id="{00000000-0008-0000-0100-0000FD010000}"/>
            </a:ext>
          </a:extLst>
        </xdr:cNvPr>
        <xdr:cNvSpPr txBox="1"/>
      </xdr:nvSpPr>
      <xdr:spPr>
        <a:xfrm>
          <a:off x="15266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89643</xdr:rowOff>
    </xdr:from>
    <xdr:ext cx="405111" cy="259045"/>
    <xdr:sp macro="" textlink="">
      <xdr:nvSpPr>
        <xdr:cNvPr id="510" name="n_2mainValue【公民館】&#10;有形固定資産減価償却率">
          <a:extLst>
            <a:ext uri="{FF2B5EF4-FFF2-40B4-BE49-F238E27FC236}">
              <a16:creationId xmlns="" xmlns:a16="http://schemas.microsoft.com/office/drawing/2014/main" id="{00000000-0008-0000-0100-0000FE010000}"/>
            </a:ext>
          </a:extLst>
        </xdr:cNvPr>
        <xdr:cNvSpPr txBox="1"/>
      </xdr:nvSpPr>
      <xdr:spPr>
        <a:xfrm>
          <a:off x="143897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11" name="正方形/長方形 510">
          <a:extLst>
            <a:ext uri="{FF2B5EF4-FFF2-40B4-BE49-F238E27FC236}">
              <a16:creationId xmlns="" xmlns:a16="http://schemas.microsoft.com/office/drawing/2014/main" id="{00000000-0008-0000-0100-0000FF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12" name="正方形/長方形 511">
          <a:extLst>
            <a:ext uri="{FF2B5EF4-FFF2-40B4-BE49-F238E27FC236}">
              <a16:creationId xmlns="" xmlns:a16="http://schemas.microsoft.com/office/drawing/2014/main" id="{00000000-0008-0000-0100-00000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13" name="正方形/長方形 512">
          <a:extLst>
            <a:ext uri="{FF2B5EF4-FFF2-40B4-BE49-F238E27FC236}">
              <a16:creationId xmlns="" xmlns:a16="http://schemas.microsoft.com/office/drawing/2014/main" id="{00000000-0008-0000-0100-00000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14" name="正方形/長方形 513">
          <a:extLst>
            <a:ext uri="{FF2B5EF4-FFF2-40B4-BE49-F238E27FC236}">
              <a16:creationId xmlns="" xmlns:a16="http://schemas.microsoft.com/office/drawing/2014/main" id="{00000000-0008-0000-0100-00000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15" name="正方形/長方形 514">
          <a:extLst>
            <a:ext uri="{FF2B5EF4-FFF2-40B4-BE49-F238E27FC236}">
              <a16:creationId xmlns="" xmlns:a16="http://schemas.microsoft.com/office/drawing/2014/main" id="{00000000-0008-0000-0100-00000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6" name="正方形/長方形 515">
          <a:extLst>
            <a:ext uri="{FF2B5EF4-FFF2-40B4-BE49-F238E27FC236}">
              <a16:creationId xmlns="" xmlns:a16="http://schemas.microsoft.com/office/drawing/2014/main" id="{00000000-0008-0000-0100-00000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7" name="正方形/長方形 516">
          <a:extLst>
            <a:ext uri="{FF2B5EF4-FFF2-40B4-BE49-F238E27FC236}">
              <a16:creationId xmlns="" xmlns:a16="http://schemas.microsoft.com/office/drawing/2014/main" id="{00000000-0008-0000-0100-00000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8" name="正方形/長方形 517">
          <a:extLst>
            <a:ext uri="{FF2B5EF4-FFF2-40B4-BE49-F238E27FC236}">
              <a16:creationId xmlns="" xmlns:a16="http://schemas.microsoft.com/office/drawing/2014/main" id="{00000000-0008-0000-0100-00000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9" name="テキスト ボックス 518">
          <a:extLst>
            <a:ext uri="{FF2B5EF4-FFF2-40B4-BE49-F238E27FC236}">
              <a16:creationId xmlns="" xmlns:a16="http://schemas.microsoft.com/office/drawing/2014/main" id="{00000000-0008-0000-0100-00000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20" name="直線コネクタ 519">
          <a:extLst>
            <a:ext uri="{FF2B5EF4-FFF2-40B4-BE49-F238E27FC236}">
              <a16:creationId xmlns="" xmlns:a16="http://schemas.microsoft.com/office/drawing/2014/main" id="{00000000-0008-0000-0100-00000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21" name="直線コネクタ 520">
          <a:extLst>
            <a:ext uri="{FF2B5EF4-FFF2-40B4-BE49-F238E27FC236}">
              <a16:creationId xmlns="" xmlns:a16="http://schemas.microsoft.com/office/drawing/2014/main" id="{00000000-0008-0000-0100-00000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22" name="テキスト ボックス 521">
          <a:extLst>
            <a:ext uri="{FF2B5EF4-FFF2-40B4-BE49-F238E27FC236}">
              <a16:creationId xmlns="" xmlns:a16="http://schemas.microsoft.com/office/drawing/2014/main" id="{00000000-0008-0000-0100-00000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23" name="直線コネクタ 522">
          <a:extLst>
            <a:ext uri="{FF2B5EF4-FFF2-40B4-BE49-F238E27FC236}">
              <a16:creationId xmlns="" xmlns:a16="http://schemas.microsoft.com/office/drawing/2014/main" id="{00000000-0008-0000-0100-00000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24" name="テキスト ボックス 523">
          <a:extLst>
            <a:ext uri="{FF2B5EF4-FFF2-40B4-BE49-F238E27FC236}">
              <a16:creationId xmlns="" xmlns:a16="http://schemas.microsoft.com/office/drawing/2014/main" id="{00000000-0008-0000-0100-00000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25" name="直線コネクタ 524">
          <a:extLst>
            <a:ext uri="{FF2B5EF4-FFF2-40B4-BE49-F238E27FC236}">
              <a16:creationId xmlns="" xmlns:a16="http://schemas.microsoft.com/office/drawing/2014/main" id="{00000000-0008-0000-0100-00000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26" name="テキスト ボックス 525">
          <a:extLst>
            <a:ext uri="{FF2B5EF4-FFF2-40B4-BE49-F238E27FC236}">
              <a16:creationId xmlns="" xmlns:a16="http://schemas.microsoft.com/office/drawing/2014/main" id="{00000000-0008-0000-0100-00000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7" name="直線コネクタ 526">
          <a:extLst>
            <a:ext uri="{FF2B5EF4-FFF2-40B4-BE49-F238E27FC236}">
              <a16:creationId xmlns="" xmlns:a16="http://schemas.microsoft.com/office/drawing/2014/main" id="{00000000-0008-0000-0100-00000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8" name="テキスト ボックス 527">
          <a:extLst>
            <a:ext uri="{FF2B5EF4-FFF2-40B4-BE49-F238E27FC236}">
              <a16:creationId xmlns="" xmlns:a16="http://schemas.microsoft.com/office/drawing/2014/main" id="{00000000-0008-0000-0100-00001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9" name="直線コネクタ 528">
          <a:extLst>
            <a:ext uri="{FF2B5EF4-FFF2-40B4-BE49-F238E27FC236}">
              <a16:creationId xmlns="" xmlns:a16="http://schemas.microsoft.com/office/drawing/2014/main" id="{00000000-0008-0000-0100-00001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30" name="テキスト ボックス 529">
          <a:extLst>
            <a:ext uri="{FF2B5EF4-FFF2-40B4-BE49-F238E27FC236}">
              <a16:creationId xmlns="" xmlns:a16="http://schemas.microsoft.com/office/drawing/2014/main" id="{00000000-0008-0000-0100-00001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31" name="直線コネクタ 530">
          <a:extLst>
            <a:ext uri="{FF2B5EF4-FFF2-40B4-BE49-F238E27FC236}">
              <a16:creationId xmlns="" xmlns:a16="http://schemas.microsoft.com/office/drawing/2014/main" id="{00000000-0008-0000-0100-00001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32" name="テキスト ボックス 531">
          <a:extLst>
            <a:ext uri="{FF2B5EF4-FFF2-40B4-BE49-F238E27FC236}">
              <a16:creationId xmlns="" xmlns:a16="http://schemas.microsoft.com/office/drawing/2014/main" id="{00000000-0008-0000-0100-00001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33" name="直線コネクタ 532">
          <a:extLst>
            <a:ext uri="{FF2B5EF4-FFF2-40B4-BE49-F238E27FC236}">
              <a16:creationId xmlns="" xmlns:a16="http://schemas.microsoft.com/office/drawing/2014/main" id="{00000000-0008-0000-0100-00001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34" name="テキスト ボックス 533">
          <a:extLst>
            <a:ext uri="{FF2B5EF4-FFF2-40B4-BE49-F238E27FC236}">
              <a16:creationId xmlns="" xmlns:a16="http://schemas.microsoft.com/office/drawing/2014/main" id="{00000000-0008-0000-0100-00001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35" name="【公民館】&#10;一人当たり面積グラフ枠">
          <a:extLst>
            <a:ext uri="{FF2B5EF4-FFF2-40B4-BE49-F238E27FC236}">
              <a16:creationId xmlns="" xmlns:a16="http://schemas.microsoft.com/office/drawing/2014/main" id="{00000000-0008-0000-0100-00001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536" name="直線コネクタ 535">
          <a:extLst>
            <a:ext uri="{FF2B5EF4-FFF2-40B4-BE49-F238E27FC236}">
              <a16:creationId xmlns="" xmlns:a16="http://schemas.microsoft.com/office/drawing/2014/main" id="{00000000-0008-0000-0100-000018020000}"/>
            </a:ext>
          </a:extLst>
        </xdr:cNvPr>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37" name="【公民館】&#10;一人当たり面積最小値テキスト">
          <a:extLst>
            <a:ext uri="{FF2B5EF4-FFF2-40B4-BE49-F238E27FC236}">
              <a16:creationId xmlns="" xmlns:a16="http://schemas.microsoft.com/office/drawing/2014/main" id="{00000000-0008-0000-0100-00001902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38" name="直線コネクタ 537">
          <a:extLst>
            <a:ext uri="{FF2B5EF4-FFF2-40B4-BE49-F238E27FC236}">
              <a16:creationId xmlns="" xmlns:a16="http://schemas.microsoft.com/office/drawing/2014/main" id="{00000000-0008-0000-0100-00001A02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539" name="【公民館】&#10;一人当たり面積最大値テキスト">
          <a:extLst>
            <a:ext uri="{FF2B5EF4-FFF2-40B4-BE49-F238E27FC236}">
              <a16:creationId xmlns="" xmlns:a16="http://schemas.microsoft.com/office/drawing/2014/main" id="{00000000-0008-0000-0100-00001B020000}"/>
            </a:ext>
          </a:extLst>
        </xdr:cNvPr>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540" name="直線コネクタ 539">
          <a:extLst>
            <a:ext uri="{FF2B5EF4-FFF2-40B4-BE49-F238E27FC236}">
              <a16:creationId xmlns="" xmlns:a16="http://schemas.microsoft.com/office/drawing/2014/main" id="{00000000-0008-0000-0100-00001C020000}"/>
            </a:ext>
          </a:extLst>
        </xdr:cNvPr>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53720</xdr:rowOff>
    </xdr:from>
    <xdr:ext cx="469744" cy="259045"/>
    <xdr:sp macro="" textlink="">
      <xdr:nvSpPr>
        <xdr:cNvPr id="541" name="【公民館】&#10;一人当たり面積平均値テキスト">
          <a:extLst>
            <a:ext uri="{FF2B5EF4-FFF2-40B4-BE49-F238E27FC236}">
              <a16:creationId xmlns="" xmlns:a16="http://schemas.microsoft.com/office/drawing/2014/main" id="{00000000-0008-0000-0100-00001D020000}"/>
            </a:ext>
          </a:extLst>
        </xdr:cNvPr>
        <xdr:cNvSpPr txBox="1"/>
      </xdr:nvSpPr>
      <xdr:spPr>
        <a:xfrm>
          <a:off x="22199600" y="1805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542" name="フローチャート: 判断 541">
          <a:extLst>
            <a:ext uri="{FF2B5EF4-FFF2-40B4-BE49-F238E27FC236}">
              <a16:creationId xmlns="" xmlns:a16="http://schemas.microsoft.com/office/drawing/2014/main" id="{00000000-0008-0000-0100-00001E020000}"/>
            </a:ext>
          </a:extLst>
        </xdr:cNvPr>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543" name="フローチャート: 判断 542">
          <a:extLst>
            <a:ext uri="{FF2B5EF4-FFF2-40B4-BE49-F238E27FC236}">
              <a16:creationId xmlns="" xmlns:a16="http://schemas.microsoft.com/office/drawing/2014/main" id="{00000000-0008-0000-0100-00001F020000}"/>
            </a:ext>
          </a:extLst>
        </xdr:cNvPr>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544" name="フローチャート: 判断 543">
          <a:extLst>
            <a:ext uri="{FF2B5EF4-FFF2-40B4-BE49-F238E27FC236}">
              <a16:creationId xmlns="" xmlns:a16="http://schemas.microsoft.com/office/drawing/2014/main" id="{00000000-0008-0000-0100-000020020000}"/>
            </a:ext>
          </a:extLst>
        </xdr:cNvPr>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5" name="テキスト ボックス 544">
          <a:extLst>
            <a:ext uri="{FF2B5EF4-FFF2-40B4-BE49-F238E27FC236}">
              <a16:creationId xmlns="" xmlns:a16="http://schemas.microsoft.com/office/drawing/2014/main" id="{00000000-0008-0000-0100-00002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6" name="テキスト ボックス 545">
          <a:extLst>
            <a:ext uri="{FF2B5EF4-FFF2-40B4-BE49-F238E27FC236}">
              <a16:creationId xmlns="" xmlns:a16="http://schemas.microsoft.com/office/drawing/2014/main" id="{00000000-0008-0000-0100-00002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7" name="テキスト ボックス 546">
          <a:extLst>
            <a:ext uri="{FF2B5EF4-FFF2-40B4-BE49-F238E27FC236}">
              <a16:creationId xmlns="" xmlns:a16="http://schemas.microsoft.com/office/drawing/2014/main" id="{00000000-0008-0000-0100-00002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8" name="テキスト ボックス 547">
          <a:extLst>
            <a:ext uri="{FF2B5EF4-FFF2-40B4-BE49-F238E27FC236}">
              <a16:creationId xmlns="" xmlns:a16="http://schemas.microsoft.com/office/drawing/2014/main" id="{00000000-0008-0000-0100-00002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9" name="テキスト ボックス 548">
          <a:extLst>
            <a:ext uri="{FF2B5EF4-FFF2-40B4-BE49-F238E27FC236}">
              <a16:creationId xmlns="" xmlns:a16="http://schemas.microsoft.com/office/drawing/2014/main" id="{00000000-0008-0000-0100-00002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18324</xdr:rowOff>
    </xdr:from>
    <xdr:to>
      <xdr:col>116</xdr:col>
      <xdr:colOff>114300</xdr:colOff>
      <xdr:row>107</xdr:row>
      <xdr:rowOff>119924</xdr:rowOff>
    </xdr:to>
    <xdr:sp macro="" textlink="">
      <xdr:nvSpPr>
        <xdr:cNvPr id="550" name="楕円 549">
          <a:extLst>
            <a:ext uri="{FF2B5EF4-FFF2-40B4-BE49-F238E27FC236}">
              <a16:creationId xmlns="" xmlns:a16="http://schemas.microsoft.com/office/drawing/2014/main" id="{00000000-0008-0000-0100-000026020000}"/>
            </a:ext>
          </a:extLst>
        </xdr:cNvPr>
        <xdr:cNvSpPr/>
      </xdr:nvSpPr>
      <xdr:spPr>
        <a:xfrm>
          <a:off x="22110700" y="183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168201</xdr:rowOff>
    </xdr:from>
    <xdr:ext cx="469744" cy="259045"/>
    <xdr:sp macro="" textlink="">
      <xdr:nvSpPr>
        <xdr:cNvPr id="551" name="【公民館】&#10;一人当たり面積該当値テキスト">
          <a:extLst>
            <a:ext uri="{FF2B5EF4-FFF2-40B4-BE49-F238E27FC236}">
              <a16:creationId xmlns="" xmlns:a16="http://schemas.microsoft.com/office/drawing/2014/main" id="{00000000-0008-0000-0100-000027020000}"/>
            </a:ext>
          </a:extLst>
        </xdr:cNvPr>
        <xdr:cNvSpPr txBox="1"/>
      </xdr:nvSpPr>
      <xdr:spPr>
        <a:xfrm>
          <a:off x="22199600" y="1834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27032</xdr:rowOff>
    </xdr:from>
    <xdr:to>
      <xdr:col>112</xdr:col>
      <xdr:colOff>38100</xdr:colOff>
      <xdr:row>107</xdr:row>
      <xdr:rowOff>128632</xdr:rowOff>
    </xdr:to>
    <xdr:sp macro="" textlink="">
      <xdr:nvSpPr>
        <xdr:cNvPr id="552" name="楕円 551">
          <a:extLst>
            <a:ext uri="{FF2B5EF4-FFF2-40B4-BE49-F238E27FC236}">
              <a16:creationId xmlns="" xmlns:a16="http://schemas.microsoft.com/office/drawing/2014/main" id="{00000000-0008-0000-0100-000028020000}"/>
            </a:ext>
          </a:extLst>
        </xdr:cNvPr>
        <xdr:cNvSpPr/>
      </xdr:nvSpPr>
      <xdr:spPr>
        <a:xfrm>
          <a:off x="21272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69124</xdr:rowOff>
    </xdr:from>
    <xdr:to>
      <xdr:col>116</xdr:col>
      <xdr:colOff>63500</xdr:colOff>
      <xdr:row>107</xdr:row>
      <xdr:rowOff>77832</xdr:rowOff>
    </xdr:to>
    <xdr:cxnSp macro="">
      <xdr:nvCxnSpPr>
        <xdr:cNvPr id="553" name="直線コネクタ 552">
          <a:extLst>
            <a:ext uri="{FF2B5EF4-FFF2-40B4-BE49-F238E27FC236}">
              <a16:creationId xmlns="" xmlns:a16="http://schemas.microsoft.com/office/drawing/2014/main" id="{00000000-0008-0000-0100-000029020000}"/>
            </a:ext>
          </a:extLst>
        </xdr:cNvPr>
        <xdr:cNvCxnSpPr/>
      </xdr:nvCxnSpPr>
      <xdr:spPr>
        <a:xfrm flipV="1">
          <a:off x="21323300" y="18414274"/>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103777</xdr:rowOff>
    </xdr:from>
    <xdr:to>
      <xdr:col>107</xdr:col>
      <xdr:colOff>101600</xdr:colOff>
      <xdr:row>107</xdr:row>
      <xdr:rowOff>33927</xdr:rowOff>
    </xdr:to>
    <xdr:sp macro="" textlink="">
      <xdr:nvSpPr>
        <xdr:cNvPr id="554" name="楕円 553">
          <a:extLst>
            <a:ext uri="{FF2B5EF4-FFF2-40B4-BE49-F238E27FC236}">
              <a16:creationId xmlns="" xmlns:a16="http://schemas.microsoft.com/office/drawing/2014/main" id="{00000000-0008-0000-0100-00002A020000}"/>
            </a:ext>
          </a:extLst>
        </xdr:cNvPr>
        <xdr:cNvSpPr/>
      </xdr:nvSpPr>
      <xdr:spPr>
        <a:xfrm>
          <a:off x="2038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154577</xdr:rowOff>
    </xdr:from>
    <xdr:to>
      <xdr:col>111</xdr:col>
      <xdr:colOff>177800</xdr:colOff>
      <xdr:row>107</xdr:row>
      <xdr:rowOff>77832</xdr:rowOff>
    </xdr:to>
    <xdr:cxnSp macro="">
      <xdr:nvCxnSpPr>
        <xdr:cNvPr id="555" name="直線コネクタ 554">
          <a:extLst>
            <a:ext uri="{FF2B5EF4-FFF2-40B4-BE49-F238E27FC236}">
              <a16:creationId xmlns="" xmlns:a16="http://schemas.microsoft.com/office/drawing/2014/main" id="{00000000-0008-0000-0100-00002B020000}"/>
            </a:ext>
          </a:extLst>
        </xdr:cNvPr>
        <xdr:cNvCxnSpPr/>
      </xdr:nvCxnSpPr>
      <xdr:spPr>
        <a:xfrm>
          <a:off x="20434300" y="18328277"/>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99984</xdr:rowOff>
    </xdr:from>
    <xdr:ext cx="469744" cy="259045"/>
    <xdr:sp macro="" textlink="">
      <xdr:nvSpPr>
        <xdr:cNvPr id="556" name="n_1aveValue【公民館】&#10;一人当たり面積">
          <a:extLst>
            <a:ext uri="{FF2B5EF4-FFF2-40B4-BE49-F238E27FC236}">
              <a16:creationId xmlns="" xmlns:a16="http://schemas.microsoft.com/office/drawing/2014/main" id="{00000000-0008-0000-0100-00002C020000}"/>
            </a:ext>
          </a:extLst>
        </xdr:cNvPr>
        <xdr:cNvSpPr txBox="1"/>
      </xdr:nvSpPr>
      <xdr:spPr>
        <a:xfrm>
          <a:off x="210757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27232</xdr:rowOff>
    </xdr:from>
    <xdr:ext cx="469744" cy="259045"/>
    <xdr:sp macro="" textlink="">
      <xdr:nvSpPr>
        <xdr:cNvPr id="557" name="n_2aveValue【公民館】&#10;一人当たり面積">
          <a:extLst>
            <a:ext uri="{FF2B5EF4-FFF2-40B4-BE49-F238E27FC236}">
              <a16:creationId xmlns="" xmlns:a16="http://schemas.microsoft.com/office/drawing/2014/main" id="{00000000-0008-0000-0100-00002D020000}"/>
            </a:ext>
          </a:extLst>
        </xdr:cNvPr>
        <xdr:cNvSpPr txBox="1"/>
      </xdr:nvSpPr>
      <xdr:spPr>
        <a:xfrm>
          <a:off x="20199427" y="1837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119759</xdr:rowOff>
    </xdr:from>
    <xdr:ext cx="469744" cy="259045"/>
    <xdr:sp macro="" textlink="">
      <xdr:nvSpPr>
        <xdr:cNvPr id="558" name="n_1mainValue【公民館】&#10;一人当たり面積">
          <a:extLst>
            <a:ext uri="{FF2B5EF4-FFF2-40B4-BE49-F238E27FC236}">
              <a16:creationId xmlns="" xmlns:a16="http://schemas.microsoft.com/office/drawing/2014/main" id="{00000000-0008-0000-0100-00002E020000}"/>
            </a:ext>
          </a:extLst>
        </xdr:cNvPr>
        <xdr:cNvSpPr txBox="1"/>
      </xdr:nvSpPr>
      <xdr:spPr>
        <a:xfrm>
          <a:off x="210757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50454</xdr:rowOff>
    </xdr:from>
    <xdr:ext cx="469744" cy="259045"/>
    <xdr:sp macro="" textlink="">
      <xdr:nvSpPr>
        <xdr:cNvPr id="559" name="n_2mainValue【公民館】&#10;一人当たり面積">
          <a:extLst>
            <a:ext uri="{FF2B5EF4-FFF2-40B4-BE49-F238E27FC236}">
              <a16:creationId xmlns="" xmlns:a16="http://schemas.microsoft.com/office/drawing/2014/main" id="{00000000-0008-0000-0100-00002F020000}"/>
            </a:ext>
          </a:extLst>
        </xdr:cNvPr>
        <xdr:cNvSpPr txBox="1"/>
      </xdr:nvSpPr>
      <xdr:spPr>
        <a:xfrm>
          <a:off x="20199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 xmlns:a16="http://schemas.microsoft.com/office/drawing/2014/main" id="{00000000-0008-0000-0100-00003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 xmlns:a16="http://schemas.microsoft.com/office/drawing/2014/main" id="{00000000-0008-0000-0100-000031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 xmlns:a16="http://schemas.microsoft.com/office/drawing/2014/main" id="{00000000-0008-0000-0100-000032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公民館については、唯一の施設である中央公民館が昭和４５年に建設され老朽化しており、有形固定資産減価償却率が９４．３ポイントと高い値になっているが、令和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年度に建設予定を、当面の財政収支見通しから判断し延期することにした。認定こども園へのアクセス道路改良等の町道改良工事を積極的に実施していることから、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は類似団体内平均値より３７．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5,674
5,618
161.67
4,650,000
4,339,765
302,553
2,418,381
4,431,006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 xmlns:a16="http://schemas.microsoft.com/office/drawing/2014/main" id="{00000000-0008-0000-0200-00001E00000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00000000-0008-0000-02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00000000-0008-0000-02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00000000-0008-0000-02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00000000-0008-0000-02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00000000-0008-0000-02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00000000-0008-0000-02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00000000-0008-0000-02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00000000-0008-0000-0200-000027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 xmlns:a16="http://schemas.microsoft.com/office/drawing/2014/main" id="{00000000-0008-0000-0200-00002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 xmlns:a16="http://schemas.microsoft.com/office/drawing/2014/main" id="{00000000-0008-0000-0200-000029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 xmlns:a16="http://schemas.microsoft.com/office/drawing/2014/main" id="{00000000-0008-0000-0200-00002A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 xmlns:a16="http://schemas.microsoft.com/office/drawing/2014/main" id="{00000000-0008-0000-0200-00002B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 xmlns:a16="http://schemas.microsoft.com/office/drawing/2014/main" id="{00000000-0008-0000-0200-00002C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 xmlns:a16="http://schemas.microsoft.com/office/drawing/2014/main" id="{00000000-0008-0000-0200-00002D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 xmlns:a16="http://schemas.microsoft.com/office/drawing/2014/main" id="{00000000-0008-0000-0200-00002E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 xmlns:a16="http://schemas.microsoft.com/office/drawing/2014/main" id="{00000000-0008-0000-0200-00002F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 xmlns:a16="http://schemas.microsoft.com/office/drawing/2014/main" id="{00000000-0008-0000-0200-00003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 xmlns:a16="http://schemas.microsoft.com/office/drawing/2014/main" id="{00000000-0008-0000-0200-00003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 xmlns:a16="http://schemas.microsoft.com/office/drawing/2014/main" id="{00000000-0008-0000-0200-00003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 xmlns:a16="http://schemas.microsoft.com/office/drawing/2014/main" id="{00000000-0008-0000-0200-00003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 xmlns:a16="http://schemas.microsoft.com/office/drawing/2014/main" id="{00000000-0008-0000-0200-00003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 xmlns:a16="http://schemas.microsoft.com/office/drawing/2014/main" id="{00000000-0008-0000-0200-00003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 xmlns:a16="http://schemas.microsoft.com/office/drawing/2014/main" id="{00000000-0008-0000-0200-00003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 xmlns:a16="http://schemas.microsoft.com/office/drawing/2014/main" id="{00000000-0008-0000-0200-00003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 xmlns:a16="http://schemas.microsoft.com/office/drawing/2014/main" id="{00000000-0008-0000-0200-00003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 xmlns:a16="http://schemas.microsoft.com/office/drawing/2014/main" id="{00000000-0008-0000-0200-00003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 xmlns:a16="http://schemas.microsoft.com/office/drawing/2014/main" id="{00000000-0008-0000-0200-00003A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 xmlns:a16="http://schemas.microsoft.com/office/drawing/2014/main" id="{00000000-0008-0000-0200-00003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 xmlns:a16="http://schemas.microsoft.com/office/drawing/2014/main" id="{00000000-0008-0000-0200-00003C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 xmlns:a16="http://schemas.microsoft.com/office/drawing/2014/main" id="{00000000-0008-0000-0200-00003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 xmlns:a16="http://schemas.microsoft.com/office/drawing/2014/main" id="{00000000-0008-0000-0200-00003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 xmlns:a16="http://schemas.microsoft.com/office/drawing/2014/main" id="{00000000-0008-0000-0200-00003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 xmlns:a16="http://schemas.microsoft.com/office/drawing/2014/main" id="{00000000-0008-0000-0200-00004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 xmlns:a16="http://schemas.microsoft.com/office/drawing/2014/main" id="{00000000-0008-0000-0200-00004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 xmlns:a16="http://schemas.microsoft.com/office/drawing/2014/main" id="{00000000-0008-0000-0200-00004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 xmlns:a16="http://schemas.microsoft.com/office/drawing/2014/main" id="{00000000-0008-0000-0200-00004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 xmlns:a16="http://schemas.microsoft.com/office/drawing/2014/main" id="{00000000-0008-0000-0200-000044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 xmlns:a16="http://schemas.microsoft.com/office/drawing/2014/main" id="{00000000-0008-0000-0200-00004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 xmlns:a16="http://schemas.microsoft.com/office/drawing/2014/main" id="{00000000-0008-0000-0200-000046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 xmlns:a16="http://schemas.microsoft.com/office/drawing/2014/main" id="{00000000-0008-0000-02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72" name="直線コネクタ 71">
          <a:extLst>
            <a:ext uri="{FF2B5EF4-FFF2-40B4-BE49-F238E27FC236}">
              <a16:creationId xmlns="" xmlns:a16="http://schemas.microsoft.com/office/drawing/2014/main" id="{00000000-0008-0000-0200-000048000000}"/>
            </a:ext>
          </a:extLst>
        </xdr:cNvPr>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73" name="【体育館・プール】&#10;有形固定資産減価償却率最小値テキスト">
          <a:extLst>
            <a:ext uri="{FF2B5EF4-FFF2-40B4-BE49-F238E27FC236}">
              <a16:creationId xmlns="" xmlns:a16="http://schemas.microsoft.com/office/drawing/2014/main" id="{00000000-0008-0000-0200-000049000000}"/>
            </a:ext>
          </a:extLst>
        </xdr:cNvPr>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74" name="直線コネクタ 73">
          <a:extLst>
            <a:ext uri="{FF2B5EF4-FFF2-40B4-BE49-F238E27FC236}">
              <a16:creationId xmlns="" xmlns:a16="http://schemas.microsoft.com/office/drawing/2014/main" id="{00000000-0008-0000-0200-00004A000000}"/>
            </a:ext>
          </a:extLst>
        </xdr:cNvPr>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 xmlns:a16="http://schemas.microsoft.com/office/drawing/2014/main" id="{00000000-0008-0000-0200-00004B000000}"/>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 xmlns:a16="http://schemas.microsoft.com/office/drawing/2014/main" id="{00000000-0008-0000-02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a:extLst>
            <a:ext uri="{FF2B5EF4-FFF2-40B4-BE49-F238E27FC236}">
              <a16:creationId xmlns="" xmlns:a16="http://schemas.microsoft.com/office/drawing/2014/main" id="{00000000-0008-0000-0200-00004D000000}"/>
            </a:ext>
          </a:extLst>
        </xdr:cNvPr>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a:extLst>
            <a:ext uri="{FF2B5EF4-FFF2-40B4-BE49-F238E27FC236}">
              <a16:creationId xmlns="" xmlns:a16="http://schemas.microsoft.com/office/drawing/2014/main" id="{00000000-0008-0000-0200-00004E000000}"/>
            </a:ext>
          </a:extLst>
        </xdr:cNvPr>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79" name="フローチャート: 判断 78">
          <a:extLst>
            <a:ext uri="{FF2B5EF4-FFF2-40B4-BE49-F238E27FC236}">
              <a16:creationId xmlns="" xmlns:a16="http://schemas.microsoft.com/office/drawing/2014/main" id="{00000000-0008-0000-0200-00004F000000}"/>
            </a:ext>
          </a:extLst>
        </xdr:cNvPr>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34307</xdr:rowOff>
    </xdr:from>
    <xdr:ext cx="405111" cy="259045"/>
    <xdr:sp macro="" textlink="">
      <xdr:nvSpPr>
        <xdr:cNvPr id="80" name="n_1aveValue【体育館・プール】&#10;有形固定資産減価償却率">
          <a:extLst>
            <a:ext uri="{FF2B5EF4-FFF2-40B4-BE49-F238E27FC236}">
              <a16:creationId xmlns="" xmlns:a16="http://schemas.microsoft.com/office/drawing/2014/main" id="{00000000-0008-0000-0200-000050000000}"/>
            </a:ext>
          </a:extLst>
        </xdr:cNvPr>
        <xdr:cNvSpPr txBox="1"/>
      </xdr:nvSpPr>
      <xdr:spPr>
        <a:xfrm>
          <a:off x="3582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151130</xdr:rowOff>
    </xdr:from>
    <xdr:to>
      <xdr:col>15</xdr:col>
      <xdr:colOff>101600</xdr:colOff>
      <xdr:row>59</xdr:row>
      <xdr:rowOff>81280</xdr:rowOff>
    </xdr:to>
    <xdr:sp macro="" textlink="">
      <xdr:nvSpPr>
        <xdr:cNvPr id="81" name="フローチャート: 判断 80">
          <a:extLst>
            <a:ext uri="{FF2B5EF4-FFF2-40B4-BE49-F238E27FC236}">
              <a16:creationId xmlns="" xmlns:a16="http://schemas.microsoft.com/office/drawing/2014/main" id="{00000000-0008-0000-0200-000051000000}"/>
            </a:ext>
          </a:extLst>
        </xdr:cNvPr>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72407</xdr:rowOff>
    </xdr:from>
    <xdr:ext cx="405111" cy="259045"/>
    <xdr:sp macro="" textlink="">
      <xdr:nvSpPr>
        <xdr:cNvPr id="82" name="n_2aveValue【体育館・プール】&#10;有形固定資産減価償却率">
          <a:extLst>
            <a:ext uri="{FF2B5EF4-FFF2-40B4-BE49-F238E27FC236}">
              <a16:creationId xmlns="" xmlns:a16="http://schemas.microsoft.com/office/drawing/2014/main" id="{00000000-0008-0000-0200-000052000000}"/>
            </a:ext>
          </a:extLst>
        </xdr:cNvPr>
        <xdr:cNvSpPr txBox="1"/>
      </xdr:nvSpPr>
      <xdr:spPr>
        <a:xfrm>
          <a:off x="2705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 xmlns:a16="http://schemas.microsoft.com/office/drawing/2014/main" id="{00000000-0008-0000-0200-00005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 xmlns:a16="http://schemas.microsoft.com/office/drawing/2014/main" id="{00000000-0008-0000-0200-00005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 xmlns:a16="http://schemas.microsoft.com/office/drawing/2014/main" id="{00000000-0008-0000-0200-00005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 xmlns:a16="http://schemas.microsoft.com/office/drawing/2014/main" id="{00000000-0008-0000-0200-00005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 xmlns:a16="http://schemas.microsoft.com/office/drawing/2014/main" id="{00000000-0008-0000-0200-00005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153035</xdr:rowOff>
    </xdr:from>
    <xdr:to>
      <xdr:col>24</xdr:col>
      <xdr:colOff>114300</xdr:colOff>
      <xdr:row>56</xdr:row>
      <xdr:rowOff>83185</xdr:rowOff>
    </xdr:to>
    <xdr:sp macro="" textlink="">
      <xdr:nvSpPr>
        <xdr:cNvPr id="88" name="楕円 87">
          <a:extLst>
            <a:ext uri="{FF2B5EF4-FFF2-40B4-BE49-F238E27FC236}">
              <a16:creationId xmlns="" xmlns:a16="http://schemas.microsoft.com/office/drawing/2014/main" id="{00000000-0008-0000-0200-000058000000}"/>
            </a:ext>
          </a:extLst>
        </xdr:cNvPr>
        <xdr:cNvSpPr/>
      </xdr:nvSpPr>
      <xdr:spPr>
        <a:xfrm>
          <a:off x="458470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67962</xdr:rowOff>
    </xdr:from>
    <xdr:ext cx="405111" cy="259045"/>
    <xdr:sp macro="" textlink="">
      <xdr:nvSpPr>
        <xdr:cNvPr id="89" name="【体育館・プール】&#10;有形固定資産減価償却率該当値テキスト">
          <a:extLst>
            <a:ext uri="{FF2B5EF4-FFF2-40B4-BE49-F238E27FC236}">
              <a16:creationId xmlns="" xmlns:a16="http://schemas.microsoft.com/office/drawing/2014/main" id="{00000000-0008-0000-0200-000059000000}"/>
            </a:ext>
          </a:extLst>
        </xdr:cNvPr>
        <xdr:cNvSpPr txBox="1"/>
      </xdr:nvSpPr>
      <xdr:spPr>
        <a:xfrm>
          <a:off x="4673600" y="949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113030</xdr:rowOff>
    </xdr:from>
    <xdr:to>
      <xdr:col>20</xdr:col>
      <xdr:colOff>38100</xdr:colOff>
      <xdr:row>56</xdr:row>
      <xdr:rowOff>43180</xdr:rowOff>
    </xdr:to>
    <xdr:sp macro="" textlink="">
      <xdr:nvSpPr>
        <xdr:cNvPr id="90" name="楕円 89">
          <a:extLst>
            <a:ext uri="{FF2B5EF4-FFF2-40B4-BE49-F238E27FC236}">
              <a16:creationId xmlns="" xmlns:a16="http://schemas.microsoft.com/office/drawing/2014/main" id="{00000000-0008-0000-0200-00005A000000}"/>
            </a:ext>
          </a:extLst>
        </xdr:cNvPr>
        <xdr:cNvSpPr/>
      </xdr:nvSpPr>
      <xdr:spPr>
        <a:xfrm>
          <a:off x="3746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163830</xdr:rowOff>
    </xdr:from>
    <xdr:to>
      <xdr:col>24</xdr:col>
      <xdr:colOff>63500</xdr:colOff>
      <xdr:row>56</xdr:row>
      <xdr:rowOff>32385</xdr:rowOff>
    </xdr:to>
    <xdr:cxnSp macro="">
      <xdr:nvCxnSpPr>
        <xdr:cNvPr id="91" name="直線コネクタ 90">
          <a:extLst>
            <a:ext uri="{FF2B5EF4-FFF2-40B4-BE49-F238E27FC236}">
              <a16:creationId xmlns="" xmlns:a16="http://schemas.microsoft.com/office/drawing/2014/main" id="{00000000-0008-0000-0200-00005B000000}"/>
            </a:ext>
          </a:extLst>
        </xdr:cNvPr>
        <xdr:cNvCxnSpPr/>
      </xdr:nvCxnSpPr>
      <xdr:spPr>
        <a:xfrm>
          <a:off x="3797300" y="959358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95885</xdr:rowOff>
    </xdr:from>
    <xdr:to>
      <xdr:col>15</xdr:col>
      <xdr:colOff>101600</xdr:colOff>
      <xdr:row>57</xdr:row>
      <xdr:rowOff>26035</xdr:rowOff>
    </xdr:to>
    <xdr:sp macro="" textlink="">
      <xdr:nvSpPr>
        <xdr:cNvPr id="92" name="楕円 91">
          <a:extLst>
            <a:ext uri="{FF2B5EF4-FFF2-40B4-BE49-F238E27FC236}">
              <a16:creationId xmlns="" xmlns:a16="http://schemas.microsoft.com/office/drawing/2014/main" id="{00000000-0008-0000-0200-00005C000000}"/>
            </a:ext>
          </a:extLst>
        </xdr:cNvPr>
        <xdr:cNvSpPr/>
      </xdr:nvSpPr>
      <xdr:spPr>
        <a:xfrm>
          <a:off x="2857500" y="96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163830</xdr:rowOff>
    </xdr:from>
    <xdr:to>
      <xdr:col>19</xdr:col>
      <xdr:colOff>177800</xdr:colOff>
      <xdr:row>56</xdr:row>
      <xdr:rowOff>146685</xdr:rowOff>
    </xdr:to>
    <xdr:cxnSp macro="">
      <xdr:nvCxnSpPr>
        <xdr:cNvPr id="93" name="直線コネクタ 92">
          <a:extLst>
            <a:ext uri="{FF2B5EF4-FFF2-40B4-BE49-F238E27FC236}">
              <a16:creationId xmlns="" xmlns:a16="http://schemas.microsoft.com/office/drawing/2014/main" id="{00000000-0008-0000-0200-00005D000000}"/>
            </a:ext>
          </a:extLst>
        </xdr:cNvPr>
        <xdr:cNvCxnSpPr/>
      </xdr:nvCxnSpPr>
      <xdr:spPr>
        <a:xfrm flipV="1">
          <a:off x="2908300" y="959358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54</xdr:row>
      <xdr:rowOff>59707</xdr:rowOff>
    </xdr:from>
    <xdr:ext cx="405111" cy="259045"/>
    <xdr:sp macro="" textlink="">
      <xdr:nvSpPr>
        <xdr:cNvPr id="94" name="n_1mainValue【体育館・プール】&#10;有形固定資産減価償却率">
          <a:extLst>
            <a:ext uri="{FF2B5EF4-FFF2-40B4-BE49-F238E27FC236}">
              <a16:creationId xmlns="" xmlns:a16="http://schemas.microsoft.com/office/drawing/2014/main" id="{00000000-0008-0000-0200-00005E000000}"/>
            </a:ext>
          </a:extLst>
        </xdr:cNvPr>
        <xdr:cNvSpPr txBox="1"/>
      </xdr:nvSpPr>
      <xdr:spPr>
        <a:xfrm>
          <a:off x="3582044" y="931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42562</xdr:rowOff>
    </xdr:from>
    <xdr:ext cx="405111" cy="259045"/>
    <xdr:sp macro="" textlink="">
      <xdr:nvSpPr>
        <xdr:cNvPr id="95" name="n_2mainValue【体育館・プール】&#10;有形固定資産減価償却率">
          <a:extLst>
            <a:ext uri="{FF2B5EF4-FFF2-40B4-BE49-F238E27FC236}">
              <a16:creationId xmlns="" xmlns:a16="http://schemas.microsoft.com/office/drawing/2014/main" id="{00000000-0008-0000-0200-00005F000000}"/>
            </a:ext>
          </a:extLst>
        </xdr:cNvPr>
        <xdr:cNvSpPr txBox="1"/>
      </xdr:nvSpPr>
      <xdr:spPr>
        <a:xfrm>
          <a:off x="27057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6" name="正方形/長方形 95">
          <a:extLst>
            <a:ext uri="{FF2B5EF4-FFF2-40B4-BE49-F238E27FC236}">
              <a16:creationId xmlns="" xmlns:a16="http://schemas.microsoft.com/office/drawing/2014/main" id="{00000000-0008-0000-0200-00006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7" name="正方形/長方形 96">
          <a:extLst>
            <a:ext uri="{FF2B5EF4-FFF2-40B4-BE49-F238E27FC236}">
              <a16:creationId xmlns="" xmlns:a16="http://schemas.microsoft.com/office/drawing/2014/main" id="{00000000-0008-0000-0200-00006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8" name="正方形/長方形 97">
          <a:extLst>
            <a:ext uri="{FF2B5EF4-FFF2-40B4-BE49-F238E27FC236}">
              <a16:creationId xmlns="" xmlns:a16="http://schemas.microsoft.com/office/drawing/2014/main" id="{00000000-0008-0000-0200-00006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9" name="正方形/長方形 98">
          <a:extLst>
            <a:ext uri="{FF2B5EF4-FFF2-40B4-BE49-F238E27FC236}">
              <a16:creationId xmlns="" xmlns:a16="http://schemas.microsoft.com/office/drawing/2014/main" id="{00000000-0008-0000-0200-00006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0" name="正方形/長方形 99">
          <a:extLst>
            <a:ext uri="{FF2B5EF4-FFF2-40B4-BE49-F238E27FC236}">
              <a16:creationId xmlns="" xmlns:a16="http://schemas.microsoft.com/office/drawing/2014/main" id="{00000000-0008-0000-0200-00006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1" name="正方形/長方形 100">
          <a:extLst>
            <a:ext uri="{FF2B5EF4-FFF2-40B4-BE49-F238E27FC236}">
              <a16:creationId xmlns="" xmlns:a16="http://schemas.microsoft.com/office/drawing/2014/main" id="{00000000-0008-0000-0200-00006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2" name="正方形/長方形 101">
          <a:extLst>
            <a:ext uri="{FF2B5EF4-FFF2-40B4-BE49-F238E27FC236}">
              <a16:creationId xmlns="" xmlns:a16="http://schemas.microsoft.com/office/drawing/2014/main" id="{00000000-0008-0000-0200-00006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3" name="正方形/長方形 102">
          <a:extLst>
            <a:ext uri="{FF2B5EF4-FFF2-40B4-BE49-F238E27FC236}">
              <a16:creationId xmlns="" xmlns:a16="http://schemas.microsoft.com/office/drawing/2014/main" id="{00000000-0008-0000-0200-00006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4" name="テキスト ボックス 103">
          <a:extLst>
            <a:ext uri="{FF2B5EF4-FFF2-40B4-BE49-F238E27FC236}">
              <a16:creationId xmlns="" xmlns:a16="http://schemas.microsoft.com/office/drawing/2014/main" id="{00000000-0008-0000-0200-00006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5" name="直線コネクタ 104">
          <a:extLst>
            <a:ext uri="{FF2B5EF4-FFF2-40B4-BE49-F238E27FC236}">
              <a16:creationId xmlns="" xmlns:a16="http://schemas.microsoft.com/office/drawing/2014/main" id="{00000000-0008-0000-0200-00006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6" name="直線コネクタ 105">
          <a:extLst>
            <a:ext uri="{FF2B5EF4-FFF2-40B4-BE49-F238E27FC236}">
              <a16:creationId xmlns="" xmlns:a16="http://schemas.microsoft.com/office/drawing/2014/main" id="{00000000-0008-0000-0200-00006A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7" name="テキスト ボックス 106">
          <a:extLst>
            <a:ext uri="{FF2B5EF4-FFF2-40B4-BE49-F238E27FC236}">
              <a16:creationId xmlns="" xmlns:a16="http://schemas.microsoft.com/office/drawing/2014/main" id="{00000000-0008-0000-0200-00006B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8" name="直線コネクタ 107">
          <a:extLst>
            <a:ext uri="{FF2B5EF4-FFF2-40B4-BE49-F238E27FC236}">
              <a16:creationId xmlns="" xmlns:a16="http://schemas.microsoft.com/office/drawing/2014/main" id="{00000000-0008-0000-0200-00006C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9" name="テキスト ボックス 108">
          <a:extLst>
            <a:ext uri="{FF2B5EF4-FFF2-40B4-BE49-F238E27FC236}">
              <a16:creationId xmlns="" xmlns:a16="http://schemas.microsoft.com/office/drawing/2014/main" id="{00000000-0008-0000-0200-00006D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0" name="直線コネクタ 109">
          <a:extLst>
            <a:ext uri="{FF2B5EF4-FFF2-40B4-BE49-F238E27FC236}">
              <a16:creationId xmlns="" xmlns:a16="http://schemas.microsoft.com/office/drawing/2014/main" id="{00000000-0008-0000-0200-00006E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1" name="テキスト ボックス 110">
          <a:extLst>
            <a:ext uri="{FF2B5EF4-FFF2-40B4-BE49-F238E27FC236}">
              <a16:creationId xmlns="" xmlns:a16="http://schemas.microsoft.com/office/drawing/2014/main" id="{00000000-0008-0000-0200-00006F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2" name="直線コネクタ 111">
          <a:extLst>
            <a:ext uri="{FF2B5EF4-FFF2-40B4-BE49-F238E27FC236}">
              <a16:creationId xmlns="" xmlns:a16="http://schemas.microsoft.com/office/drawing/2014/main" id="{00000000-0008-0000-0200-000070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3" name="テキスト ボックス 112">
          <a:extLst>
            <a:ext uri="{FF2B5EF4-FFF2-40B4-BE49-F238E27FC236}">
              <a16:creationId xmlns="" xmlns:a16="http://schemas.microsoft.com/office/drawing/2014/main" id="{00000000-0008-0000-0200-000071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4" name="直線コネクタ 113">
          <a:extLst>
            <a:ext uri="{FF2B5EF4-FFF2-40B4-BE49-F238E27FC236}">
              <a16:creationId xmlns="" xmlns:a16="http://schemas.microsoft.com/office/drawing/2014/main" id="{00000000-0008-0000-0200-00007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5" name="テキスト ボックス 114">
          <a:extLst>
            <a:ext uri="{FF2B5EF4-FFF2-40B4-BE49-F238E27FC236}">
              <a16:creationId xmlns="" xmlns:a16="http://schemas.microsoft.com/office/drawing/2014/main" id="{00000000-0008-0000-0200-000073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6" name="【体育館・プール】&#10;一人当たり面積グラフ枠">
          <a:extLst>
            <a:ext uri="{FF2B5EF4-FFF2-40B4-BE49-F238E27FC236}">
              <a16:creationId xmlns="" xmlns:a16="http://schemas.microsoft.com/office/drawing/2014/main" id="{00000000-0008-0000-0200-00007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17" name="直線コネクタ 116">
          <a:extLst>
            <a:ext uri="{FF2B5EF4-FFF2-40B4-BE49-F238E27FC236}">
              <a16:creationId xmlns="" xmlns:a16="http://schemas.microsoft.com/office/drawing/2014/main" id="{00000000-0008-0000-0200-000075000000}"/>
            </a:ext>
          </a:extLst>
        </xdr:cNvPr>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18" name="【体育館・プール】&#10;一人当たり面積最小値テキスト">
          <a:extLst>
            <a:ext uri="{FF2B5EF4-FFF2-40B4-BE49-F238E27FC236}">
              <a16:creationId xmlns="" xmlns:a16="http://schemas.microsoft.com/office/drawing/2014/main" id="{00000000-0008-0000-0200-000076000000}"/>
            </a:ext>
          </a:extLst>
        </xdr:cNvPr>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19" name="直線コネクタ 118">
          <a:extLst>
            <a:ext uri="{FF2B5EF4-FFF2-40B4-BE49-F238E27FC236}">
              <a16:creationId xmlns="" xmlns:a16="http://schemas.microsoft.com/office/drawing/2014/main" id="{00000000-0008-0000-0200-000077000000}"/>
            </a:ext>
          </a:extLst>
        </xdr:cNvPr>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20" name="【体育館・プール】&#10;一人当たり面積最大値テキスト">
          <a:extLst>
            <a:ext uri="{FF2B5EF4-FFF2-40B4-BE49-F238E27FC236}">
              <a16:creationId xmlns="" xmlns:a16="http://schemas.microsoft.com/office/drawing/2014/main" id="{00000000-0008-0000-0200-000078000000}"/>
            </a:ext>
          </a:extLst>
        </xdr:cNvPr>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21" name="直線コネクタ 120">
          <a:extLst>
            <a:ext uri="{FF2B5EF4-FFF2-40B4-BE49-F238E27FC236}">
              <a16:creationId xmlns="" xmlns:a16="http://schemas.microsoft.com/office/drawing/2014/main" id="{00000000-0008-0000-0200-000079000000}"/>
            </a:ext>
          </a:extLst>
        </xdr:cNvPr>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79062</xdr:rowOff>
    </xdr:from>
    <xdr:ext cx="469744" cy="259045"/>
    <xdr:sp macro="" textlink="">
      <xdr:nvSpPr>
        <xdr:cNvPr id="122" name="【体育館・プール】&#10;一人当たり面積平均値テキスト">
          <a:extLst>
            <a:ext uri="{FF2B5EF4-FFF2-40B4-BE49-F238E27FC236}">
              <a16:creationId xmlns="" xmlns:a16="http://schemas.microsoft.com/office/drawing/2014/main" id="{00000000-0008-0000-0200-00007A000000}"/>
            </a:ext>
          </a:extLst>
        </xdr:cNvPr>
        <xdr:cNvSpPr txBox="1"/>
      </xdr:nvSpPr>
      <xdr:spPr>
        <a:xfrm>
          <a:off x="10515600" y="10537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23" name="フローチャート: 判断 122">
          <a:extLst>
            <a:ext uri="{FF2B5EF4-FFF2-40B4-BE49-F238E27FC236}">
              <a16:creationId xmlns="" xmlns:a16="http://schemas.microsoft.com/office/drawing/2014/main" id="{00000000-0008-0000-0200-00007B000000}"/>
            </a:ext>
          </a:extLst>
        </xdr:cNvPr>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24" name="フローチャート: 判断 123">
          <a:extLst>
            <a:ext uri="{FF2B5EF4-FFF2-40B4-BE49-F238E27FC236}">
              <a16:creationId xmlns="" xmlns:a16="http://schemas.microsoft.com/office/drawing/2014/main" id="{00000000-0008-0000-0200-00007C000000}"/>
            </a:ext>
          </a:extLst>
        </xdr:cNvPr>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92930</xdr:rowOff>
    </xdr:from>
    <xdr:ext cx="469744" cy="259045"/>
    <xdr:sp macro="" textlink="">
      <xdr:nvSpPr>
        <xdr:cNvPr id="125" name="n_1aveValue【体育館・プール】&#10;一人当たり面積">
          <a:extLst>
            <a:ext uri="{FF2B5EF4-FFF2-40B4-BE49-F238E27FC236}">
              <a16:creationId xmlns="" xmlns:a16="http://schemas.microsoft.com/office/drawing/2014/main" id="{00000000-0008-0000-0200-00007D000000}"/>
            </a:ext>
          </a:extLst>
        </xdr:cNvPr>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60299</xdr:rowOff>
    </xdr:from>
    <xdr:to>
      <xdr:col>46</xdr:col>
      <xdr:colOff>38100</xdr:colOff>
      <xdr:row>62</xdr:row>
      <xdr:rowOff>161899</xdr:rowOff>
    </xdr:to>
    <xdr:sp macro="" textlink="">
      <xdr:nvSpPr>
        <xdr:cNvPr id="126" name="フローチャート: 判断 125">
          <a:extLst>
            <a:ext uri="{FF2B5EF4-FFF2-40B4-BE49-F238E27FC236}">
              <a16:creationId xmlns="" xmlns:a16="http://schemas.microsoft.com/office/drawing/2014/main" id="{00000000-0008-0000-0200-00007E000000}"/>
            </a:ext>
          </a:extLst>
        </xdr:cNvPr>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6976</xdr:rowOff>
    </xdr:from>
    <xdr:ext cx="469744" cy="259045"/>
    <xdr:sp macro="" textlink="">
      <xdr:nvSpPr>
        <xdr:cNvPr id="127" name="n_2aveValue【体育館・プール】&#10;一人当たり面積">
          <a:extLst>
            <a:ext uri="{FF2B5EF4-FFF2-40B4-BE49-F238E27FC236}">
              <a16:creationId xmlns="" xmlns:a16="http://schemas.microsoft.com/office/drawing/2014/main" id="{00000000-0008-0000-0200-00007F000000}"/>
            </a:ext>
          </a:extLst>
        </xdr:cNvPr>
        <xdr:cNvSpPr txBox="1"/>
      </xdr:nvSpPr>
      <xdr:spPr>
        <a:xfrm>
          <a:off x="8515427" y="104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8" name="テキスト ボックス 127">
          <a:extLst>
            <a:ext uri="{FF2B5EF4-FFF2-40B4-BE49-F238E27FC236}">
              <a16:creationId xmlns="" xmlns:a16="http://schemas.microsoft.com/office/drawing/2014/main" id="{00000000-0008-0000-0200-00008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9" name="テキスト ボックス 128">
          <a:extLst>
            <a:ext uri="{FF2B5EF4-FFF2-40B4-BE49-F238E27FC236}">
              <a16:creationId xmlns="" xmlns:a16="http://schemas.microsoft.com/office/drawing/2014/main" id="{00000000-0008-0000-0200-00008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0" name="テキスト ボックス 129">
          <a:extLst>
            <a:ext uri="{FF2B5EF4-FFF2-40B4-BE49-F238E27FC236}">
              <a16:creationId xmlns="" xmlns:a16="http://schemas.microsoft.com/office/drawing/2014/main" id="{00000000-0008-0000-0200-00008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1" name="テキスト ボックス 130">
          <a:extLst>
            <a:ext uri="{FF2B5EF4-FFF2-40B4-BE49-F238E27FC236}">
              <a16:creationId xmlns="" xmlns:a16="http://schemas.microsoft.com/office/drawing/2014/main" id="{00000000-0008-0000-0200-00008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2" name="テキスト ボックス 131">
          <a:extLst>
            <a:ext uri="{FF2B5EF4-FFF2-40B4-BE49-F238E27FC236}">
              <a16:creationId xmlns="" xmlns:a16="http://schemas.microsoft.com/office/drawing/2014/main" id="{00000000-0008-0000-0200-00008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58014</xdr:rowOff>
    </xdr:from>
    <xdr:to>
      <xdr:col>55</xdr:col>
      <xdr:colOff>50800</xdr:colOff>
      <xdr:row>63</xdr:row>
      <xdr:rowOff>159614</xdr:rowOff>
    </xdr:to>
    <xdr:sp macro="" textlink="">
      <xdr:nvSpPr>
        <xdr:cNvPr id="133" name="楕円 132">
          <a:extLst>
            <a:ext uri="{FF2B5EF4-FFF2-40B4-BE49-F238E27FC236}">
              <a16:creationId xmlns="" xmlns:a16="http://schemas.microsoft.com/office/drawing/2014/main" id="{00000000-0008-0000-0200-000085000000}"/>
            </a:ext>
          </a:extLst>
        </xdr:cNvPr>
        <xdr:cNvSpPr/>
      </xdr:nvSpPr>
      <xdr:spPr>
        <a:xfrm>
          <a:off x="10426700" y="108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144391</xdr:rowOff>
    </xdr:from>
    <xdr:ext cx="469744" cy="259045"/>
    <xdr:sp macro="" textlink="">
      <xdr:nvSpPr>
        <xdr:cNvPr id="134" name="【体育館・プール】&#10;一人当たり面積該当値テキスト">
          <a:extLst>
            <a:ext uri="{FF2B5EF4-FFF2-40B4-BE49-F238E27FC236}">
              <a16:creationId xmlns="" xmlns:a16="http://schemas.microsoft.com/office/drawing/2014/main" id="{00000000-0008-0000-0200-000086000000}"/>
            </a:ext>
          </a:extLst>
        </xdr:cNvPr>
        <xdr:cNvSpPr txBox="1"/>
      </xdr:nvSpPr>
      <xdr:spPr>
        <a:xfrm>
          <a:off x="10515600" y="107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59842</xdr:rowOff>
    </xdr:from>
    <xdr:to>
      <xdr:col>50</xdr:col>
      <xdr:colOff>165100</xdr:colOff>
      <xdr:row>63</xdr:row>
      <xdr:rowOff>161442</xdr:rowOff>
    </xdr:to>
    <xdr:sp macro="" textlink="">
      <xdr:nvSpPr>
        <xdr:cNvPr id="135" name="楕円 134">
          <a:extLst>
            <a:ext uri="{FF2B5EF4-FFF2-40B4-BE49-F238E27FC236}">
              <a16:creationId xmlns="" xmlns:a16="http://schemas.microsoft.com/office/drawing/2014/main" id="{00000000-0008-0000-0200-000087000000}"/>
            </a:ext>
          </a:extLst>
        </xdr:cNvPr>
        <xdr:cNvSpPr/>
      </xdr:nvSpPr>
      <xdr:spPr>
        <a:xfrm>
          <a:off x="9588500" y="1086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108814</xdr:rowOff>
    </xdr:from>
    <xdr:to>
      <xdr:col>55</xdr:col>
      <xdr:colOff>0</xdr:colOff>
      <xdr:row>63</xdr:row>
      <xdr:rowOff>110642</xdr:rowOff>
    </xdr:to>
    <xdr:cxnSp macro="">
      <xdr:nvCxnSpPr>
        <xdr:cNvPr id="136" name="直線コネクタ 135">
          <a:extLst>
            <a:ext uri="{FF2B5EF4-FFF2-40B4-BE49-F238E27FC236}">
              <a16:creationId xmlns="" xmlns:a16="http://schemas.microsoft.com/office/drawing/2014/main" id="{00000000-0008-0000-0200-000088000000}"/>
            </a:ext>
          </a:extLst>
        </xdr:cNvPr>
        <xdr:cNvCxnSpPr/>
      </xdr:nvCxnSpPr>
      <xdr:spPr>
        <a:xfrm flipV="1">
          <a:off x="9639300" y="10910164"/>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61671</xdr:rowOff>
    </xdr:from>
    <xdr:to>
      <xdr:col>46</xdr:col>
      <xdr:colOff>38100</xdr:colOff>
      <xdr:row>63</xdr:row>
      <xdr:rowOff>163271</xdr:rowOff>
    </xdr:to>
    <xdr:sp macro="" textlink="">
      <xdr:nvSpPr>
        <xdr:cNvPr id="137" name="楕円 136">
          <a:extLst>
            <a:ext uri="{FF2B5EF4-FFF2-40B4-BE49-F238E27FC236}">
              <a16:creationId xmlns="" xmlns:a16="http://schemas.microsoft.com/office/drawing/2014/main" id="{00000000-0008-0000-0200-000089000000}"/>
            </a:ext>
          </a:extLst>
        </xdr:cNvPr>
        <xdr:cNvSpPr/>
      </xdr:nvSpPr>
      <xdr:spPr>
        <a:xfrm>
          <a:off x="8699500" y="1086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110642</xdr:rowOff>
    </xdr:from>
    <xdr:to>
      <xdr:col>50</xdr:col>
      <xdr:colOff>114300</xdr:colOff>
      <xdr:row>63</xdr:row>
      <xdr:rowOff>112471</xdr:rowOff>
    </xdr:to>
    <xdr:cxnSp macro="">
      <xdr:nvCxnSpPr>
        <xdr:cNvPr id="138" name="直線コネクタ 137">
          <a:extLst>
            <a:ext uri="{FF2B5EF4-FFF2-40B4-BE49-F238E27FC236}">
              <a16:creationId xmlns="" xmlns:a16="http://schemas.microsoft.com/office/drawing/2014/main" id="{00000000-0008-0000-0200-00008A000000}"/>
            </a:ext>
          </a:extLst>
        </xdr:cNvPr>
        <xdr:cNvCxnSpPr/>
      </xdr:nvCxnSpPr>
      <xdr:spPr>
        <a:xfrm flipV="1">
          <a:off x="8750300" y="1091199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152569</xdr:rowOff>
    </xdr:from>
    <xdr:ext cx="469744" cy="259045"/>
    <xdr:sp macro="" textlink="">
      <xdr:nvSpPr>
        <xdr:cNvPr id="139" name="n_1mainValue【体育館・プール】&#10;一人当たり面積">
          <a:extLst>
            <a:ext uri="{FF2B5EF4-FFF2-40B4-BE49-F238E27FC236}">
              <a16:creationId xmlns="" xmlns:a16="http://schemas.microsoft.com/office/drawing/2014/main" id="{00000000-0008-0000-0200-00008B000000}"/>
            </a:ext>
          </a:extLst>
        </xdr:cNvPr>
        <xdr:cNvSpPr txBox="1"/>
      </xdr:nvSpPr>
      <xdr:spPr>
        <a:xfrm>
          <a:off x="9391727" y="1095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154398</xdr:rowOff>
    </xdr:from>
    <xdr:ext cx="469744" cy="259045"/>
    <xdr:sp macro="" textlink="">
      <xdr:nvSpPr>
        <xdr:cNvPr id="140" name="n_2mainValue【体育館・プール】&#10;一人当たり面積">
          <a:extLst>
            <a:ext uri="{FF2B5EF4-FFF2-40B4-BE49-F238E27FC236}">
              <a16:creationId xmlns="" xmlns:a16="http://schemas.microsoft.com/office/drawing/2014/main" id="{00000000-0008-0000-0200-00008C000000}"/>
            </a:ext>
          </a:extLst>
        </xdr:cNvPr>
        <xdr:cNvSpPr txBox="1"/>
      </xdr:nvSpPr>
      <xdr:spPr>
        <a:xfrm>
          <a:off x="8515427" y="1095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1" name="正方形/長方形 140">
          <a:extLst>
            <a:ext uri="{FF2B5EF4-FFF2-40B4-BE49-F238E27FC236}">
              <a16:creationId xmlns="" xmlns:a16="http://schemas.microsoft.com/office/drawing/2014/main" id="{00000000-0008-0000-0200-00008D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2" name="正方形/長方形 141">
          <a:extLst>
            <a:ext uri="{FF2B5EF4-FFF2-40B4-BE49-F238E27FC236}">
              <a16:creationId xmlns="" xmlns:a16="http://schemas.microsoft.com/office/drawing/2014/main" id="{00000000-0008-0000-0200-00008E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3" name="正方形/長方形 142">
          <a:extLst>
            <a:ext uri="{FF2B5EF4-FFF2-40B4-BE49-F238E27FC236}">
              <a16:creationId xmlns="" xmlns:a16="http://schemas.microsoft.com/office/drawing/2014/main" id="{00000000-0008-0000-0200-00008F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4" name="正方形/長方形 143">
          <a:extLst>
            <a:ext uri="{FF2B5EF4-FFF2-40B4-BE49-F238E27FC236}">
              <a16:creationId xmlns="" xmlns:a16="http://schemas.microsoft.com/office/drawing/2014/main" id="{00000000-0008-0000-0200-000090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5" name="正方形/長方形 144">
          <a:extLst>
            <a:ext uri="{FF2B5EF4-FFF2-40B4-BE49-F238E27FC236}">
              <a16:creationId xmlns="" xmlns:a16="http://schemas.microsoft.com/office/drawing/2014/main" id="{00000000-0008-0000-0200-000091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6" name="正方形/長方形 145">
          <a:extLst>
            <a:ext uri="{FF2B5EF4-FFF2-40B4-BE49-F238E27FC236}">
              <a16:creationId xmlns="" xmlns:a16="http://schemas.microsoft.com/office/drawing/2014/main" id="{00000000-0008-0000-0200-000092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7" name="正方形/長方形 146">
          <a:extLst>
            <a:ext uri="{FF2B5EF4-FFF2-40B4-BE49-F238E27FC236}">
              <a16:creationId xmlns="" xmlns:a16="http://schemas.microsoft.com/office/drawing/2014/main" id="{00000000-0008-0000-0200-000093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8" name="正方形/長方形 147">
          <a:extLst>
            <a:ext uri="{FF2B5EF4-FFF2-40B4-BE49-F238E27FC236}">
              <a16:creationId xmlns="" xmlns:a16="http://schemas.microsoft.com/office/drawing/2014/main" id="{00000000-0008-0000-0200-000094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49" name="テキスト ボックス 148">
          <a:extLst>
            <a:ext uri="{FF2B5EF4-FFF2-40B4-BE49-F238E27FC236}">
              <a16:creationId xmlns="" xmlns:a16="http://schemas.microsoft.com/office/drawing/2014/main" id="{00000000-0008-0000-0200-000095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0" name="直線コネクタ 149">
          <a:extLst>
            <a:ext uri="{FF2B5EF4-FFF2-40B4-BE49-F238E27FC236}">
              <a16:creationId xmlns="" xmlns:a16="http://schemas.microsoft.com/office/drawing/2014/main" id="{00000000-0008-0000-0200-000096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151" name="テキスト ボックス 150">
          <a:extLst>
            <a:ext uri="{FF2B5EF4-FFF2-40B4-BE49-F238E27FC236}">
              <a16:creationId xmlns="" xmlns:a16="http://schemas.microsoft.com/office/drawing/2014/main" id="{00000000-0008-0000-0200-000097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52" name="直線コネクタ 151">
          <a:extLst>
            <a:ext uri="{FF2B5EF4-FFF2-40B4-BE49-F238E27FC236}">
              <a16:creationId xmlns="" xmlns:a16="http://schemas.microsoft.com/office/drawing/2014/main" id="{00000000-0008-0000-0200-000098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153" name="テキスト ボックス 152">
          <a:extLst>
            <a:ext uri="{FF2B5EF4-FFF2-40B4-BE49-F238E27FC236}">
              <a16:creationId xmlns="" xmlns:a16="http://schemas.microsoft.com/office/drawing/2014/main" id="{00000000-0008-0000-0200-00009900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54" name="直線コネクタ 153">
          <a:extLst>
            <a:ext uri="{FF2B5EF4-FFF2-40B4-BE49-F238E27FC236}">
              <a16:creationId xmlns="" xmlns:a16="http://schemas.microsoft.com/office/drawing/2014/main" id="{00000000-0008-0000-0200-00009A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55" name="テキスト ボックス 154">
          <a:extLst>
            <a:ext uri="{FF2B5EF4-FFF2-40B4-BE49-F238E27FC236}">
              <a16:creationId xmlns="" xmlns:a16="http://schemas.microsoft.com/office/drawing/2014/main" id="{00000000-0008-0000-0200-00009B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56" name="直線コネクタ 155">
          <a:extLst>
            <a:ext uri="{FF2B5EF4-FFF2-40B4-BE49-F238E27FC236}">
              <a16:creationId xmlns="" xmlns:a16="http://schemas.microsoft.com/office/drawing/2014/main" id="{00000000-0008-0000-0200-00009C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57" name="テキスト ボックス 156">
          <a:extLst>
            <a:ext uri="{FF2B5EF4-FFF2-40B4-BE49-F238E27FC236}">
              <a16:creationId xmlns="" xmlns:a16="http://schemas.microsoft.com/office/drawing/2014/main" id="{00000000-0008-0000-0200-00009D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58" name="直線コネクタ 157">
          <a:extLst>
            <a:ext uri="{FF2B5EF4-FFF2-40B4-BE49-F238E27FC236}">
              <a16:creationId xmlns="" xmlns:a16="http://schemas.microsoft.com/office/drawing/2014/main" id="{00000000-0008-0000-0200-00009E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59" name="テキスト ボックス 158">
          <a:extLst>
            <a:ext uri="{FF2B5EF4-FFF2-40B4-BE49-F238E27FC236}">
              <a16:creationId xmlns="" xmlns:a16="http://schemas.microsoft.com/office/drawing/2014/main" id="{00000000-0008-0000-0200-00009F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0" name="直線コネクタ 159">
          <a:extLst>
            <a:ext uri="{FF2B5EF4-FFF2-40B4-BE49-F238E27FC236}">
              <a16:creationId xmlns="" xmlns:a16="http://schemas.microsoft.com/office/drawing/2014/main" id="{00000000-0008-0000-0200-0000A0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161" name="テキスト ボックス 160">
          <a:extLst>
            <a:ext uri="{FF2B5EF4-FFF2-40B4-BE49-F238E27FC236}">
              <a16:creationId xmlns="" xmlns:a16="http://schemas.microsoft.com/office/drawing/2014/main" id="{00000000-0008-0000-0200-0000A100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62" name="【福祉施設】&#10;有形固定資産減価償却率グラフ枠">
          <a:extLst>
            <a:ext uri="{FF2B5EF4-FFF2-40B4-BE49-F238E27FC236}">
              <a16:creationId xmlns="" xmlns:a16="http://schemas.microsoft.com/office/drawing/2014/main" id="{00000000-0008-0000-0200-0000A2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102108</xdr:rowOff>
    </xdr:from>
    <xdr:to>
      <xdr:col>24</xdr:col>
      <xdr:colOff>62865</xdr:colOff>
      <xdr:row>84</xdr:row>
      <xdr:rowOff>79248</xdr:rowOff>
    </xdr:to>
    <xdr:cxnSp macro="">
      <xdr:nvCxnSpPr>
        <xdr:cNvPr id="163" name="直線コネクタ 162">
          <a:extLst>
            <a:ext uri="{FF2B5EF4-FFF2-40B4-BE49-F238E27FC236}">
              <a16:creationId xmlns="" xmlns:a16="http://schemas.microsoft.com/office/drawing/2014/main" id="{00000000-0008-0000-0200-0000A3000000}"/>
            </a:ext>
          </a:extLst>
        </xdr:cNvPr>
        <xdr:cNvCxnSpPr/>
      </xdr:nvCxnSpPr>
      <xdr:spPr>
        <a:xfrm flipV="1">
          <a:off x="4634865" y="13303758"/>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83075</xdr:rowOff>
    </xdr:from>
    <xdr:ext cx="405111" cy="259045"/>
    <xdr:sp macro="" textlink="">
      <xdr:nvSpPr>
        <xdr:cNvPr id="164" name="【福祉施設】&#10;有形固定資産減価償却率最小値テキスト">
          <a:extLst>
            <a:ext uri="{FF2B5EF4-FFF2-40B4-BE49-F238E27FC236}">
              <a16:creationId xmlns="" xmlns:a16="http://schemas.microsoft.com/office/drawing/2014/main" id="{00000000-0008-0000-0200-0000A4000000}"/>
            </a:ext>
          </a:extLst>
        </xdr:cNvPr>
        <xdr:cNvSpPr txBox="1"/>
      </xdr:nvSpPr>
      <xdr:spPr>
        <a:xfrm>
          <a:off x="4673600" y="1448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79248</xdr:rowOff>
    </xdr:from>
    <xdr:to>
      <xdr:col>24</xdr:col>
      <xdr:colOff>152400</xdr:colOff>
      <xdr:row>84</xdr:row>
      <xdr:rowOff>79248</xdr:rowOff>
    </xdr:to>
    <xdr:cxnSp macro="">
      <xdr:nvCxnSpPr>
        <xdr:cNvPr id="165" name="直線コネクタ 164">
          <a:extLst>
            <a:ext uri="{FF2B5EF4-FFF2-40B4-BE49-F238E27FC236}">
              <a16:creationId xmlns="" xmlns:a16="http://schemas.microsoft.com/office/drawing/2014/main" id="{00000000-0008-0000-0200-0000A5000000}"/>
            </a:ext>
          </a:extLst>
        </xdr:cNvPr>
        <xdr:cNvCxnSpPr/>
      </xdr:nvCxnSpPr>
      <xdr:spPr>
        <a:xfrm>
          <a:off x="4546600" y="14481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48785</xdr:rowOff>
    </xdr:from>
    <xdr:ext cx="405111" cy="259045"/>
    <xdr:sp macro="" textlink="">
      <xdr:nvSpPr>
        <xdr:cNvPr id="166" name="【福祉施設】&#10;有形固定資産減価償却率最大値テキスト">
          <a:extLst>
            <a:ext uri="{FF2B5EF4-FFF2-40B4-BE49-F238E27FC236}">
              <a16:creationId xmlns="" xmlns:a16="http://schemas.microsoft.com/office/drawing/2014/main" id="{00000000-0008-0000-0200-0000A6000000}"/>
            </a:ext>
          </a:extLst>
        </xdr:cNvPr>
        <xdr:cNvSpPr txBox="1"/>
      </xdr:nvSpPr>
      <xdr:spPr>
        <a:xfrm>
          <a:off x="4673600" y="1307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102108</xdr:rowOff>
    </xdr:from>
    <xdr:to>
      <xdr:col>24</xdr:col>
      <xdr:colOff>152400</xdr:colOff>
      <xdr:row>77</xdr:row>
      <xdr:rowOff>102108</xdr:rowOff>
    </xdr:to>
    <xdr:cxnSp macro="">
      <xdr:nvCxnSpPr>
        <xdr:cNvPr id="167" name="直線コネクタ 166">
          <a:extLst>
            <a:ext uri="{FF2B5EF4-FFF2-40B4-BE49-F238E27FC236}">
              <a16:creationId xmlns="" xmlns:a16="http://schemas.microsoft.com/office/drawing/2014/main" id="{00000000-0008-0000-0200-0000A7000000}"/>
            </a:ext>
          </a:extLst>
        </xdr:cNvPr>
        <xdr:cNvCxnSpPr/>
      </xdr:nvCxnSpPr>
      <xdr:spPr>
        <a:xfrm>
          <a:off x="4546600" y="1330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98314</xdr:rowOff>
    </xdr:from>
    <xdr:ext cx="405111" cy="259045"/>
    <xdr:sp macro="" textlink="">
      <xdr:nvSpPr>
        <xdr:cNvPr id="168" name="【福祉施設】&#10;有形固定資産減価償却率平均値テキスト">
          <a:extLst>
            <a:ext uri="{FF2B5EF4-FFF2-40B4-BE49-F238E27FC236}">
              <a16:creationId xmlns="" xmlns:a16="http://schemas.microsoft.com/office/drawing/2014/main" id="{00000000-0008-0000-0200-0000A8000000}"/>
            </a:ext>
          </a:extLst>
        </xdr:cNvPr>
        <xdr:cNvSpPr txBox="1"/>
      </xdr:nvSpPr>
      <xdr:spPr>
        <a:xfrm>
          <a:off x="4673600" y="13985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119887</xdr:rowOff>
    </xdr:from>
    <xdr:to>
      <xdr:col>24</xdr:col>
      <xdr:colOff>114300</xdr:colOff>
      <xdr:row>82</xdr:row>
      <xdr:rowOff>50037</xdr:rowOff>
    </xdr:to>
    <xdr:sp macro="" textlink="">
      <xdr:nvSpPr>
        <xdr:cNvPr id="169" name="フローチャート: 判断 168">
          <a:extLst>
            <a:ext uri="{FF2B5EF4-FFF2-40B4-BE49-F238E27FC236}">
              <a16:creationId xmlns="" xmlns:a16="http://schemas.microsoft.com/office/drawing/2014/main" id="{00000000-0008-0000-0200-0000A9000000}"/>
            </a:ext>
          </a:extLst>
        </xdr:cNvPr>
        <xdr:cNvSpPr/>
      </xdr:nvSpPr>
      <xdr:spPr>
        <a:xfrm>
          <a:off x="4584700" y="1400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106172</xdr:rowOff>
    </xdr:from>
    <xdr:to>
      <xdr:col>20</xdr:col>
      <xdr:colOff>38100</xdr:colOff>
      <xdr:row>82</xdr:row>
      <xdr:rowOff>36322</xdr:rowOff>
    </xdr:to>
    <xdr:sp macro="" textlink="">
      <xdr:nvSpPr>
        <xdr:cNvPr id="170" name="フローチャート: 判断 169">
          <a:extLst>
            <a:ext uri="{FF2B5EF4-FFF2-40B4-BE49-F238E27FC236}">
              <a16:creationId xmlns="" xmlns:a16="http://schemas.microsoft.com/office/drawing/2014/main" id="{00000000-0008-0000-0200-0000AA000000}"/>
            </a:ext>
          </a:extLst>
        </xdr:cNvPr>
        <xdr:cNvSpPr/>
      </xdr:nvSpPr>
      <xdr:spPr>
        <a:xfrm>
          <a:off x="3746500" y="1399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27449</xdr:rowOff>
    </xdr:from>
    <xdr:ext cx="405111" cy="259045"/>
    <xdr:sp macro="" textlink="">
      <xdr:nvSpPr>
        <xdr:cNvPr id="171" name="n_1aveValue【福祉施設】&#10;有形固定資産減価償却率">
          <a:extLst>
            <a:ext uri="{FF2B5EF4-FFF2-40B4-BE49-F238E27FC236}">
              <a16:creationId xmlns="" xmlns:a16="http://schemas.microsoft.com/office/drawing/2014/main" id="{00000000-0008-0000-0200-0000AB000000}"/>
            </a:ext>
          </a:extLst>
        </xdr:cNvPr>
        <xdr:cNvSpPr txBox="1"/>
      </xdr:nvSpPr>
      <xdr:spPr>
        <a:xfrm>
          <a:off x="3582044" y="140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37592</xdr:rowOff>
    </xdr:from>
    <xdr:to>
      <xdr:col>15</xdr:col>
      <xdr:colOff>101600</xdr:colOff>
      <xdr:row>82</xdr:row>
      <xdr:rowOff>139192</xdr:rowOff>
    </xdr:to>
    <xdr:sp macro="" textlink="">
      <xdr:nvSpPr>
        <xdr:cNvPr id="172" name="フローチャート: 判断 171">
          <a:extLst>
            <a:ext uri="{FF2B5EF4-FFF2-40B4-BE49-F238E27FC236}">
              <a16:creationId xmlns="" xmlns:a16="http://schemas.microsoft.com/office/drawing/2014/main" id="{00000000-0008-0000-0200-0000AC00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130319</xdr:rowOff>
    </xdr:from>
    <xdr:ext cx="405111" cy="259045"/>
    <xdr:sp macro="" textlink="">
      <xdr:nvSpPr>
        <xdr:cNvPr id="173" name="n_2aveValue【福祉施設】&#10;有形固定資産減価償却率">
          <a:extLst>
            <a:ext uri="{FF2B5EF4-FFF2-40B4-BE49-F238E27FC236}">
              <a16:creationId xmlns="" xmlns:a16="http://schemas.microsoft.com/office/drawing/2014/main" id="{00000000-0008-0000-0200-0000AD000000}"/>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74" name="テキスト ボックス 173">
          <a:extLst>
            <a:ext uri="{FF2B5EF4-FFF2-40B4-BE49-F238E27FC236}">
              <a16:creationId xmlns="" xmlns:a16="http://schemas.microsoft.com/office/drawing/2014/main" id="{00000000-0008-0000-0200-0000AE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75" name="テキスト ボックス 174">
          <a:extLst>
            <a:ext uri="{FF2B5EF4-FFF2-40B4-BE49-F238E27FC236}">
              <a16:creationId xmlns="" xmlns:a16="http://schemas.microsoft.com/office/drawing/2014/main" id="{00000000-0008-0000-0200-0000AF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76" name="テキスト ボックス 175">
          <a:extLst>
            <a:ext uri="{FF2B5EF4-FFF2-40B4-BE49-F238E27FC236}">
              <a16:creationId xmlns="" xmlns:a16="http://schemas.microsoft.com/office/drawing/2014/main" id="{00000000-0008-0000-0200-0000B0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77" name="テキスト ボックス 176">
          <a:extLst>
            <a:ext uri="{FF2B5EF4-FFF2-40B4-BE49-F238E27FC236}">
              <a16:creationId xmlns="" xmlns:a16="http://schemas.microsoft.com/office/drawing/2014/main" id="{00000000-0008-0000-0200-0000B1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78" name="テキスト ボックス 177">
          <a:extLst>
            <a:ext uri="{FF2B5EF4-FFF2-40B4-BE49-F238E27FC236}">
              <a16:creationId xmlns="" xmlns:a16="http://schemas.microsoft.com/office/drawing/2014/main" id="{00000000-0008-0000-0200-0000B2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51308</xdr:rowOff>
    </xdr:from>
    <xdr:to>
      <xdr:col>24</xdr:col>
      <xdr:colOff>114300</xdr:colOff>
      <xdr:row>77</xdr:row>
      <xdr:rowOff>152908</xdr:rowOff>
    </xdr:to>
    <xdr:sp macro="" textlink="">
      <xdr:nvSpPr>
        <xdr:cNvPr id="179" name="楕円 178">
          <a:extLst>
            <a:ext uri="{FF2B5EF4-FFF2-40B4-BE49-F238E27FC236}">
              <a16:creationId xmlns="" xmlns:a16="http://schemas.microsoft.com/office/drawing/2014/main" id="{00000000-0008-0000-0200-0000B3000000}"/>
            </a:ext>
          </a:extLst>
        </xdr:cNvPr>
        <xdr:cNvSpPr/>
      </xdr:nvSpPr>
      <xdr:spPr>
        <a:xfrm>
          <a:off x="4584700" y="1325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4335</xdr:rowOff>
    </xdr:from>
    <xdr:ext cx="405111" cy="259045"/>
    <xdr:sp macro="" textlink="">
      <xdr:nvSpPr>
        <xdr:cNvPr id="180" name="【福祉施設】&#10;有形固定資産減価償却率該当値テキスト">
          <a:extLst>
            <a:ext uri="{FF2B5EF4-FFF2-40B4-BE49-F238E27FC236}">
              <a16:creationId xmlns="" xmlns:a16="http://schemas.microsoft.com/office/drawing/2014/main" id="{00000000-0008-0000-0200-0000B4000000}"/>
            </a:ext>
          </a:extLst>
        </xdr:cNvPr>
        <xdr:cNvSpPr txBox="1"/>
      </xdr:nvSpPr>
      <xdr:spPr>
        <a:xfrm>
          <a:off x="4673600" y="13205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101600</xdr:rowOff>
    </xdr:from>
    <xdr:to>
      <xdr:col>20</xdr:col>
      <xdr:colOff>38100</xdr:colOff>
      <xdr:row>78</xdr:row>
      <xdr:rowOff>31750</xdr:rowOff>
    </xdr:to>
    <xdr:sp macro="" textlink="">
      <xdr:nvSpPr>
        <xdr:cNvPr id="181" name="楕円 180">
          <a:extLst>
            <a:ext uri="{FF2B5EF4-FFF2-40B4-BE49-F238E27FC236}">
              <a16:creationId xmlns="" xmlns:a16="http://schemas.microsoft.com/office/drawing/2014/main" id="{00000000-0008-0000-0200-0000B5000000}"/>
            </a:ext>
          </a:extLst>
        </xdr:cNvPr>
        <xdr:cNvSpPr/>
      </xdr:nvSpPr>
      <xdr:spPr>
        <a:xfrm>
          <a:off x="3746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102108</xdr:rowOff>
    </xdr:from>
    <xdr:to>
      <xdr:col>24</xdr:col>
      <xdr:colOff>63500</xdr:colOff>
      <xdr:row>77</xdr:row>
      <xdr:rowOff>152400</xdr:rowOff>
    </xdr:to>
    <xdr:cxnSp macro="">
      <xdr:nvCxnSpPr>
        <xdr:cNvPr id="182" name="直線コネクタ 181">
          <a:extLst>
            <a:ext uri="{FF2B5EF4-FFF2-40B4-BE49-F238E27FC236}">
              <a16:creationId xmlns="" xmlns:a16="http://schemas.microsoft.com/office/drawing/2014/main" id="{00000000-0008-0000-0200-0000B6000000}"/>
            </a:ext>
          </a:extLst>
        </xdr:cNvPr>
        <xdr:cNvCxnSpPr/>
      </xdr:nvCxnSpPr>
      <xdr:spPr>
        <a:xfrm flipV="1">
          <a:off x="3797300" y="1330375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83313</xdr:rowOff>
    </xdr:from>
    <xdr:to>
      <xdr:col>15</xdr:col>
      <xdr:colOff>101600</xdr:colOff>
      <xdr:row>79</xdr:row>
      <xdr:rowOff>13463</xdr:rowOff>
    </xdr:to>
    <xdr:sp macro="" textlink="">
      <xdr:nvSpPr>
        <xdr:cNvPr id="183" name="楕円 182">
          <a:extLst>
            <a:ext uri="{FF2B5EF4-FFF2-40B4-BE49-F238E27FC236}">
              <a16:creationId xmlns="" xmlns:a16="http://schemas.microsoft.com/office/drawing/2014/main" id="{00000000-0008-0000-0200-0000B7000000}"/>
            </a:ext>
          </a:extLst>
        </xdr:cNvPr>
        <xdr:cNvSpPr/>
      </xdr:nvSpPr>
      <xdr:spPr>
        <a:xfrm>
          <a:off x="2857500" y="1345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152400</xdr:rowOff>
    </xdr:from>
    <xdr:to>
      <xdr:col>19</xdr:col>
      <xdr:colOff>177800</xdr:colOff>
      <xdr:row>78</xdr:row>
      <xdr:rowOff>134113</xdr:rowOff>
    </xdr:to>
    <xdr:cxnSp macro="">
      <xdr:nvCxnSpPr>
        <xdr:cNvPr id="184" name="直線コネクタ 183">
          <a:extLst>
            <a:ext uri="{FF2B5EF4-FFF2-40B4-BE49-F238E27FC236}">
              <a16:creationId xmlns="" xmlns:a16="http://schemas.microsoft.com/office/drawing/2014/main" id="{00000000-0008-0000-0200-0000B8000000}"/>
            </a:ext>
          </a:extLst>
        </xdr:cNvPr>
        <xdr:cNvCxnSpPr/>
      </xdr:nvCxnSpPr>
      <xdr:spPr>
        <a:xfrm flipV="1">
          <a:off x="2908300" y="13354050"/>
          <a:ext cx="889000" cy="15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76</xdr:row>
      <xdr:rowOff>48277</xdr:rowOff>
    </xdr:from>
    <xdr:ext cx="405111" cy="259045"/>
    <xdr:sp macro="" textlink="">
      <xdr:nvSpPr>
        <xdr:cNvPr id="185" name="n_1mainValue【福祉施設】&#10;有形固定資産減価償却率">
          <a:extLst>
            <a:ext uri="{FF2B5EF4-FFF2-40B4-BE49-F238E27FC236}">
              <a16:creationId xmlns="" xmlns:a16="http://schemas.microsoft.com/office/drawing/2014/main" id="{00000000-0008-0000-0200-0000B9000000}"/>
            </a:ext>
          </a:extLst>
        </xdr:cNvPr>
        <xdr:cNvSpPr txBox="1"/>
      </xdr:nvSpPr>
      <xdr:spPr>
        <a:xfrm>
          <a:off x="358204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29990</xdr:rowOff>
    </xdr:from>
    <xdr:ext cx="405111" cy="259045"/>
    <xdr:sp macro="" textlink="">
      <xdr:nvSpPr>
        <xdr:cNvPr id="186" name="n_2mainValue【福祉施設】&#10;有形固定資産減価償却率">
          <a:extLst>
            <a:ext uri="{FF2B5EF4-FFF2-40B4-BE49-F238E27FC236}">
              <a16:creationId xmlns="" xmlns:a16="http://schemas.microsoft.com/office/drawing/2014/main" id="{00000000-0008-0000-0200-0000BA000000}"/>
            </a:ext>
          </a:extLst>
        </xdr:cNvPr>
        <xdr:cNvSpPr txBox="1"/>
      </xdr:nvSpPr>
      <xdr:spPr>
        <a:xfrm>
          <a:off x="2705744" y="1323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87" name="正方形/長方形 186">
          <a:extLst>
            <a:ext uri="{FF2B5EF4-FFF2-40B4-BE49-F238E27FC236}">
              <a16:creationId xmlns="" xmlns:a16="http://schemas.microsoft.com/office/drawing/2014/main" id="{00000000-0008-0000-0200-0000B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88" name="正方形/長方形 187">
          <a:extLst>
            <a:ext uri="{FF2B5EF4-FFF2-40B4-BE49-F238E27FC236}">
              <a16:creationId xmlns="" xmlns:a16="http://schemas.microsoft.com/office/drawing/2014/main" id="{00000000-0008-0000-0200-0000BC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89" name="正方形/長方形 188">
          <a:extLst>
            <a:ext uri="{FF2B5EF4-FFF2-40B4-BE49-F238E27FC236}">
              <a16:creationId xmlns="" xmlns:a16="http://schemas.microsoft.com/office/drawing/2014/main" id="{00000000-0008-0000-0200-0000BD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90" name="正方形/長方形 189">
          <a:extLst>
            <a:ext uri="{FF2B5EF4-FFF2-40B4-BE49-F238E27FC236}">
              <a16:creationId xmlns="" xmlns:a16="http://schemas.microsoft.com/office/drawing/2014/main" id="{00000000-0008-0000-0200-0000BE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91" name="正方形/長方形 190">
          <a:extLst>
            <a:ext uri="{FF2B5EF4-FFF2-40B4-BE49-F238E27FC236}">
              <a16:creationId xmlns="" xmlns:a16="http://schemas.microsoft.com/office/drawing/2014/main" id="{00000000-0008-0000-0200-0000BF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92" name="正方形/長方形 191">
          <a:extLst>
            <a:ext uri="{FF2B5EF4-FFF2-40B4-BE49-F238E27FC236}">
              <a16:creationId xmlns="" xmlns:a16="http://schemas.microsoft.com/office/drawing/2014/main" id="{00000000-0008-0000-0200-0000C0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93" name="正方形/長方形 192">
          <a:extLst>
            <a:ext uri="{FF2B5EF4-FFF2-40B4-BE49-F238E27FC236}">
              <a16:creationId xmlns="" xmlns:a16="http://schemas.microsoft.com/office/drawing/2014/main" id="{00000000-0008-0000-0200-0000C1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94" name="正方形/長方形 193">
          <a:extLst>
            <a:ext uri="{FF2B5EF4-FFF2-40B4-BE49-F238E27FC236}">
              <a16:creationId xmlns="" xmlns:a16="http://schemas.microsoft.com/office/drawing/2014/main" id="{00000000-0008-0000-0200-0000C2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95" name="テキスト ボックス 194">
          <a:extLst>
            <a:ext uri="{FF2B5EF4-FFF2-40B4-BE49-F238E27FC236}">
              <a16:creationId xmlns="" xmlns:a16="http://schemas.microsoft.com/office/drawing/2014/main" id="{00000000-0008-0000-0200-0000C3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96" name="直線コネクタ 195">
          <a:extLst>
            <a:ext uri="{FF2B5EF4-FFF2-40B4-BE49-F238E27FC236}">
              <a16:creationId xmlns="" xmlns:a16="http://schemas.microsoft.com/office/drawing/2014/main" id="{00000000-0008-0000-0200-0000C4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97" name="直線コネクタ 196">
          <a:extLst>
            <a:ext uri="{FF2B5EF4-FFF2-40B4-BE49-F238E27FC236}">
              <a16:creationId xmlns="" xmlns:a16="http://schemas.microsoft.com/office/drawing/2014/main" id="{00000000-0008-0000-0200-0000C5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98" name="テキスト ボックス 197">
          <a:extLst>
            <a:ext uri="{FF2B5EF4-FFF2-40B4-BE49-F238E27FC236}">
              <a16:creationId xmlns="" xmlns:a16="http://schemas.microsoft.com/office/drawing/2014/main" id="{00000000-0008-0000-0200-0000C6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99" name="直線コネクタ 198">
          <a:extLst>
            <a:ext uri="{FF2B5EF4-FFF2-40B4-BE49-F238E27FC236}">
              <a16:creationId xmlns="" xmlns:a16="http://schemas.microsoft.com/office/drawing/2014/main" id="{00000000-0008-0000-0200-0000C7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00" name="テキスト ボックス 199">
          <a:extLst>
            <a:ext uri="{FF2B5EF4-FFF2-40B4-BE49-F238E27FC236}">
              <a16:creationId xmlns="" xmlns:a16="http://schemas.microsoft.com/office/drawing/2014/main" id="{00000000-0008-0000-0200-0000C8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01" name="直線コネクタ 200">
          <a:extLst>
            <a:ext uri="{FF2B5EF4-FFF2-40B4-BE49-F238E27FC236}">
              <a16:creationId xmlns="" xmlns:a16="http://schemas.microsoft.com/office/drawing/2014/main" id="{00000000-0008-0000-0200-0000C9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02" name="テキスト ボックス 201">
          <a:extLst>
            <a:ext uri="{FF2B5EF4-FFF2-40B4-BE49-F238E27FC236}">
              <a16:creationId xmlns="" xmlns:a16="http://schemas.microsoft.com/office/drawing/2014/main" id="{00000000-0008-0000-0200-0000CA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03" name="直線コネクタ 202">
          <a:extLst>
            <a:ext uri="{FF2B5EF4-FFF2-40B4-BE49-F238E27FC236}">
              <a16:creationId xmlns="" xmlns:a16="http://schemas.microsoft.com/office/drawing/2014/main" id="{00000000-0008-0000-0200-0000CB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04" name="テキスト ボックス 203">
          <a:extLst>
            <a:ext uri="{FF2B5EF4-FFF2-40B4-BE49-F238E27FC236}">
              <a16:creationId xmlns="" xmlns:a16="http://schemas.microsoft.com/office/drawing/2014/main" id="{00000000-0008-0000-0200-0000CC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05" name="直線コネクタ 204">
          <a:extLst>
            <a:ext uri="{FF2B5EF4-FFF2-40B4-BE49-F238E27FC236}">
              <a16:creationId xmlns="" xmlns:a16="http://schemas.microsoft.com/office/drawing/2014/main" id="{00000000-0008-0000-0200-0000CD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06" name="テキスト ボックス 205">
          <a:extLst>
            <a:ext uri="{FF2B5EF4-FFF2-40B4-BE49-F238E27FC236}">
              <a16:creationId xmlns="" xmlns:a16="http://schemas.microsoft.com/office/drawing/2014/main" id="{00000000-0008-0000-0200-0000CE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07" name="直線コネクタ 206">
          <a:extLst>
            <a:ext uri="{FF2B5EF4-FFF2-40B4-BE49-F238E27FC236}">
              <a16:creationId xmlns="" xmlns:a16="http://schemas.microsoft.com/office/drawing/2014/main" id="{00000000-0008-0000-0200-0000CF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08" name="テキスト ボックス 207">
          <a:extLst>
            <a:ext uri="{FF2B5EF4-FFF2-40B4-BE49-F238E27FC236}">
              <a16:creationId xmlns="" xmlns:a16="http://schemas.microsoft.com/office/drawing/2014/main" id="{00000000-0008-0000-0200-0000D0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09" name="【福祉施設】&#10;一人当たり面積グラフ枠">
          <a:extLst>
            <a:ext uri="{FF2B5EF4-FFF2-40B4-BE49-F238E27FC236}">
              <a16:creationId xmlns="" xmlns:a16="http://schemas.microsoft.com/office/drawing/2014/main" id="{00000000-0008-0000-0200-0000D1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28194</xdr:rowOff>
    </xdr:from>
    <xdr:to>
      <xdr:col>54</xdr:col>
      <xdr:colOff>189865</xdr:colOff>
      <xdr:row>86</xdr:row>
      <xdr:rowOff>105156</xdr:rowOff>
    </xdr:to>
    <xdr:cxnSp macro="">
      <xdr:nvCxnSpPr>
        <xdr:cNvPr id="210" name="直線コネクタ 209">
          <a:extLst>
            <a:ext uri="{FF2B5EF4-FFF2-40B4-BE49-F238E27FC236}">
              <a16:creationId xmlns="" xmlns:a16="http://schemas.microsoft.com/office/drawing/2014/main" id="{00000000-0008-0000-0200-0000D2000000}"/>
            </a:ext>
          </a:extLst>
        </xdr:cNvPr>
        <xdr:cNvCxnSpPr/>
      </xdr:nvCxnSpPr>
      <xdr:spPr>
        <a:xfrm flipV="1">
          <a:off x="10476865" y="13229844"/>
          <a:ext cx="0" cy="1620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108983</xdr:rowOff>
    </xdr:from>
    <xdr:ext cx="469744" cy="259045"/>
    <xdr:sp macro="" textlink="">
      <xdr:nvSpPr>
        <xdr:cNvPr id="211" name="【福祉施設】&#10;一人当たり面積最小値テキスト">
          <a:extLst>
            <a:ext uri="{FF2B5EF4-FFF2-40B4-BE49-F238E27FC236}">
              <a16:creationId xmlns="" xmlns:a16="http://schemas.microsoft.com/office/drawing/2014/main" id="{00000000-0008-0000-0200-0000D3000000}"/>
            </a:ext>
          </a:extLst>
        </xdr:cNvPr>
        <xdr:cNvSpPr txBox="1"/>
      </xdr:nvSpPr>
      <xdr:spPr>
        <a:xfrm>
          <a:off x="10515600" y="1485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105156</xdr:rowOff>
    </xdr:from>
    <xdr:to>
      <xdr:col>55</xdr:col>
      <xdr:colOff>88900</xdr:colOff>
      <xdr:row>86</xdr:row>
      <xdr:rowOff>105156</xdr:rowOff>
    </xdr:to>
    <xdr:cxnSp macro="">
      <xdr:nvCxnSpPr>
        <xdr:cNvPr id="212" name="直線コネクタ 211">
          <a:extLst>
            <a:ext uri="{FF2B5EF4-FFF2-40B4-BE49-F238E27FC236}">
              <a16:creationId xmlns="" xmlns:a16="http://schemas.microsoft.com/office/drawing/2014/main" id="{00000000-0008-0000-0200-0000D4000000}"/>
            </a:ext>
          </a:extLst>
        </xdr:cNvPr>
        <xdr:cNvCxnSpPr/>
      </xdr:nvCxnSpPr>
      <xdr:spPr>
        <a:xfrm>
          <a:off x="10388600" y="14849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146321</xdr:rowOff>
    </xdr:from>
    <xdr:ext cx="469744" cy="259045"/>
    <xdr:sp macro="" textlink="">
      <xdr:nvSpPr>
        <xdr:cNvPr id="213" name="【福祉施設】&#10;一人当たり面積最大値テキスト">
          <a:extLst>
            <a:ext uri="{FF2B5EF4-FFF2-40B4-BE49-F238E27FC236}">
              <a16:creationId xmlns="" xmlns:a16="http://schemas.microsoft.com/office/drawing/2014/main" id="{00000000-0008-0000-0200-0000D5000000}"/>
            </a:ext>
          </a:extLst>
        </xdr:cNvPr>
        <xdr:cNvSpPr txBox="1"/>
      </xdr:nvSpPr>
      <xdr:spPr>
        <a:xfrm>
          <a:off x="10515600" y="1300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28194</xdr:rowOff>
    </xdr:from>
    <xdr:to>
      <xdr:col>55</xdr:col>
      <xdr:colOff>88900</xdr:colOff>
      <xdr:row>77</xdr:row>
      <xdr:rowOff>28194</xdr:rowOff>
    </xdr:to>
    <xdr:cxnSp macro="">
      <xdr:nvCxnSpPr>
        <xdr:cNvPr id="214" name="直線コネクタ 213">
          <a:extLst>
            <a:ext uri="{FF2B5EF4-FFF2-40B4-BE49-F238E27FC236}">
              <a16:creationId xmlns="" xmlns:a16="http://schemas.microsoft.com/office/drawing/2014/main" id="{00000000-0008-0000-0200-0000D6000000}"/>
            </a:ext>
          </a:extLst>
        </xdr:cNvPr>
        <xdr:cNvCxnSpPr/>
      </xdr:nvCxnSpPr>
      <xdr:spPr>
        <a:xfrm>
          <a:off x="10388600" y="13229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140860</xdr:rowOff>
    </xdr:from>
    <xdr:ext cx="469744" cy="259045"/>
    <xdr:sp macro="" textlink="">
      <xdr:nvSpPr>
        <xdr:cNvPr id="215" name="【福祉施設】&#10;一人当たり面積平均値テキスト">
          <a:extLst>
            <a:ext uri="{FF2B5EF4-FFF2-40B4-BE49-F238E27FC236}">
              <a16:creationId xmlns="" xmlns:a16="http://schemas.microsoft.com/office/drawing/2014/main" id="{00000000-0008-0000-0200-0000D7000000}"/>
            </a:ext>
          </a:extLst>
        </xdr:cNvPr>
        <xdr:cNvSpPr txBox="1"/>
      </xdr:nvSpPr>
      <xdr:spPr>
        <a:xfrm>
          <a:off x="10515600" y="1454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117983</xdr:rowOff>
    </xdr:from>
    <xdr:to>
      <xdr:col>55</xdr:col>
      <xdr:colOff>50800</xdr:colOff>
      <xdr:row>86</xdr:row>
      <xdr:rowOff>48133</xdr:rowOff>
    </xdr:to>
    <xdr:sp macro="" textlink="">
      <xdr:nvSpPr>
        <xdr:cNvPr id="216" name="フローチャート: 判断 215">
          <a:extLst>
            <a:ext uri="{FF2B5EF4-FFF2-40B4-BE49-F238E27FC236}">
              <a16:creationId xmlns="" xmlns:a16="http://schemas.microsoft.com/office/drawing/2014/main" id="{00000000-0008-0000-0200-0000D8000000}"/>
            </a:ext>
          </a:extLst>
        </xdr:cNvPr>
        <xdr:cNvSpPr/>
      </xdr:nvSpPr>
      <xdr:spPr>
        <a:xfrm>
          <a:off x="10426700" y="1469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73025</xdr:rowOff>
    </xdr:from>
    <xdr:to>
      <xdr:col>50</xdr:col>
      <xdr:colOff>165100</xdr:colOff>
      <xdr:row>86</xdr:row>
      <xdr:rowOff>3175</xdr:rowOff>
    </xdr:to>
    <xdr:sp macro="" textlink="">
      <xdr:nvSpPr>
        <xdr:cNvPr id="217" name="フローチャート: 判断 216">
          <a:extLst>
            <a:ext uri="{FF2B5EF4-FFF2-40B4-BE49-F238E27FC236}">
              <a16:creationId xmlns="" xmlns:a16="http://schemas.microsoft.com/office/drawing/2014/main" id="{00000000-0008-0000-0200-0000D9000000}"/>
            </a:ext>
          </a:extLst>
        </xdr:cNvPr>
        <xdr:cNvSpPr/>
      </xdr:nvSpPr>
      <xdr:spPr>
        <a:xfrm>
          <a:off x="9588500" y="1464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19702</xdr:rowOff>
    </xdr:from>
    <xdr:ext cx="469744" cy="259045"/>
    <xdr:sp macro="" textlink="">
      <xdr:nvSpPr>
        <xdr:cNvPr id="218" name="n_1aveValue【福祉施設】&#10;一人当たり面積">
          <a:extLst>
            <a:ext uri="{FF2B5EF4-FFF2-40B4-BE49-F238E27FC236}">
              <a16:creationId xmlns="" xmlns:a16="http://schemas.microsoft.com/office/drawing/2014/main" id="{00000000-0008-0000-0200-0000DA000000}"/>
            </a:ext>
          </a:extLst>
        </xdr:cNvPr>
        <xdr:cNvSpPr txBox="1"/>
      </xdr:nvSpPr>
      <xdr:spPr>
        <a:xfrm>
          <a:off x="9391727" y="1442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150749</xdr:rowOff>
    </xdr:from>
    <xdr:to>
      <xdr:col>46</xdr:col>
      <xdr:colOff>38100</xdr:colOff>
      <xdr:row>86</xdr:row>
      <xdr:rowOff>80899</xdr:rowOff>
    </xdr:to>
    <xdr:sp macro="" textlink="">
      <xdr:nvSpPr>
        <xdr:cNvPr id="219" name="フローチャート: 判断 218">
          <a:extLst>
            <a:ext uri="{FF2B5EF4-FFF2-40B4-BE49-F238E27FC236}">
              <a16:creationId xmlns="" xmlns:a16="http://schemas.microsoft.com/office/drawing/2014/main" id="{00000000-0008-0000-0200-0000DB000000}"/>
            </a:ext>
          </a:extLst>
        </xdr:cNvPr>
        <xdr:cNvSpPr/>
      </xdr:nvSpPr>
      <xdr:spPr>
        <a:xfrm>
          <a:off x="8699500" y="1472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97426</xdr:rowOff>
    </xdr:from>
    <xdr:ext cx="469744" cy="259045"/>
    <xdr:sp macro="" textlink="">
      <xdr:nvSpPr>
        <xdr:cNvPr id="220" name="n_2aveValue【福祉施設】&#10;一人当たり面積">
          <a:extLst>
            <a:ext uri="{FF2B5EF4-FFF2-40B4-BE49-F238E27FC236}">
              <a16:creationId xmlns="" xmlns:a16="http://schemas.microsoft.com/office/drawing/2014/main" id="{00000000-0008-0000-0200-0000DC000000}"/>
            </a:ext>
          </a:extLst>
        </xdr:cNvPr>
        <xdr:cNvSpPr txBox="1"/>
      </xdr:nvSpPr>
      <xdr:spPr>
        <a:xfrm>
          <a:off x="8515427" y="1449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21" name="テキスト ボックス 220">
          <a:extLst>
            <a:ext uri="{FF2B5EF4-FFF2-40B4-BE49-F238E27FC236}">
              <a16:creationId xmlns="" xmlns:a16="http://schemas.microsoft.com/office/drawing/2014/main" id="{00000000-0008-0000-0200-0000DD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22" name="テキスト ボックス 221">
          <a:extLst>
            <a:ext uri="{FF2B5EF4-FFF2-40B4-BE49-F238E27FC236}">
              <a16:creationId xmlns="" xmlns:a16="http://schemas.microsoft.com/office/drawing/2014/main" id="{00000000-0008-0000-0200-0000DE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23" name="テキスト ボックス 222">
          <a:extLst>
            <a:ext uri="{FF2B5EF4-FFF2-40B4-BE49-F238E27FC236}">
              <a16:creationId xmlns="" xmlns:a16="http://schemas.microsoft.com/office/drawing/2014/main" id="{00000000-0008-0000-0200-0000DF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24" name="テキスト ボックス 223">
          <a:extLst>
            <a:ext uri="{FF2B5EF4-FFF2-40B4-BE49-F238E27FC236}">
              <a16:creationId xmlns="" xmlns:a16="http://schemas.microsoft.com/office/drawing/2014/main" id="{00000000-0008-0000-0200-0000E0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25" name="テキスト ボックス 224">
          <a:extLst>
            <a:ext uri="{FF2B5EF4-FFF2-40B4-BE49-F238E27FC236}">
              <a16:creationId xmlns="" xmlns:a16="http://schemas.microsoft.com/office/drawing/2014/main" id="{00000000-0008-0000-0200-0000E1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153797</xdr:rowOff>
    </xdr:from>
    <xdr:to>
      <xdr:col>55</xdr:col>
      <xdr:colOff>50800</xdr:colOff>
      <xdr:row>86</xdr:row>
      <xdr:rowOff>83947</xdr:rowOff>
    </xdr:to>
    <xdr:sp macro="" textlink="">
      <xdr:nvSpPr>
        <xdr:cNvPr id="226" name="楕円 225">
          <a:extLst>
            <a:ext uri="{FF2B5EF4-FFF2-40B4-BE49-F238E27FC236}">
              <a16:creationId xmlns="" xmlns:a16="http://schemas.microsoft.com/office/drawing/2014/main" id="{00000000-0008-0000-0200-0000E2000000}"/>
            </a:ext>
          </a:extLst>
        </xdr:cNvPr>
        <xdr:cNvSpPr/>
      </xdr:nvSpPr>
      <xdr:spPr>
        <a:xfrm>
          <a:off x="10426700" y="1472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96410</xdr:rowOff>
    </xdr:from>
    <xdr:ext cx="469744" cy="259045"/>
    <xdr:sp macro="" textlink="">
      <xdr:nvSpPr>
        <xdr:cNvPr id="227" name="【福祉施設】&#10;一人当たり面積該当値テキスト">
          <a:extLst>
            <a:ext uri="{FF2B5EF4-FFF2-40B4-BE49-F238E27FC236}">
              <a16:creationId xmlns="" xmlns:a16="http://schemas.microsoft.com/office/drawing/2014/main" id="{00000000-0008-0000-0200-0000E3000000}"/>
            </a:ext>
          </a:extLst>
        </xdr:cNvPr>
        <xdr:cNvSpPr txBox="1"/>
      </xdr:nvSpPr>
      <xdr:spPr>
        <a:xfrm>
          <a:off x="10515600" y="1466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155702</xdr:rowOff>
    </xdr:from>
    <xdr:to>
      <xdr:col>50</xdr:col>
      <xdr:colOff>165100</xdr:colOff>
      <xdr:row>86</xdr:row>
      <xdr:rowOff>85852</xdr:rowOff>
    </xdr:to>
    <xdr:sp macro="" textlink="">
      <xdr:nvSpPr>
        <xdr:cNvPr id="228" name="楕円 227">
          <a:extLst>
            <a:ext uri="{FF2B5EF4-FFF2-40B4-BE49-F238E27FC236}">
              <a16:creationId xmlns="" xmlns:a16="http://schemas.microsoft.com/office/drawing/2014/main" id="{00000000-0008-0000-0200-0000E4000000}"/>
            </a:ext>
          </a:extLst>
        </xdr:cNvPr>
        <xdr:cNvSpPr/>
      </xdr:nvSpPr>
      <xdr:spPr>
        <a:xfrm>
          <a:off x="9588500" y="1472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33147</xdr:rowOff>
    </xdr:from>
    <xdr:to>
      <xdr:col>55</xdr:col>
      <xdr:colOff>0</xdr:colOff>
      <xdr:row>86</xdr:row>
      <xdr:rowOff>35052</xdr:rowOff>
    </xdr:to>
    <xdr:cxnSp macro="">
      <xdr:nvCxnSpPr>
        <xdr:cNvPr id="229" name="直線コネクタ 228">
          <a:extLst>
            <a:ext uri="{FF2B5EF4-FFF2-40B4-BE49-F238E27FC236}">
              <a16:creationId xmlns="" xmlns:a16="http://schemas.microsoft.com/office/drawing/2014/main" id="{00000000-0008-0000-0200-0000E5000000}"/>
            </a:ext>
          </a:extLst>
        </xdr:cNvPr>
        <xdr:cNvCxnSpPr/>
      </xdr:nvCxnSpPr>
      <xdr:spPr>
        <a:xfrm flipV="1">
          <a:off x="9639300" y="14777847"/>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157987</xdr:rowOff>
    </xdr:from>
    <xdr:to>
      <xdr:col>46</xdr:col>
      <xdr:colOff>38100</xdr:colOff>
      <xdr:row>86</xdr:row>
      <xdr:rowOff>88137</xdr:rowOff>
    </xdr:to>
    <xdr:sp macro="" textlink="">
      <xdr:nvSpPr>
        <xdr:cNvPr id="230" name="楕円 229">
          <a:extLst>
            <a:ext uri="{FF2B5EF4-FFF2-40B4-BE49-F238E27FC236}">
              <a16:creationId xmlns="" xmlns:a16="http://schemas.microsoft.com/office/drawing/2014/main" id="{00000000-0008-0000-0200-0000E6000000}"/>
            </a:ext>
          </a:extLst>
        </xdr:cNvPr>
        <xdr:cNvSpPr/>
      </xdr:nvSpPr>
      <xdr:spPr>
        <a:xfrm>
          <a:off x="8699500" y="1473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35052</xdr:rowOff>
    </xdr:from>
    <xdr:to>
      <xdr:col>50</xdr:col>
      <xdr:colOff>114300</xdr:colOff>
      <xdr:row>86</xdr:row>
      <xdr:rowOff>37337</xdr:rowOff>
    </xdr:to>
    <xdr:cxnSp macro="">
      <xdr:nvCxnSpPr>
        <xdr:cNvPr id="231" name="直線コネクタ 230">
          <a:extLst>
            <a:ext uri="{FF2B5EF4-FFF2-40B4-BE49-F238E27FC236}">
              <a16:creationId xmlns="" xmlns:a16="http://schemas.microsoft.com/office/drawing/2014/main" id="{00000000-0008-0000-0200-0000E7000000}"/>
            </a:ext>
          </a:extLst>
        </xdr:cNvPr>
        <xdr:cNvCxnSpPr/>
      </xdr:nvCxnSpPr>
      <xdr:spPr>
        <a:xfrm flipV="1">
          <a:off x="8750300" y="147797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76979</xdr:rowOff>
    </xdr:from>
    <xdr:ext cx="469744" cy="259045"/>
    <xdr:sp macro="" textlink="">
      <xdr:nvSpPr>
        <xdr:cNvPr id="232" name="n_1mainValue【福祉施設】&#10;一人当たり面積">
          <a:extLst>
            <a:ext uri="{FF2B5EF4-FFF2-40B4-BE49-F238E27FC236}">
              <a16:creationId xmlns="" xmlns:a16="http://schemas.microsoft.com/office/drawing/2014/main" id="{00000000-0008-0000-0200-0000E8000000}"/>
            </a:ext>
          </a:extLst>
        </xdr:cNvPr>
        <xdr:cNvSpPr txBox="1"/>
      </xdr:nvSpPr>
      <xdr:spPr>
        <a:xfrm>
          <a:off x="9391727" y="148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79264</xdr:rowOff>
    </xdr:from>
    <xdr:ext cx="469744" cy="259045"/>
    <xdr:sp macro="" textlink="">
      <xdr:nvSpPr>
        <xdr:cNvPr id="233" name="n_2mainValue【福祉施設】&#10;一人当たり面積">
          <a:extLst>
            <a:ext uri="{FF2B5EF4-FFF2-40B4-BE49-F238E27FC236}">
              <a16:creationId xmlns="" xmlns:a16="http://schemas.microsoft.com/office/drawing/2014/main" id="{00000000-0008-0000-0200-0000E9000000}"/>
            </a:ext>
          </a:extLst>
        </xdr:cNvPr>
        <xdr:cNvSpPr txBox="1"/>
      </xdr:nvSpPr>
      <xdr:spPr>
        <a:xfrm>
          <a:off x="8515427" y="1482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34" name="正方形/長方形 233">
          <a:extLst>
            <a:ext uri="{FF2B5EF4-FFF2-40B4-BE49-F238E27FC236}">
              <a16:creationId xmlns="" xmlns:a16="http://schemas.microsoft.com/office/drawing/2014/main" id="{00000000-0008-0000-0200-0000EA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5" name="正方形/長方形 234">
          <a:extLst>
            <a:ext uri="{FF2B5EF4-FFF2-40B4-BE49-F238E27FC236}">
              <a16:creationId xmlns="" xmlns:a16="http://schemas.microsoft.com/office/drawing/2014/main" id="{00000000-0008-0000-0200-0000EB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6" name="正方形/長方形 235">
          <a:extLst>
            <a:ext uri="{FF2B5EF4-FFF2-40B4-BE49-F238E27FC236}">
              <a16:creationId xmlns="" xmlns:a16="http://schemas.microsoft.com/office/drawing/2014/main" id="{00000000-0008-0000-0200-0000EC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7" name="正方形/長方形 236">
          <a:extLst>
            <a:ext uri="{FF2B5EF4-FFF2-40B4-BE49-F238E27FC236}">
              <a16:creationId xmlns="" xmlns:a16="http://schemas.microsoft.com/office/drawing/2014/main" id="{00000000-0008-0000-0200-0000ED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8" name="正方形/長方形 237">
          <a:extLst>
            <a:ext uri="{FF2B5EF4-FFF2-40B4-BE49-F238E27FC236}">
              <a16:creationId xmlns="" xmlns:a16="http://schemas.microsoft.com/office/drawing/2014/main" id="{00000000-0008-0000-0200-0000EE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9" name="正方形/長方形 238">
          <a:extLst>
            <a:ext uri="{FF2B5EF4-FFF2-40B4-BE49-F238E27FC236}">
              <a16:creationId xmlns="" xmlns:a16="http://schemas.microsoft.com/office/drawing/2014/main" id="{00000000-0008-0000-0200-0000EF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0" name="正方形/長方形 239">
          <a:extLst>
            <a:ext uri="{FF2B5EF4-FFF2-40B4-BE49-F238E27FC236}">
              <a16:creationId xmlns="" xmlns:a16="http://schemas.microsoft.com/office/drawing/2014/main" id="{00000000-0008-0000-0200-0000F0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1" name="正方形/長方形 240">
          <a:extLst>
            <a:ext uri="{FF2B5EF4-FFF2-40B4-BE49-F238E27FC236}">
              <a16:creationId xmlns="" xmlns:a16="http://schemas.microsoft.com/office/drawing/2014/main" id="{00000000-0008-0000-0200-0000F1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2" name="正方形/長方形 241">
          <a:extLst>
            <a:ext uri="{FF2B5EF4-FFF2-40B4-BE49-F238E27FC236}">
              <a16:creationId xmlns="" xmlns:a16="http://schemas.microsoft.com/office/drawing/2014/main" id="{00000000-0008-0000-0200-0000F2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3" name="正方形/長方形 242">
          <a:extLst>
            <a:ext uri="{FF2B5EF4-FFF2-40B4-BE49-F238E27FC236}">
              <a16:creationId xmlns="" xmlns:a16="http://schemas.microsoft.com/office/drawing/2014/main" id="{00000000-0008-0000-0200-0000F3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4" name="正方形/長方形 243">
          <a:extLst>
            <a:ext uri="{FF2B5EF4-FFF2-40B4-BE49-F238E27FC236}">
              <a16:creationId xmlns="" xmlns:a16="http://schemas.microsoft.com/office/drawing/2014/main" id="{00000000-0008-0000-0200-0000F4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5" name="正方形/長方形 244">
          <a:extLst>
            <a:ext uri="{FF2B5EF4-FFF2-40B4-BE49-F238E27FC236}">
              <a16:creationId xmlns="" xmlns:a16="http://schemas.microsoft.com/office/drawing/2014/main" id="{00000000-0008-0000-0200-0000F5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6" name="正方形/長方形 245">
          <a:extLst>
            <a:ext uri="{FF2B5EF4-FFF2-40B4-BE49-F238E27FC236}">
              <a16:creationId xmlns="" xmlns:a16="http://schemas.microsoft.com/office/drawing/2014/main" id="{00000000-0008-0000-0200-0000F6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7" name="正方形/長方形 246">
          <a:extLst>
            <a:ext uri="{FF2B5EF4-FFF2-40B4-BE49-F238E27FC236}">
              <a16:creationId xmlns="" xmlns:a16="http://schemas.microsoft.com/office/drawing/2014/main" id="{00000000-0008-0000-0200-0000F7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8" name="正方形/長方形 247">
          <a:extLst>
            <a:ext uri="{FF2B5EF4-FFF2-40B4-BE49-F238E27FC236}">
              <a16:creationId xmlns="" xmlns:a16="http://schemas.microsoft.com/office/drawing/2014/main" id="{00000000-0008-0000-0200-0000F8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9" name="正方形/長方形 248">
          <a:extLst>
            <a:ext uri="{FF2B5EF4-FFF2-40B4-BE49-F238E27FC236}">
              <a16:creationId xmlns="" xmlns:a16="http://schemas.microsoft.com/office/drawing/2014/main" id="{00000000-0008-0000-0200-0000F9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0" name="正方形/長方形 249">
          <a:extLst>
            <a:ext uri="{FF2B5EF4-FFF2-40B4-BE49-F238E27FC236}">
              <a16:creationId xmlns="" xmlns:a16="http://schemas.microsoft.com/office/drawing/2014/main" id="{00000000-0008-0000-0200-0000FA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1" name="正方形/長方形 250">
          <a:extLst>
            <a:ext uri="{FF2B5EF4-FFF2-40B4-BE49-F238E27FC236}">
              <a16:creationId xmlns="" xmlns:a16="http://schemas.microsoft.com/office/drawing/2014/main" id="{00000000-0008-0000-0200-0000FB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2" name="正方形/長方形 251">
          <a:extLst>
            <a:ext uri="{FF2B5EF4-FFF2-40B4-BE49-F238E27FC236}">
              <a16:creationId xmlns="" xmlns:a16="http://schemas.microsoft.com/office/drawing/2014/main" id="{00000000-0008-0000-0200-0000FC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3" name="正方形/長方形 252">
          <a:extLst>
            <a:ext uri="{FF2B5EF4-FFF2-40B4-BE49-F238E27FC236}">
              <a16:creationId xmlns="" xmlns:a16="http://schemas.microsoft.com/office/drawing/2014/main" id="{00000000-0008-0000-0200-0000FD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4" name="正方形/長方形 253">
          <a:extLst>
            <a:ext uri="{FF2B5EF4-FFF2-40B4-BE49-F238E27FC236}">
              <a16:creationId xmlns="" xmlns:a16="http://schemas.microsoft.com/office/drawing/2014/main" id="{00000000-0008-0000-0200-0000FE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5" name="正方形/長方形 254">
          <a:extLst>
            <a:ext uri="{FF2B5EF4-FFF2-40B4-BE49-F238E27FC236}">
              <a16:creationId xmlns="" xmlns:a16="http://schemas.microsoft.com/office/drawing/2014/main" id="{00000000-0008-0000-0200-0000FF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6" name="正方形/長方形 255">
          <a:extLst>
            <a:ext uri="{FF2B5EF4-FFF2-40B4-BE49-F238E27FC236}">
              <a16:creationId xmlns="" xmlns:a16="http://schemas.microsoft.com/office/drawing/2014/main" id="{00000000-0008-0000-0200-00000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7" name="正方形/長方形 256">
          <a:extLst>
            <a:ext uri="{FF2B5EF4-FFF2-40B4-BE49-F238E27FC236}">
              <a16:creationId xmlns="" xmlns:a16="http://schemas.microsoft.com/office/drawing/2014/main" id="{00000000-0008-0000-0200-000001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58" name="正方形/長方形 257">
          <a:extLst>
            <a:ext uri="{FF2B5EF4-FFF2-40B4-BE49-F238E27FC236}">
              <a16:creationId xmlns="" xmlns:a16="http://schemas.microsoft.com/office/drawing/2014/main" id="{00000000-0008-0000-0200-00000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9" name="正方形/長方形 258">
          <a:extLst>
            <a:ext uri="{FF2B5EF4-FFF2-40B4-BE49-F238E27FC236}">
              <a16:creationId xmlns="" xmlns:a16="http://schemas.microsoft.com/office/drawing/2014/main" id="{00000000-0008-0000-0200-00000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60" name="正方形/長方形 259">
          <a:extLst>
            <a:ext uri="{FF2B5EF4-FFF2-40B4-BE49-F238E27FC236}">
              <a16:creationId xmlns="" xmlns:a16="http://schemas.microsoft.com/office/drawing/2014/main" id="{00000000-0008-0000-0200-00000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1" name="正方形/長方形 260">
          <a:extLst>
            <a:ext uri="{FF2B5EF4-FFF2-40B4-BE49-F238E27FC236}">
              <a16:creationId xmlns="" xmlns:a16="http://schemas.microsoft.com/office/drawing/2014/main" id="{00000000-0008-0000-0200-00000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2" name="正方形/長方形 261">
          <a:extLst>
            <a:ext uri="{FF2B5EF4-FFF2-40B4-BE49-F238E27FC236}">
              <a16:creationId xmlns="" xmlns:a16="http://schemas.microsoft.com/office/drawing/2014/main" id="{00000000-0008-0000-0200-00000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3" name="正方形/長方形 262">
          <a:extLst>
            <a:ext uri="{FF2B5EF4-FFF2-40B4-BE49-F238E27FC236}">
              <a16:creationId xmlns="" xmlns:a16="http://schemas.microsoft.com/office/drawing/2014/main" id="{00000000-0008-0000-0200-00000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4" name="正方形/長方形 263">
          <a:extLst>
            <a:ext uri="{FF2B5EF4-FFF2-40B4-BE49-F238E27FC236}">
              <a16:creationId xmlns="" xmlns:a16="http://schemas.microsoft.com/office/drawing/2014/main" id="{00000000-0008-0000-0200-00000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5" name="正方形/長方形 264">
          <a:extLst>
            <a:ext uri="{FF2B5EF4-FFF2-40B4-BE49-F238E27FC236}">
              <a16:creationId xmlns="" xmlns:a16="http://schemas.microsoft.com/office/drawing/2014/main" id="{00000000-0008-0000-0200-000009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66" name="正方形/長方形 265">
          <a:extLst>
            <a:ext uri="{FF2B5EF4-FFF2-40B4-BE49-F238E27FC236}">
              <a16:creationId xmlns="" xmlns:a16="http://schemas.microsoft.com/office/drawing/2014/main" id="{00000000-0008-0000-0200-00000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67" name="正方形/長方形 266">
          <a:extLst>
            <a:ext uri="{FF2B5EF4-FFF2-40B4-BE49-F238E27FC236}">
              <a16:creationId xmlns="" xmlns:a16="http://schemas.microsoft.com/office/drawing/2014/main" id="{00000000-0008-0000-0200-00000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68" name="正方形/長方形 267">
          <a:extLst>
            <a:ext uri="{FF2B5EF4-FFF2-40B4-BE49-F238E27FC236}">
              <a16:creationId xmlns="" xmlns:a16="http://schemas.microsoft.com/office/drawing/2014/main" id="{00000000-0008-0000-0200-00000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69" name="正方形/長方形 268">
          <a:extLst>
            <a:ext uri="{FF2B5EF4-FFF2-40B4-BE49-F238E27FC236}">
              <a16:creationId xmlns="" xmlns:a16="http://schemas.microsoft.com/office/drawing/2014/main" id="{00000000-0008-0000-0200-00000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70" name="正方形/長方形 269">
          <a:extLst>
            <a:ext uri="{FF2B5EF4-FFF2-40B4-BE49-F238E27FC236}">
              <a16:creationId xmlns="" xmlns:a16="http://schemas.microsoft.com/office/drawing/2014/main" id="{00000000-0008-0000-0200-00000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71" name="正方形/長方形 270">
          <a:extLst>
            <a:ext uri="{FF2B5EF4-FFF2-40B4-BE49-F238E27FC236}">
              <a16:creationId xmlns="" xmlns:a16="http://schemas.microsoft.com/office/drawing/2014/main" id="{00000000-0008-0000-0200-00000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72" name="正方形/長方形 271">
          <a:extLst>
            <a:ext uri="{FF2B5EF4-FFF2-40B4-BE49-F238E27FC236}">
              <a16:creationId xmlns="" xmlns:a16="http://schemas.microsoft.com/office/drawing/2014/main" id="{00000000-0008-0000-0200-00001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73" name="正方形/長方形 272">
          <a:extLst>
            <a:ext uri="{FF2B5EF4-FFF2-40B4-BE49-F238E27FC236}">
              <a16:creationId xmlns="" xmlns:a16="http://schemas.microsoft.com/office/drawing/2014/main" id="{00000000-0008-0000-0200-000011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74" name="正方形/長方形 273">
          <a:extLst>
            <a:ext uri="{FF2B5EF4-FFF2-40B4-BE49-F238E27FC236}">
              <a16:creationId xmlns="" xmlns:a16="http://schemas.microsoft.com/office/drawing/2014/main" id="{00000000-0008-0000-0200-000012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5" name="正方形/長方形 274">
          <a:extLst>
            <a:ext uri="{FF2B5EF4-FFF2-40B4-BE49-F238E27FC236}">
              <a16:creationId xmlns="" xmlns:a16="http://schemas.microsoft.com/office/drawing/2014/main" id="{00000000-0008-0000-0200-000013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6" name="正方形/長方形 275">
          <a:extLst>
            <a:ext uri="{FF2B5EF4-FFF2-40B4-BE49-F238E27FC236}">
              <a16:creationId xmlns="" xmlns:a16="http://schemas.microsoft.com/office/drawing/2014/main" id="{00000000-0008-0000-0200-000014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7" name="正方形/長方形 276">
          <a:extLst>
            <a:ext uri="{FF2B5EF4-FFF2-40B4-BE49-F238E27FC236}">
              <a16:creationId xmlns="" xmlns:a16="http://schemas.microsoft.com/office/drawing/2014/main" id="{00000000-0008-0000-0200-000015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8" name="正方形/長方形 277">
          <a:extLst>
            <a:ext uri="{FF2B5EF4-FFF2-40B4-BE49-F238E27FC236}">
              <a16:creationId xmlns="" xmlns:a16="http://schemas.microsoft.com/office/drawing/2014/main" id="{00000000-0008-0000-0200-000016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9" name="正方形/長方形 278">
          <a:extLst>
            <a:ext uri="{FF2B5EF4-FFF2-40B4-BE49-F238E27FC236}">
              <a16:creationId xmlns="" xmlns:a16="http://schemas.microsoft.com/office/drawing/2014/main" id="{00000000-0008-0000-0200-000017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80" name="正方形/長方形 279">
          <a:extLst>
            <a:ext uri="{FF2B5EF4-FFF2-40B4-BE49-F238E27FC236}">
              <a16:creationId xmlns="" xmlns:a16="http://schemas.microsoft.com/office/drawing/2014/main" id="{00000000-0008-0000-0200-000018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81" name="正方形/長方形 280">
          <a:extLst>
            <a:ext uri="{FF2B5EF4-FFF2-40B4-BE49-F238E27FC236}">
              <a16:creationId xmlns="" xmlns:a16="http://schemas.microsoft.com/office/drawing/2014/main" id="{00000000-0008-0000-0200-000019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82" name="正方形/長方形 281">
          <a:extLst>
            <a:ext uri="{FF2B5EF4-FFF2-40B4-BE49-F238E27FC236}">
              <a16:creationId xmlns="" xmlns:a16="http://schemas.microsoft.com/office/drawing/2014/main" id="{00000000-0008-0000-0200-00001A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83" name="正方形/長方形 282">
          <a:extLst>
            <a:ext uri="{FF2B5EF4-FFF2-40B4-BE49-F238E27FC236}">
              <a16:creationId xmlns="" xmlns:a16="http://schemas.microsoft.com/office/drawing/2014/main" id="{00000000-0008-0000-0200-00001B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84" name="正方形/長方形 283">
          <a:extLst>
            <a:ext uri="{FF2B5EF4-FFF2-40B4-BE49-F238E27FC236}">
              <a16:creationId xmlns="" xmlns:a16="http://schemas.microsoft.com/office/drawing/2014/main" id="{00000000-0008-0000-0200-00001C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85" name="正方形/長方形 284">
          <a:extLst>
            <a:ext uri="{FF2B5EF4-FFF2-40B4-BE49-F238E27FC236}">
              <a16:creationId xmlns="" xmlns:a16="http://schemas.microsoft.com/office/drawing/2014/main" id="{00000000-0008-0000-0200-00001D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86" name="正方形/長方形 285">
          <a:extLst>
            <a:ext uri="{FF2B5EF4-FFF2-40B4-BE49-F238E27FC236}">
              <a16:creationId xmlns="" xmlns:a16="http://schemas.microsoft.com/office/drawing/2014/main" id="{00000000-0008-0000-0200-00001E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87" name="正方形/長方形 286">
          <a:extLst>
            <a:ext uri="{FF2B5EF4-FFF2-40B4-BE49-F238E27FC236}">
              <a16:creationId xmlns="" xmlns:a16="http://schemas.microsoft.com/office/drawing/2014/main" id="{00000000-0008-0000-0200-00001F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88" name="正方形/長方形 287">
          <a:extLst>
            <a:ext uri="{FF2B5EF4-FFF2-40B4-BE49-F238E27FC236}">
              <a16:creationId xmlns="" xmlns:a16="http://schemas.microsoft.com/office/drawing/2014/main" id="{00000000-0008-0000-0200-000020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89" name="正方形/長方形 288">
          <a:extLst>
            <a:ext uri="{FF2B5EF4-FFF2-40B4-BE49-F238E27FC236}">
              <a16:creationId xmlns="" xmlns:a16="http://schemas.microsoft.com/office/drawing/2014/main" id="{00000000-0008-0000-0200-000021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90" name="テキスト ボックス 289">
          <a:extLst>
            <a:ext uri="{FF2B5EF4-FFF2-40B4-BE49-F238E27FC236}">
              <a16:creationId xmlns="" xmlns:a16="http://schemas.microsoft.com/office/drawing/2014/main" id="{00000000-0008-0000-0200-000022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91" name="直線コネクタ 290">
          <a:extLst>
            <a:ext uri="{FF2B5EF4-FFF2-40B4-BE49-F238E27FC236}">
              <a16:creationId xmlns="" xmlns:a16="http://schemas.microsoft.com/office/drawing/2014/main" id="{00000000-0008-0000-0200-000023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292" name="直線コネクタ 291">
          <a:extLst>
            <a:ext uri="{FF2B5EF4-FFF2-40B4-BE49-F238E27FC236}">
              <a16:creationId xmlns="" xmlns:a16="http://schemas.microsoft.com/office/drawing/2014/main" id="{00000000-0008-0000-0200-000024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293" name="テキスト ボックス 292">
          <a:extLst>
            <a:ext uri="{FF2B5EF4-FFF2-40B4-BE49-F238E27FC236}">
              <a16:creationId xmlns="" xmlns:a16="http://schemas.microsoft.com/office/drawing/2014/main" id="{00000000-0008-0000-0200-000025010000}"/>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94" name="直線コネクタ 293">
          <a:extLst>
            <a:ext uri="{FF2B5EF4-FFF2-40B4-BE49-F238E27FC236}">
              <a16:creationId xmlns="" xmlns:a16="http://schemas.microsoft.com/office/drawing/2014/main" id="{00000000-0008-0000-0200-000026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95" name="テキスト ボックス 294">
          <a:extLst>
            <a:ext uri="{FF2B5EF4-FFF2-40B4-BE49-F238E27FC236}">
              <a16:creationId xmlns="" xmlns:a16="http://schemas.microsoft.com/office/drawing/2014/main" id="{00000000-0008-0000-0200-000027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96" name="直線コネクタ 295">
          <a:extLst>
            <a:ext uri="{FF2B5EF4-FFF2-40B4-BE49-F238E27FC236}">
              <a16:creationId xmlns="" xmlns:a16="http://schemas.microsoft.com/office/drawing/2014/main" id="{00000000-0008-0000-0200-000028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97" name="テキスト ボックス 296">
          <a:extLst>
            <a:ext uri="{FF2B5EF4-FFF2-40B4-BE49-F238E27FC236}">
              <a16:creationId xmlns="" xmlns:a16="http://schemas.microsoft.com/office/drawing/2014/main" id="{00000000-0008-0000-0200-000029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98" name="直線コネクタ 297">
          <a:extLst>
            <a:ext uri="{FF2B5EF4-FFF2-40B4-BE49-F238E27FC236}">
              <a16:creationId xmlns="" xmlns:a16="http://schemas.microsoft.com/office/drawing/2014/main" id="{00000000-0008-0000-0200-00002A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99" name="テキスト ボックス 298">
          <a:extLst>
            <a:ext uri="{FF2B5EF4-FFF2-40B4-BE49-F238E27FC236}">
              <a16:creationId xmlns="" xmlns:a16="http://schemas.microsoft.com/office/drawing/2014/main" id="{00000000-0008-0000-0200-00002B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00" name="直線コネクタ 299">
          <a:extLst>
            <a:ext uri="{FF2B5EF4-FFF2-40B4-BE49-F238E27FC236}">
              <a16:creationId xmlns="" xmlns:a16="http://schemas.microsoft.com/office/drawing/2014/main" id="{00000000-0008-0000-0200-00002C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01" name="テキスト ボックス 300">
          <a:extLst>
            <a:ext uri="{FF2B5EF4-FFF2-40B4-BE49-F238E27FC236}">
              <a16:creationId xmlns="" xmlns:a16="http://schemas.microsoft.com/office/drawing/2014/main" id="{00000000-0008-0000-0200-00002D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02" name="直線コネクタ 301">
          <a:extLst>
            <a:ext uri="{FF2B5EF4-FFF2-40B4-BE49-F238E27FC236}">
              <a16:creationId xmlns="" xmlns:a16="http://schemas.microsoft.com/office/drawing/2014/main" id="{00000000-0008-0000-0200-00002E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303" name="テキスト ボックス 302">
          <a:extLst>
            <a:ext uri="{FF2B5EF4-FFF2-40B4-BE49-F238E27FC236}">
              <a16:creationId xmlns="" xmlns:a16="http://schemas.microsoft.com/office/drawing/2014/main" id="{00000000-0008-0000-0200-00002F010000}"/>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04" name="直線コネクタ 303">
          <a:extLst>
            <a:ext uri="{FF2B5EF4-FFF2-40B4-BE49-F238E27FC236}">
              <a16:creationId xmlns="" xmlns:a16="http://schemas.microsoft.com/office/drawing/2014/main" id="{00000000-0008-0000-0200-000030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05" name="テキスト ボックス 304">
          <a:extLst>
            <a:ext uri="{FF2B5EF4-FFF2-40B4-BE49-F238E27FC236}">
              <a16:creationId xmlns="" xmlns:a16="http://schemas.microsoft.com/office/drawing/2014/main" id="{00000000-0008-0000-0200-00003101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06" name="【消防施設】&#10;有形固定資産減価償却率グラフ枠">
          <a:extLst>
            <a:ext uri="{FF2B5EF4-FFF2-40B4-BE49-F238E27FC236}">
              <a16:creationId xmlns="" xmlns:a16="http://schemas.microsoft.com/office/drawing/2014/main" id="{00000000-0008-0000-0200-000032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307" name="直線コネクタ 306">
          <a:extLst>
            <a:ext uri="{FF2B5EF4-FFF2-40B4-BE49-F238E27FC236}">
              <a16:creationId xmlns="" xmlns:a16="http://schemas.microsoft.com/office/drawing/2014/main" id="{00000000-0008-0000-0200-000033010000}"/>
            </a:ext>
          </a:extLst>
        </xdr:cNvPr>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308" name="【消防施設】&#10;有形固定資産減価償却率最小値テキスト">
          <a:extLst>
            <a:ext uri="{FF2B5EF4-FFF2-40B4-BE49-F238E27FC236}">
              <a16:creationId xmlns="" xmlns:a16="http://schemas.microsoft.com/office/drawing/2014/main" id="{00000000-0008-0000-0200-000034010000}"/>
            </a:ext>
          </a:extLst>
        </xdr:cNvPr>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309" name="直線コネクタ 308">
          <a:extLst>
            <a:ext uri="{FF2B5EF4-FFF2-40B4-BE49-F238E27FC236}">
              <a16:creationId xmlns="" xmlns:a16="http://schemas.microsoft.com/office/drawing/2014/main" id="{00000000-0008-0000-0200-000035010000}"/>
            </a:ext>
          </a:extLst>
        </xdr:cNvPr>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310" name="【消防施設】&#10;有形固定資産減価償却率最大値テキスト">
          <a:extLst>
            <a:ext uri="{FF2B5EF4-FFF2-40B4-BE49-F238E27FC236}">
              <a16:creationId xmlns="" xmlns:a16="http://schemas.microsoft.com/office/drawing/2014/main" id="{00000000-0008-0000-0200-000036010000}"/>
            </a:ext>
          </a:extLst>
        </xdr:cNvPr>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311" name="直線コネクタ 310">
          <a:extLst>
            <a:ext uri="{FF2B5EF4-FFF2-40B4-BE49-F238E27FC236}">
              <a16:creationId xmlns="" xmlns:a16="http://schemas.microsoft.com/office/drawing/2014/main" id="{00000000-0008-0000-0200-000037010000}"/>
            </a:ext>
          </a:extLst>
        </xdr:cNvPr>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312" name="【消防施設】&#10;有形固定資産減価償却率平均値テキスト">
          <a:extLst>
            <a:ext uri="{FF2B5EF4-FFF2-40B4-BE49-F238E27FC236}">
              <a16:creationId xmlns="" xmlns:a16="http://schemas.microsoft.com/office/drawing/2014/main" id="{00000000-0008-0000-0200-000038010000}"/>
            </a:ext>
          </a:extLst>
        </xdr:cNvPr>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313" name="フローチャート: 判断 312">
          <a:extLst>
            <a:ext uri="{FF2B5EF4-FFF2-40B4-BE49-F238E27FC236}">
              <a16:creationId xmlns="" xmlns:a16="http://schemas.microsoft.com/office/drawing/2014/main" id="{00000000-0008-0000-0200-000039010000}"/>
            </a:ext>
          </a:extLst>
        </xdr:cNvPr>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314" name="フローチャート: 判断 313">
          <a:extLst>
            <a:ext uri="{FF2B5EF4-FFF2-40B4-BE49-F238E27FC236}">
              <a16:creationId xmlns="" xmlns:a16="http://schemas.microsoft.com/office/drawing/2014/main" id="{00000000-0008-0000-0200-00003A010000}"/>
            </a:ext>
          </a:extLst>
        </xdr:cNvPr>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45011</xdr:rowOff>
    </xdr:from>
    <xdr:ext cx="405111" cy="259045"/>
    <xdr:sp macro="" textlink="">
      <xdr:nvSpPr>
        <xdr:cNvPr id="315" name="n_1aveValue【消防施設】&#10;有形固定資産減価償却率">
          <a:extLst>
            <a:ext uri="{FF2B5EF4-FFF2-40B4-BE49-F238E27FC236}">
              <a16:creationId xmlns="" xmlns:a16="http://schemas.microsoft.com/office/drawing/2014/main" id="{00000000-0008-0000-0200-00003B010000}"/>
            </a:ext>
          </a:extLst>
        </xdr:cNvPr>
        <xdr:cNvSpPr txBox="1"/>
      </xdr:nvSpPr>
      <xdr:spPr>
        <a:xfrm>
          <a:off x="152660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168548</xdr:rowOff>
    </xdr:from>
    <xdr:to>
      <xdr:col>76</xdr:col>
      <xdr:colOff>165100</xdr:colOff>
      <xdr:row>81</xdr:row>
      <xdr:rowOff>98698</xdr:rowOff>
    </xdr:to>
    <xdr:sp macro="" textlink="">
      <xdr:nvSpPr>
        <xdr:cNvPr id="316" name="フローチャート: 判断 315">
          <a:extLst>
            <a:ext uri="{FF2B5EF4-FFF2-40B4-BE49-F238E27FC236}">
              <a16:creationId xmlns="" xmlns:a16="http://schemas.microsoft.com/office/drawing/2014/main" id="{00000000-0008-0000-0200-00003C010000}"/>
            </a:ext>
          </a:extLst>
        </xdr:cNvPr>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89825</xdr:rowOff>
    </xdr:from>
    <xdr:ext cx="405111" cy="259045"/>
    <xdr:sp macro="" textlink="">
      <xdr:nvSpPr>
        <xdr:cNvPr id="317" name="n_2aveValue【消防施設】&#10;有形固定資産減価償却率">
          <a:extLst>
            <a:ext uri="{FF2B5EF4-FFF2-40B4-BE49-F238E27FC236}">
              <a16:creationId xmlns="" xmlns:a16="http://schemas.microsoft.com/office/drawing/2014/main" id="{00000000-0008-0000-0200-00003D010000}"/>
            </a:ext>
          </a:extLst>
        </xdr:cNvPr>
        <xdr:cNvSpPr txBox="1"/>
      </xdr:nvSpPr>
      <xdr:spPr>
        <a:xfrm>
          <a:off x="14389744"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18" name="テキスト ボックス 317">
          <a:extLst>
            <a:ext uri="{FF2B5EF4-FFF2-40B4-BE49-F238E27FC236}">
              <a16:creationId xmlns="" xmlns:a16="http://schemas.microsoft.com/office/drawing/2014/main" id="{00000000-0008-0000-0200-00003E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19" name="テキスト ボックス 318">
          <a:extLst>
            <a:ext uri="{FF2B5EF4-FFF2-40B4-BE49-F238E27FC236}">
              <a16:creationId xmlns="" xmlns:a16="http://schemas.microsoft.com/office/drawing/2014/main" id="{00000000-0008-0000-0200-00003F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20" name="テキスト ボックス 319">
          <a:extLst>
            <a:ext uri="{FF2B5EF4-FFF2-40B4-BE49-F238E27FC236}">
              <a16:creationId xmlns="" xmlns:a16="http://schemas.microsoft.com/office/drawing/2014/main" id="{00000000-0008-0000-0200-000040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21" name="テキスト ボックス 320">
          <a:extLst>
            <a:ext uri="{FF2B5EF4-FFF2-40B4-BE49-F238E27FC236}">
              <a16:creationId xmlns="" xmlns:a16="http://schemas.microsoft.com/office/drawing/2014/main" id="{00000000-0008-0000-0200-000041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22" name="テキスト ボックス 321">
          <a:extLst>
            <a:ext uri="{FF2B5EF4-FFF2-40B4-BE49-F238E27FC236}">
              <a16:creationId xmlns="" xmlns:a16="http://schemas.microsoft.com/office/drawing/2014/main" id="{00000000-0008-0000-0200-000042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121194</xdr:rowOff>
    </xdr:from>
    <xdr:to>
      <xdr:col>76</xdr:col>
      <xdr:colOff>165100</xdr:colOff>
      <xdr:row>80</xdr:row>
      <xdr:rowOff>51344</xdr:rowOff>
    </xdr:to>
    <xdr:sp macro="" textlink="">
      <xdr:nvSpPr>
        <xdr:cNvPr id="323" name="楕円 322">
          <a:extLst>
            <a:ext uri="{FF2B5EF4-FFF2-40B4-BE49-F238E27FC236}">
              <a16:creationId xmlns="" xmlns:a16="http://schemas.microsoft.com/office/drawing/2014/main" id="{00000000-0008-0000-0200-000043010000}"/>
            </a:ext>
          </a:extLst>
        </xdr:cNvPr>
        <xdr:cNvSpPr/>
      </xdr:nvSpPr>
      <xdr:spPr>
        <a:xfrm>
          <a:off x="14541500" y="1366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78</xdr:row>
      <xdr:rowOff>67871</xdr:rowOff>
    </xdr:from>
    <xdr:ext cx="405111" cy="259045"/>
    <xdr:sp macro="" textlink="">
      <xdr:nvSpPr>
        <xdr:cNvPr id="324" name="n_2mainValue【消防施設】&#10;有形固定資産減価償却率">
          <a:extLst>
            <a:ext uri="{FF2B5EF4-FFF2-40B4-BE49-F238E27FC236}">
              <a16:creationId xmlns="" xmlns:a16="http://schemas.microsoft.com/office/drawing/2014/main" id="{00000000-0008-0000-0200-000044010000}"/>
            </a:ext>
          </a:extLst>
        </xdr:cNvPr>
        <xdr:cNvSpPr txBox="1"/>
      </xdr:nvSpPr>
      <xdr:spPr>
        <a:xfrm>
          <a:off x="14389744" y="1344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25" name="正方形/長方形 324">
          <a:extLst>
            <a:ext uri="{FF2B5EF4-FFF2-40B4-BE49-F238E27FC236}">
              <a16:creationId xmlns="" xmlns:a16="http://schemas.microsoft.com/office/drawing/2014/main" id="{00000000-0008-0000-0200-000045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26" name="正方形/長方形 325">
          <a:extLst>
            <a:ext uri="{FF2B5EF4-FFF2-40B4-BE49-F238E27FC236}">
              <a16:creationId xmlns="" xmlns:a16="http://schemas.microsoft.com/office/drawing/2014/main" id="{00000000-0008-0000-0200-000046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27" name="正方形/長方形 326">
          <a:extLst>
            <a:ext uri="{FF2B5EF4-FFF2-40B4-BE49-F238E27FC236}">
              <a16:creationId xmlns="" xmlns:a16="http://schemas.microsoft.com/office/drawing/2014/main" id="{00000000-0008-0000-0200-000047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28" name="正方形/長方形 327">
          <a:extLst>
            <a:ext uri="{FF2B5EF4-FFF2-40B4-BE49-F238E27FC236}">
              <a16:creationId xmlns="" xmlns:a16="http://schemas.microsoft.com/office/drawing/2014/main" id="{00000000-0008-0000-0200-000048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29" name="正方形/長方形 328">
          <a:extLst>
            <a:ext uri="{FF2B5EF4-FFF2-40B4-BE49-F238E27FC236}">
              <a16:creationId xmlns="" xmlns:a16="http://schemas.microsoft.com/office/drawing/2014/main" id="{00000000-0008-0000-0200-000049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30" name="正方形/長方形 329">
          <a:extLst>
            <a:ext uri="{FF2B5EF4-FFF2-40B4-BE49-F238E27FC236}">
              <a16:creationId xmlns="" xmlns:a16="http://schemas.microsoft.com/office/drawing/2014/main" id="{00000000-0008-0000-0200-00004A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31" name="正方形/長方形 330">
          <a:extLst>
            <a:ext uri="{FF2B5EF4-FFF2-40B4-BE49-F238E27FC236}">
              <a16:creationId xmlns="" xmlns:a16="http://schemas.microsoft.com/office/drawing/2014/main" id="{00000000-0008-0000-0200-00004B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32" name="正方形/長方形 331">
          <a:extLst>
            <a:ext uri="{FF2B5EF4-FFF2-40B4-BE49-F238E27FC236}">
              <a16:creationId xmlns="" xmlns:a16="http://schemas.microsoft.com/office/drawing/2014/main" id="{00000000-0008-0000-0200-00004C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33" name="テキスト ボックス 332">
          <a:extLst>
            <a:ext uri="{FF2B5EF4-FFF2-40B4-BE49-F238E27FC236}">
              <a16:creationId xmlns="" xmlns:a16="http://schemas.microsoft.com/office/drawing/2014/main" id="{00000000-0008-0000-0200-00004D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34" name="直線コネクタ 333">
          <a:extLst>
            <a:ext uri="{FF2B5EF4-FFF2-40B4-BE49-F238E27FC236}">
              <a16:creationId xmlns="" xmlns:a16="http://schemas.microsoft.com/office/drawing/2014/main" id="{00000000-0008-0000-0200-00004E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35" name="直線コネクタ 334">
          <a:extLst>
            <a:ext uri="{FF2B5EF4-FFF2-40B4-BE49-F238E27FC236}">
              <a16:creationId xmlns="" xmlns:a16="http://schemas.microsoft.com/office/drawing/2014/main" id="{00000000-0008-0000-0200-00004F01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36" name="テキスト ボックス 335">
          <a:extLst>
            <a:ext uri="{FF2B5EF4-FFF2-40B4-BE49-F238E27FC236}">
              <a16:creationId xmlns="" xmlns:a16="http://schemas.microsoft.com/office/drawing/2014/main" id="{00000000-0008-0000-0200-00005001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37" name="直線コネクタ 336">
          <a:extLst>
            <a:ext uri="{FF2B5EF4-FFF2-40B4-BE49-F238E27FC236}">
              <a16:creationId xmlns="" xmlns:a16="http://schemas.microsoft.com/office/drawing/2014/main" id="{00000000-0008-0000-0200-00005101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38" name="テキスト ボックス 337">
          <a:extLst>
            <a:ext uri="{FF2B5EF4-FFF2-40B4-BE49-F238E27FC236}">
              <a16:creationId xmlns="" xmlns:a16="http://schemas.microsoft.com/office/drawing/2014/main" id="{00000000-0008-0000-0200-00005201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39" name="直線コネクタ 338">
          <a:extLst>
            <a:ext uri="{FF2B5EF4-FFF2-40B4-BE49-F238E27FC236}">
              <a16:creationId xmlns="" xmlns:a16="http://schemas.microsoft.com/office/drawing/2014/main" id="{00000000-0008-0000-0200-00005301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40" name="テキスト ボックス 339">
          <a:extLst>
            <a:ext uri="{FF2B5EF4-FFF2-40B4-BE49-F238E27FC236}">
              <a16:creationId xmlns="" xmlns:a16="http://schemas.microsoft.com/office/drawing/2014/main" id="{00000000-0008-0000-0200-00005401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41" name="直線コネクタ 340">
          <a:extLst>
            <a:ext uri="{FF2B5EF4-FFF2-40B4-BE49-F238E27FC236}">
              <a16:creationId xmlns="" xmlns:a16="http://schemas.microsoft.com/office/drawing/2014/main" id="{00000000-0008-0000-0200-00005501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42" name="テキスト ボックス 341">
          <a:extLst>
            <a:ext uri="{FF2B5EF4-FFF2-40B4-BE49-F238E27FC236}">
              <a16:creationId xmlns="" xmlns:a16="http://schemas.microsoft.com/office/drawing/2014/main" id="{00000000-0008-0000-0200-00005601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43" name="直線コネクタ 342">
          <a:extLst>
            <a:ext uri="{FF2B5EF4-FFF2-40B4-BE49-F238E27FC236}">
              <a16:creationId xmlns="" xmlns:a16="http://schemas.microsoft.com/office/drawing/2014/main" id="{00000000-0008-0000-0200-00005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44" name="テキスト ボックス 343">
          <a:extLst>
            <a:ext uri="{FF2B5EF4-FFF2-40B4-BE49-F238E27FC236}">
              <a16:creationId xmlns="" xmlns:a16="http://schemas.microsoft.com/office/drawing/2014/main" id="{00000000-0008-0000-0200-000058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45" name="【消防施設】&#10;一人当たり面積グラフ枠">
          <a:extLst>
            <a:ext uri="{FF2B5EF4-FFF2-40B4-BE49-F238E27FC236}">
              <a16:creationId xmlns="" xmlns:a16="http://schemas.microsoft.com/office/drawing/2014/main" id="{00000000-0008-0000-0200-00005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346" name="直線コネクタ 345">
          <a:extLst>
            <a:ext uri="{FF2B5EF4-FFF2-40B4-BE49-F238E27FC236}">
              <a16:creationId xmlns="" xmlns:a16="http://schemas.microsoft.com/office/drawing/2014/main" id="{00000000-0008-0000-0200-00005A010000}"/>
            </a:ext>
          </a:extLst>
        </xdr:cNvPr>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347" name="【消防施設】&#10;一人当たり面積最小値テキスト">
          <a:extLst>
            <a:ext uri="{FF2B5EF4-FFF2-40B4-BE49-F238E27FC236}">
              <a16:creationId xmlns="" xmlns:a16="http://schemas.microsoft.com/office/drawing/2014/main" id="{00000000-0008-0000-0200-00005B010000}"/>
            </a:ext>
          </a:extLst>
        </xdr:cNvPr>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348" name="直線コネクタ 347">
          <a:extLst>
            <a:ext uri="{FF2B5EF4-FFF2-40B4-BE49-F238E27FC236}">
              <a16:creationId xmlns="" xmlns:a16="http://schemas.microsoft.com/office/drawing/2014/main" id="{00000000-0008-0000-0200-00005C010000}"/>
            </a:ext>
          </a:extLst>
        </xdr:cNvPr>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349" name="【消防施設】&#10;一人当たり面積最大値テキスト">
          <a:extLst>
            <a:ext uri="{FF2B5EF4-FFF2-40B4-BE49-F238E27FC236}">
              <a16:creationId xmlns="" xmlns:a16="http://schemas.microsoft.com/office/drawing/2014/main" id="{00000000-0008-0000-0200-00005D010000}"/>
            </a:ext>
          </a:extLst>
        </xdr:cNvPr>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350" name="直線コネクタ 349">
          <a:extLst>
            <a:ext uri="{FF2B5EF4-FFF2-40B4-BE49-F238E27FC236}">
              <a16:creationId xmlns="" xmlns:a16="http://schemas.microsoft.com/office/drawing/2014/main" id="{00000000-0008-0000-0200-00005E010000}"/>
            </a:ext>
          </a:extLst>
        </xdr:cNvPr>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32935</xdr:rowOff>
    </xdr:from>
    <xdr:ext cx="469744" cy="259045"/>
    <xdr:sp macro="" textlink="">
      <xdr:nvSpPr>
        <xdr:cNvPr id="351" name="【消防施設】&#10;一人当たり面積平均値テキスト">
          <a:extLst>
            <a:ext uri="{FF2B5EF4-FFF2-40B4-BE49-F238E27FC236}">
              <a16:creationId xmlns="" xmlns:a16="http://schemas.microsoft.com/office/drawing/2014/main" id="{00000000-0008-0000-0200-00005F010000}"/>
            </a:ext>
          </a:extLst>
        </xdr:cNvPr>
        <xdr:cNvSpPr txBox="1"/>
      </xdr:nvSpPr>
      <xdr:spPr>
        <a:xfrm>
          <a:off x="22199600" y="14606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352" name="フローチャート: 判断 351">
          <a:extLst>
            <a:ext uri="{FF2B5EF4-FFF2-40B4-BE49-F238E27FC236}">
              <a16:creationId xmlns="" xmlns:a16="http://schemas.microsoft.com/office/drawing/2014/main" id="{00000000-0008-0000-0200-000060010000}"/>
            </a:ext>
          </a:extLst>
        </xdr:cNvPr>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353" name="フローチャート: 判断 352">
          <a:extLst>
            <a:ext uri="{FF2B5EF4-FFF2-40B4-BE49-F238E27FC236}">
              <a16:creationId xmlns="" xmlns:a16="http://schemas.microsoft.com/office/drawing/2014/main" id="{00000000-0008-0000-0200-000061010000}"/>
            </a:ext>
          </a:extLst>
        </xdr:cNvPr>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22674</xdr:rowOff>
    </xdr:from>
    <xdr:ext cx="469744" cy="259045"/>
    <xdr:sp macro="" textlink="">
      <xdr:nvSpPr>
        <xdr:cNvPr id="354" name="n_1aveValue【消防施設】&#10;一人当たり面積">
          <a:extLst>
            <a:ext uri="{FF2B5EF4-FFF2-40B4-BE49-F238E27FC236}">
              <a16:creationId xmlns="" xmlns:a16="http://schemas.microsoft.com/office/drawing/2014/main" id="{00000000-0008-0000-0200-000062010000}"/>
            </a:ext>
          </a:extLst>
        </xdr:cNvPr>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99313</xdr:rowOff>
    </xdr:from>
    <xdr:to>
      <xdr:col>107</xdr:col>
      <xdr:colOff>101600</xdr:colOff>
      <xdr:row>86</xdr:row>
      <xdr:rowOff>29463</xdr:rowOff>
    </xdr:to>
    <xdr:sp macro="" textlink="">
      <xdr:nvSpPr>
        <xdr:cNvPr id="355" name="フローチャート: 判断 354">
          <a:extLst>
            <a:ext uri="{FF2B5EF4-FFF2-40B4-BE49-F238E27FC236}">
              <a16:creationId xmlns="" xmlns:a16="http://schemas.microsoft.com/office/drawing/2014/main" id="{00000000-0008-0000-0200-000063010000}"/>
            </a:ext>
          </a:extLst>
        </xdr:cNvPr>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86</xdr:row>
      <xdr:rowOff>20590</xdr:rowOff>
    </xdr:from>
    <xdr:ext cx="469744" cy="259045"/>
    <xdr:sp macro="" textlink="">
      <xdr:nvSpPr>
        <xdr:cNvPr id="356" name="n_2aveValue【消防施設】&#10;一人当たり面積">
          <a:extLst>
            <a:ext uri="{FF2B5EF4-FFF2-40B4-BE49-F238E27FC236}">
              <a16:creationId xmlns="" xmlns:a16="http://schemas.microsoft.com/office/drawing/2014/main" id="{00000000-0008-0000-0200-000064010000}"/>
            </a:ext>
          </a:extLst>
        </xdr:cNvPr>
        <xdr:cNvSpPr txBox="1"/>
      </xdr:nvSpPr>
      <xdr:spPr>
        <a:xfrm>
          <a:off x="20199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57" name="テキスト ボックス 356">
          <a:extLst>
            <a:ext uri="{FF2B5EF4-FFF2-40B4-BE49-F238E27FC236}">
              <a16:creationId xmlns="" xmlns:a16="http://schemas.microsoft.com/office/drawing/2014/main" id="{00000000-0008-0000-0200-000065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58" name="テキスト ボックス 357">
          <a:extLst>
            <a:ext uri="{FF2B5EF4-FFF2-40B4-BE49-F238E27FC236}">
              <a16:creationId xmlns="" xmlns:a16="http://schemas.microsoft.com/office/drawing/2014/main" id="{00000000-0008-0000-0200-000066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59" name="テキスト ボックス 358">
          <a:extLst>
            <a:ext uri="{FF2B5EF4-FFF2-40B4-BE49-F238E27FC236}">
              <a16:creationId xmlns="" xmlns:a16="http://schemas.microsoft.com/office/drawing/2014/main" id="{00000000-0008-0000-0200-000067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60" name="テキスト ボックス 359">
          <a:extLst>
            <a:ext uri="{FF2B5EF4-FFF2-40B4-BE49-F238E27FC236}">
              <a16:creationId xmlns="" xmlns:a16="http://schemas.microsoft.com/office/drawing/2014/main" id="{00000000-0008-0000-0200-000068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61" name="テキスト ボックス 360">
          <a:extLst>
            <a:ext uri="{FF2B5EF4-FFF2-40B4-BE49-F238E27FC236}">
              <a16:creationId xmlns="" xmlns:a16="http://schemas.microsoft.com/office/drawing/2014/main" id="{00000000-0008-0000-0200-000069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63652</xdr:rowOff>
    </xdr:from>
    <xdr:to>
      <xdr:col>107</xdr:col>
      <xdr:colOff>101600</xdr:colOff>
      <xdr:row>85</xdr:row>
      <xdr:rowOff>165252</xdr:rowOff>
    </xdr:to>
    <xdr:sp macro="" textlink="">
      <xdr:nvSpPr>
        <xdr:cNvPr id="362" name="楕円 361">
          <a:extLst>
            <a:ext uri="{FF2B5EF4-FFF2-40B4-BE49-F238E27FC236}">
              <a16:creationId xmlns="" xmlns:a16="http://schemas.microsoft.com/office/drawing/2014/main" id="{00000000-0008-0000-0200-00006A010000}"/>
            </a:ext>
          </a:extLst>
        </xdr:cNvPr>
        <xdr:cNvSpPr/>
      </xdr:nvSpPr>
      <xdr:spPr>
        <a:xfrm>
          <a:off x="20383500" y="146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10329</xdr:rowOff>
    </xdr:from>
    <xdr:ext cx="469744" cy="259045"/>
    <xdr:sp macro="" textlink="">
      <xdr:nvSpPr>
        <xdr:cNvPr id="363" name="n_2mainValue【消防施設】&#10;一人当たり面積">
          <a:extLst>
            <a:ext uri="{FF2B5EF4-FFF2-40B4-BE49-F238E27FC236}">
              <a16:creationId xmlns="" xmlns:a16="http://schemas.microsoft.com/office/drawing/2014/main" id="{00000000-0008-0000-0200-00006B010000}"/>
            </a:ext>
          </a:extLst>
        </xdr:cNvPr>
        <xdr:cNvSpPr txBox="1"/>
      </xdr:nvSpPr>
      <xdr:spPr>
        <a:xfrm>
          <a:off x="20199427" y="144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64" name="正方形/長方形 363">
          <a:extLst>
            <a:ext uri="{FF2B5EF4-FFF2-40B4-BE49-F238E27FC236}">
              <a16:creationId xmlns="" xmlns:a16="http://schemas.microsoft.com/office/drawing/2014/main" id="{00000000-0008-0000-0200-00006C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65" name="正方形/長方形 364">
          <a:extLst>
            <a:ext uri="{FF2B5EF4-FFF2-40B4-BE49-F238E27FC236}">
              <a16:creationId xmlns="" xmlns:a16="http://schemas.microsoft.com/office/drawing/2014/main" id="{00000000-0008-0000-0200-00006D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66" name="正方形/長方形 365">
          <a:extLst>
            <a:ext uri="{FF2B5EF4-FFF2-40B4-BE49-F238E27FC236}">
              <a16:creationId xmlns="" xmlns:a16="http://schemas.microsoft.com/office/drawing/2014/main" id="{00000000-0008-0000-0200-00006E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67" name="正方形/長方形 366">
          <a:extLst>
            <a:ext uri="{FF2B5EF4-FFF2-40B4-BE49-F238E27FC236}">
              <a16:creationId xmlns="" xmlns:a16="http://schemas.microsoft.com/office/drawing/2014/main" id="{00000000-0008-0000-0200-00006F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68" name="正方形/長方形 367">
          <a:extLst>
            <a:ext uri="{FF2B5EF4-FFF2-40B4-BE49-F238E27FC236}">
              <a16:creationId xmlns="" xmlns:a16="http://schemas.microsoft.com/office/drawing/2014/main" id="{00000000-0008-0000-0200-000070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69" name="正方形/長方形 368">
          <a:extLst>
            <a:ext uri="{FF2B5EF4-FFF2-40B4-BE49-F238E27FC236}">
              <a16:creationId xmlns="" xmlns:a16="http://schemas.microsoft.com/office/drawing/2014/main" id="{00000000-0008-0000-0200-000071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70" name="正方形/長方形 369">
          <a:extLst>
            <a:ext uri="{FF2B5EF4-FFF2-40B4-BE49-F238E27FC236}">
              <a16:creationId xmlns="" xmlns:a16="http://schemas.microsoft.com/office/drawing/2014/main" id="{00000000-0008-0000-0200-000072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71" name="正方形/長方形 370">
          <a:extLst>
            <a:ext uri="{FF2B5EF4-FFF2-40B4-BE49-F238E27FC236}">
              <a16:creationId xmlns="" xmlns:a16="http://schemas.microsoft.com/office/drawing/2014/main" id="{00000000-0008-0000-0200-000073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72" name="テキスト ボックス 371">
          <a:extLst>
            <a:ext uri="{FF2B5EF4-FFF2-40B4-BE49-F238E27FC236}">
              <a16:creationId xmlns="" xmlns:a16="http://schemas.microsoft.com/office/drawing/2014/main" id="{00000000-0008-0000-0200-000074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73" name="直線コネクタ 372">
          <a:extLst>
            <a:ext uri="{FF2B5EF4-FFF2-40B4-BE49-F238E27FC236}">
              <a16:creationId xmlns="" xmlns:a16="http://schemas.microsoft.com/office/drawing/2014/main" id="{00000000-0008-0000-0200-000075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74" name="直線コネクタ 373">
          <a:extLst>
            <a:ext uri="{FF2B5EF4-FFF2-40B4-BE49-F238E27FC236}">
              <a16:creationId xmlns="" xmlns:a16="http://schemas.microsoft.com/office/drawing/2014/main" id="{00000000-0008-0000-0200-000076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75" name="テキスト ボックス 374">
          <a:extLst>
            <a:ext uri="{FF2B5EF4-FFF2-40B4-BE49-F238E27FC236}">
              <a16:creationId xmlns="" xmlns:a16="http://schemas.microsoft.com/office/drawing/2014/main" id="{00000000-0008-0000-0200-00007701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76" name="直線コネクタ 375">
          <a:extLst>
            <a:ext uri="{FF2B5EF4-FFF2-40B4-BE49-F238E27FC236}">
              <a16:creationId xmlns="" xmlns:a16="http://schemas.microsoft.com/office/drawing/2014/main" id="{00000000-0008-0000-0200-000078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77" name="テキスト ボックス 376">
          <a:extLst>
            <a:ext uri="{FF2B5EF4-FFF2-40B4-BE49-F238E27FC236}">
              <a16:creationId xmlns="" xmlns:a16="http://schemas.microsoft.com/office/drawing/2014/main" id="{00000000-0008-0000-0200-000079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78" name="直線コネクタ 377">
          <a:extLst>
            <a:ext uri="{FF2B5EF4-FFF2-40B4-BE49-F238E27FC236}">
              <a16:creationId xmlns="" xmlns:a16="http://schemas.microsoft.com/office/drawing/2014/main" id="{00000000-0008-0000-0200-00007A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79" name="テキスト ボックス 378">
          <a:extLst>
            <a:ext uri="{FF2B5EF4-FFF2-40B4-BE49-F238E27FC236}">
              <a16:creationId xmlns="" xmlns:a16="http://schemas.microsoft.com/office/drawing/2014/main" id="{00000000-0008-0000-0200-00007B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80" name="直線コネクタ 379">
          <a:extLst>
            <a:ext uri="{FF2B5EF4-FFF2-40B4-BE49-F238E27FC236}">
              <a16:creationId xmlns="" xmlns:a16="http://schemas.microsoft.com/office/drawing/2014/main" id="{00000000-0008-0000-0200-00007C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81" name="テキスト ボックス 380">
          <a:extLst>
            <a:ext uri="{FF2B5EF4-FFF2-40B4-BE49-F238E27FC236}">
              <a16:creationId xmlns="" xmlns:a16="http://schemas.microsoft.com/office/drawing/2014/main" id="{00000000-0008-0000-0200-00007D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82" name="直線コネクタ 381">
          <a:extLst>
            <a:ext uri="{FF2B5EF4-FFF2-40B4-BE49-F238E27FC236}">
              <a16:creationId xmlns="" xmlns:a16="http://schemas.microsoft.com/office/drawing/2014/main" id="{00000000-0008-0000-0200-00007E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83" name="テキスト ボックス 382">
          <a:extLst>
            <a:ext uri="{FF2B5EF4-FFF2-40B4-BE49-F238E27FC236}">
              <a16:creationId xmlns="" xmlns:a16="http://schemas.microsoft.com/office/drawing/2014/main" id="{00000000-0008-0000-0200-00007F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84" name="直線コネクタ 383">
          <a:extLst>
            <a:ext uri="{FF2B5EF4-FFF2-40B4-BE49-F238E27FC236}">
              <a16:creationId xmlns="" xmlns:a16="http://schemas.microsoft.com/office/drawing/2014/main" id="{00000000-0008-0000-0200-000080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85" name="テキスト ボックス 384">
          <a:extLst>
            <a:ext uri="{FF2B5EF4-FFF2-40B4-BE49-F238E27FC236}">
              <a16:creationId xmlns="" xmlns:a16="http://schemas.microsoft.com/office/drawing/2014/main" id="{00000000-0008-0000-0200-00008101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86" name="直線コネクタ 385">
          <a:extLst>
            <a:ext uri="{FF2B5EF4-FFF2-40B4-BE49-F238E27FC236}">
              <a16:creationId xmlns="" xmlns:a16="http://schemas.microsoft.com/office/drawing/2014/main" id="{00000000-0008-0000-0200-000082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87" name="テキスト ボックス 386">
          <a:extLst>
            <a:ext uri="{FF2B5EF4-FFF2-40B4-BE49-F238E27FC236}">
              <a16:creationId xmlns="" xmlns:a16="http://schemas.microsoft.com/office/drawing/2014/main" id="{00000000-0008-0000-0200-00008301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88" name="【庁舎】&#10;有形固定資産減価償却率グラフ枠">
          <a:extLst>
            <a:ext uri="{FF2B5EF4-FFF2-40B4-BE49-F238E27FC236}">
              <a16:creationId xmlns="" xmlns:a16="http://schemas.microsoft.com/office/drawing/2014/main" id="{00000000-0008-0000-0200-000084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389" name="直線コネクタ 388">
          <a:extLst>
            <a:ext uri="{FF2B5EF4-FFF2-40B4-BE49-F238E27FC236}">
              <a16:creationId xmlns="" xmlns:a16="http://schemas.microsoft.com/office/drawing/2014/main" id="{00000000-0008-0000-0200-000085010000}"/>
            </a:ext>
          </a:extLst>
        </xdr:cNvPr>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390" name="【庁舎】&#10;有形固定資産減価償却率最小値テキスト">
          <a:extLst>
            <a:ext uri="{FF2B5EF4-FFF2-40B4-BE49-F238E27FC236}">
              <a16:creationId xmlns="" xmlns:a16="http://schemas.microsoft.com/office/drawing/2014/main" id="{00000000-0008-0000-0200-000086010000}"/>
            </a:ext>
          </a:extLst>
        </xdr:cNvPr>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391" name="直線コネクタ 390">
          <a:extLst>
            <a:ext uri="{FF2B5EF4-FFF2-40B4-BE49-F238E27FC236}">
              <a16:creationId xmlns="" xmlns:a16="http://schemas.microsoft.com/office/drawing/2014/main" id="{00000000-0008-0000-0200-000087010000}"/>
            </a:ext>
          </a:extLst>
        </xdr:cNvPr>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92" name="【庁舎】&#10;有形固定資産減価償却率最大値テキスト">
          <a:extLst>
            <a:ext uri="{FF2B5EF4-FFF2-40B4-BE49-F238E27FC236}">
              <a16:creationId xmlns="" xmlns:a16="http://schemas.microsoft.com/office/drawing/2014/main" id="{00000000-0008-0000-0200-00008801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93" name="直線コネクタ 392">
          <a:extLst>
            <a:ext uri="{FF2B5EF4-FFF2-40B4-BE49-F238E27FC236}">
              <a16:creationId xmlns="" xmlns:a16="http://schemas.microsoft.com/office/drawing/2014/main" id="{00000000-0008-0000-0200-00008901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394" name="【庁舎】&#10;有形固定資産減価償却率平均値テキスト">
          <a:extLst>
            <a:ext uri="{FF2B5EF4-FFF2-40B4-BE49-F238E27FC236}">
              <a16:creationId xmlns="" xmlns:a16="http://schemas.microsoft.com/office/drawing/2014/main" id="{00000000-0008-0000-0200-00008A010000}"/>
            </a:ext>
          </a:extLst>
        </xdr:cNvPr>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395" name="フローチャート: 判断 394">
          <a:extLst>
            <a:ext uri="{FF2B5EF4-FFF2-40B4-BE49-F238E27FC236}">
              <a16:creationId xmlns="" xmlns:a16="http://schemas.microsoft.com/office/drawing/2014/main" id="{00000000-0008-0000-0200-00008B010000}"/>
            </a:ext>
          </a:extLst>
        </xdr:cNvPr>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396" name="フローチャート: 判断 395">
          <a:extLst>
            <a:ext uri="{FF2B5EF4-FFF2-40B4-BE49-F238E27FC236}">
              <a16:creationId xmlns="" xmlns:a16="http://schemas.microsoft.com/office/drawing/2014/main" id="{00000000-0008-0000-0200-00008C010000}"/>
            </a:ext>
          </a:extLst>
        </xdr:cNvPr>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100165</xdr:rowOff>
    </xdr:from>
    <xdr:ext cx="405111" cy="259045"/>
    <xdr:sp macro="" textlink="">
      <xdr:nvSpPr>
        <xdr:cNvPr id="397" name="n_1aveValue【庁舎】&#10;有形固定資産減価償却率">
          <a:extLst>
            <a:ext uri="{FF2B5EF4-FFF2-40B4-BE49-F238E27FC236}">
              <a16:creationId xmlns="" xmlns:a16="http://schemas.microsoft.com/office/drawing/2014/main" id="{00000000-0008-0000-0200-00008D010000}"/>
            </a:ext>
          </a:extLst>
        </xdr:cNvPr>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76019</xdr:rowOff>
    </xdr:from>
    <xdr:to>
      <xdr:col>76</xdr:col>
      <xdr:colOff>165100</xdr:colOff>
      <xdr:row>104</xdr:row>
      <xdr:rowOff>6169</xdr:rowOff>
    </xdr:to>
    <xdr:sp macro="" textlink="">
      <xdr:nvSpPr>
        <xdr:cNvPr id="398" name="フローチャート: 判断 397">
          <a:extLst>
            <a:ext uri="{FF2B5EF4-FFF2-40B4-BE49-F238E27FC236}">
              <a16:creationId xmlns="" xmlns:a16="http://schemas.microsoft.com/office/drawing/2014/main" id="{00000000-0008-0000-0200-00008E010000}"/>
            </a:ext>
          </a:extLst>
        </xdr:cNvPr>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168746</xdr:rowOff>
    </xdr:from>
    <xdr:ext cx="405111" cy="259045"/>
    <xdr:sp macro="" textlink="">
      <xdr:nvSpPr>
        <xdr:cNvPr id="399" name="n_2aveValue【庁舎】&#10;有形固定資産減価償却率">
          <a:extLst>
            <a:ext uri="{FF2B5EF4-FFF2-40B4-BE49-F238E27FC236}">
              <a16:creationId xmlns="" xmlns:a16="http://schemas.microsoft.com/office/drawing/2014/main" id="{00000000-0008-0000-0200-00008F010000}"/>
            </a:ext>
          </a:extLst>
        </xdr:cNvPr>
        <xdr:cNvSpPr txBox="1"/>
      </xdr:nvSpPr>
      <xdr:spPr>
        <a:xfrm>
          <a:off x="14389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00" name="テキスト ボックス 399">
          <a:extLst>
            <a:ext uri="{FF2B5EF4-FFF2-40B4-BE49-F238E27FC236}">
              <a16:creationId xmlns="" xmlns:a16="http://schemas.microsoft.com/office/drawing/2014/main" id="{00000000-0008-0000-0200-000090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01" name="テキスト ボックス 400">
          <a:extLst>
            <a:ext uri="{FF2B5EF4-FFF2-40B4-BE49-F238E27FC236}">
              <a16:creationId xmlns="" xmlns:a16="http://schemas.microsoft.com/office/drawing/2014/main" id="{00000000-0008-0000-0200-000091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02" name="テキスト ボックス 401">
          <a:extLst>
            <a:ext uri="{FF2B5EF4-FFF2-40B4-BE49-F238E27FC236}">
              <a16:creationId xmlns="" xmlns:a16="http://schemas.microsoft.com/office/drawing/2014/main" id="{00000000-0008-0000-0200-000092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03" name="テキスト ボックス 402">
          <a:extLst>
            <a:ext uri="{FF2B5EF4-FFF2-40B4-BE49-F238E27FC236}">
              <a16:creationId xmlns="" xmlns:a16="http://schemas.microsoft.com/office/drawing/2014/main" id="{00000000-0008-0000-0200-000093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04" name="テキスト ボックス 403">
          <a:extLst>
            <a:ext uri="{FF2B5EF4-FFF2-40B4-BE49-F238E27FC236}">
              <a16:creationId xmlns="" xmlns:a16="http://schemas.microsoft.com/office/drawing/2014/main" id="{00000000-0008-0000-0200-000094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160927</xdr:rowOff>
    </xdr:from>
    <xdr:to>
      <xdr:col>85</xdr:col>
      <xdr:colOff>177800</xdr:colOff>
      <xdr:row>103</xdr:row>
      <xdr:rowOff>91077</xdr:rowOff>
    </xdr:to>
    <xdr:sp macro="" textlink="">
      <xdr:nvSpPr>
        <xdr:cNvPr id="405" name="楕円 404">
          <a:extLst>
            <a:ext uri="{FF2B5EF4-FFF2-40B4-BE49-F238E27FC236}">
              <a16:creationId xmlns="" xmlns:a16="http://schemas.microsoft.com/office/drawing/2014/main" id="{00000000-0008-0000-0200-000095010000}"/>
            </a:ext>
          </a:extLst>
        </xdr:cNvPr>
        <xdr:cNvSpPr/>
      </xdr:nvSpPr>
      <xdr:spPr>
        <a:xfrm>
          <a:off x="162687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12354</xdr:rowOff>
    </xdr:from>
    <xdr:ext cx="405111" cy="259045"/>
    <xdr:sp macro="" textlink="">
      <xdr:nvSpPr>
        <xdr:cNvPr id="406" name="【庁舎】&#10;有形固定資産減価償却率該当値テキスト">
          <a:extLst>
            <a:ext uri="{FF2B5EF4-FFF2-40B4-BE49-F238E27FC236}">
              <a16:creationId xmlns="" xmlns:a16="http://schemas.microsoft.com/office/drawing/2014/main" id="{00000000-0008-0000-0200-000096010000}"/>
            </a:ext>
          </a:extLst>
        </xdr:cNvPr>
        <xdr:cNvSpPr txBox="1"/>
      </xdr:nvSpPr>
      <xdr:spPr>
        <a:xfrm>
          <a:off x="16357600" y="1750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167458</xdr:rowOff>
    </xdr:from>
    <xdr:to>
      <xdr:col>81</xdr:col>
      <xdr:colOff>101600</xdr:colOff>
      <xdr:row>103</xdr:row>
      <xdr:rowOff>97608</xdr:rowOff>
    </xdr:to>
    <xdr:sp macro="" textlink="">
      <xdr:nvSpPr>
        <xdr:cNvPr id="407" name="楕円 406">
          <a:extLst>
            <a:ext uri="{FF2B5EF4-FFF2-40B4-BE49-F238E27FC236}">
              <a16:creationId xmlns="" xmlns:a16="http://schemas.microsoft.com/office/drawing/2014/main" id="{00000000-0008-0000-0200-000097010000}"/>
            </a:ext>
          </a:extLst>
        </xdr:cNvPr>
        <xdr:cNvSpPr/>
      </xdr:nvSpPr>
      <xdr:spPr>
        <a:xfrm>
          <a:off x="154305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40277</xdr:rowOff>
    </xdr:from>
    <xdr:to>
      <xdr:col>85</xdr:col>
      <xdr:colOff>127000</xdr:colOff>
      <xdr:row>103</xdr:row>
      <xdr:rowOff>46808</xdr:rowOff>
    </xdr:to>
    <xdr:cxnSp macro="">
      <xdr:nvCxnSpPr>
        <xdr:cNvPr id="408" name="直線コネクタ 407">
          <a:extLst>
            <a:ext uri="{FF2B5EF4-FFF2-40B4-BE49-F238E27FC236}">
              <a16:creationId xmlns="" xmlns:a16="http://schemas.microsoft.com/office/drawing/2014/main" id="{00000000-0008-0000-0200-000098010000}"/>
            </a:ext>
          </a:extLst>
        </xdr:cNvPr>
        <xdr:cNvCxnSpPr/>
      </xdr:nvCxnSpPr>
      <xdr:spPr>
        <a:xfrm flipV="1">
          <a:off x="15481300" y="1769962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66221</xdr:rowOff>
    </xdr:from>
    <xdr:to>
      <xdr:col>76</xdr:col>
      <xdr:colOff>165100</xdr:colOff>
      <xdr:row>102</xdr:row>
      <xdr:rowOff>167821</xdr:rowOff>
    </xdr:to>
    <xdr:sp macro="" textlink="">
      <xdr:nvSpPr>
        <xdr:cNvPr id="409" name="楕円 408">
          <a:extLst>
            <a:ext uri="{FF2B5EF4-FFF2-40B4-BE49-F238E27FC236}">
              <a16:creationId xmlns="" xmlns:a16="http://schemas.microsoft.com/office/drawing/2014/main" id="{00000000-0008-0000-0200-000099010000}"/>
            </a:ext>
          </a:extLst>
        </xdr:cNvPr>
        <xdr:cNvSpPr/>
      </xdr:nvSpPr>
      <xdr:spPr>
        <a:xfrm>
          <a:off x="145415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117021</xdr:rowOff>
    </xdr:from>
    <xdr:to>
      <xdr:col>81</xdr:col>
      <xdr:colOff>50800</xdr:colOff>
      <xdr:row>103</xdr:row>
      <xdr:rowOff>46808</xdr:rowOff>
    </xdr:to>
    <xdr:cxnSp macro="">
      <xdr:nvCxnSpPr>
        <xdr:cNvPr id="410" name="直線コネクタ 409">
          <a:extLst>
            <a:ext uri="{FF2B5EF4-FFF2-40B4-BE49-F238E27FC236}">
              <a16:creationId xmlns="" xmlns:a16="http://schemas.microsoft.com/office/drawing/2014/main" id="{00000000-0008-0000-0200-00009A010000}"/>
            </a:ext>
          </a:extLst>
        </xdr:cNvPr>
        <xdr:cNvCxnSpPr/>
      </xdr:nvCxnSpPr>
      <xdr:spPr>
        <a:xfrm>
          <a:off x="14592300" y="17604921"/>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114135</xdr:rowOff>
    </xdr:from>
    <xdr:ext cx="405111" cy="259045"/>
    <xdr:sp macro="" textlink="">
      <xdr:nvSpPr>
        <xdr:cNvPr id="411" name="n_1mainValue【庁舎】&#10;有形固定資産減価償却率">
          <a:extLst>
            <a:ext uri="{FF2B5EF4-FFF2-40B4-BE49-F238E27FC236}">
              <a16:creationId xmlns="" xmlns:a16="http://schemas.microsoft.com/office/drawing/2014/main" id="{00000000-0008-0000-0200-00009B010000}"/>
            </a:ext>
          </a:extLst>
        </xdr:cNvPr>
        <xdr:cNvSpPr txBox="1"/>
      </xdr:nvSpPr>
      <xdr:spPr>
        <a:xfrm>
          <a:off x="15266044" y="1743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12898</xdr:rowOff>
    </xdr:from>
    <xdr:ext cx="405111" cy="259045"/>
    <xdr:sp macro="" textlink="">
      <xdr:nvSpPr>
        <xdr:cNvPr id="412" name="n_2mainValue【庁舎】&#10;有形固定資産減価償却率">
          <a:extLst>
            <a:ext uri="{FF2B5EF4-FFF2-40B4-BE49-F238E27FC236}">
              <a16:creationId xmlns="" xmlns:a16="http://schemas.microsoft.com/office/drawing/2014/main" id="{00000000-0008-0000-0200-00009C010000}"/>
            </a:ext>
          </a:extLst>
        </xdr:cNvPr>
        <xdr:cNvSpPr txBox="1"/>
      </xdr:nvSpPr>
      <xdr:spPr>
        <a:xfrm>
          <a:off x="1438974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13" name="正方形/長方形 412">
          <a:extLst>
            <a:ext uri="{FF2B5EF4-FFF2-40B4-BE49-F238E27FC236}">
              <a16:creationId xmlns="" xmlns:a16="http://schemas.microsoft.com/office/drawing/2014/main" id="{00000000-0008-0000-0200-00009D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14" name="正方形/長方形 413">
          <a:extLst>
            <a:ext uri="{FF2B5EF4-FFF2-40B4-BE49-F238E27FC236}">
              <a16:creationId xmlns="" xmlns:a16="http://schemas.microsoft.com/office/drawing/2014/main" id="{00000000-0008-0000-0200-00009E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15" name="正方形/長方形 414">
          <a:extLst>
            <a:ext uri="{FF2B5EF4-FFF2-40B4-BE49-F238E27FC236}">
              <a16:creationId xmlns="" xmlns:a16="http://schemas.microsoft.com/office/drawing/2014/main" id="{00000000-0008-0000-0200-00009F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16" name="正方形/長方形 415">
          <a:extLst>
            <a:ext uri="{FF2B5EF4-FFF2-40B4-BE49-F238E27FC236}">
              <a16:creationId xmlns="" xmlns:a16="http://schemas.microsoft.com/office/drawing/2014/main" id="{00000000-0008-0000-0200-0000A0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17" name="正方形/長方形 416">
          <a:extLst>
            <a:ext uri="{FF2B5EF4-FFF2-40B4-BE49-F238E27FC236}">
              <a16:creationId xmlns="" xmlns:a16="http://schemas.microsoft.com/office/drawing/2014/main" id="{00000000-0008-0000-0200-0000A1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18" name="正方形/長方形 417">
          <a:extLst>
            <a:ext uri="{FF2B5EF4-FFF2-40B4-BE49-F238E27FC236}">
              <a16:creationId xmlns="" xmlns:a16="http://schemas.microsoft.com/office/drawing/2014/main" id="{00000000-0008-0000-0200-0000A2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9" name="正方形/長方形 418">
          <a:extLst>
            <a:ext uri="{FF2B5EF4-FFF2-40B4-BE49-F238E27FC236}">
              <a16:creationId xmlns="" xmlns:a16="http://schemas.microsoft.com/office/drawing/2014/main" id="{00000000-0008-0000-0200-0000A3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20" name="正方形/長方形 419">
          <a:extLst>
            <a:ext uri="{FF2B5EF4-FFF2-40B4-BE49-F238E27FC236}">
              <a16:creationId xmlns="" xmlns:a16="http://schemas.microsoft.com/office/drawing/2014/main" id="{00000000-0008-0000-0200-0000A4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21" name="テキスト ボックス 420">
          <a:extLst>
            <a:ext uri="{FF2B5EF4-FFF2-40B4-BE49-F238E27FC236}">
              <a16:creationId xmlns="" xmlns:a16="http://schemas.microsoft.com/office/drawing/2014/main" id="{00000000-0008-0000-0200-0000A5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22" name="直線コネクタ 421">
          <a:extLst>
            <a:ext uri="{FF2B5EF4-FFF2-40B4-BE49-F238E27FC236}">
              <a16:creationId xmlns="" xmlns:a16="http://schemas.microsoft.com/office/drawing/2014/main" id="{00000000-0008-0000-0200-0000A6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23" name="直線コネクタ 422">
          <a:extLst>
            <a:ext uri="{FF2B5EF4-FFF2-40B4-BE49-F238E27FC236}">
              <a16:creationId xmlns="" xmlns:a16="http://schemas.microsoft.com/office/drawing/2014/main" id="{00000000-0008-0000-0200-0000A7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24" name="テキスト ボックス 423">
          <a:extLst>
            <a:ext uri="{FF2B5EF4-FFF2-40B4-BE49-F238E27FC236}">
              <a16:creationId xmlns="" xmlns:a16="http://schemas.microsoft.com/office/drawing/2014/main" id="{00000000-0008-0000-0200-0000A8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25" name="直線コネクタ 424">
          <a:extLst>
            <a:ext uri="{FF2B5EF4-FFF2-40B4-BE49-F238E27FC236}">
              <a16:creationId xmlns="" xmlns:a16="http://schemas.microsoft.com/office/drawing/2014/main" id="{00000000-0008-0000-0200-0000A9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26" name="テキスト ボックス 425">
          <a:extLst>
            <a:ext uri="{FF2B5EF4-FFF2-40B4-BE49-F238E27FC236}">
              <a16:creationId xmlns="" xmlns:a16="http://schemas.microsoft.com/office/drawing/2014/main" id="{00000000-0008-0000-0200-0000AA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27" name="直線コネクタ 426">
          <a:extLst>
            <a:ext uri="{FF2B5EF4-FFF2-40B4-BE49-F238E27FC236}">
              <a16:creationId xmlns="" xmlns:a16="http://schemas.microsoft.com/office/drawing/2014/main" id="{00000000-0008-0000-0200-0000AB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28" name="テキスト ボックス 427">
          <a:extLst>
            <a:ext uri="{FF2B5EF4-FFF2-40B4-BE49-F238E27FC236}">
              <a16:creationId xmlns="" xmlns:a16="http://schemas.microsoft.com/office/drawing/2014/main" id="{00000000-0008-0000-0200-0000AC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29" name="直線コネクタ 428">
          <a:extLst>
            <a:ext uri="{FF2B5EF4-FFF2-40B4-BE49-F238E27FC236}">
              <a16:creationId xmlns="" xmlns:a16="http://schemas.microsoft.com/office/drawing/2014/main" id="{00000000-0008-0000-0200-0000AD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30" name="テキスト ボックス 429">
          <a:extLst>
            <a:ext uri="{FF2B5EF4-FFF2-40B4-BE49-F238E27FC236}">
              <a16:creationId xmlns="" xmlns:a16="http://schemas.microsoft.com/office/drawing/2014/main" id="{00000000-0008-0000-0200-0000AE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31" name="直線コネクタ 430">
          <a:extLst>
            <a:ext uri="{FF2B5EF4-FFF2-40B4-BE49-F238E27FC236}">
              <a16:creationId xmlns="" xmlns:a16="http://schemas.microsoft.com/office/drawing/2014/main" id="{00000000-0008-0000-0200-0000AF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32" name="テキスト ボックス 431">
          <a:extLst>
            <a:ext uri="{FF2B5EF4-FFF2-40B4-BE49-F238E27FC236}">
              <a16:creationId xmlns="" xmlns:a16="http://schemas.microsoft.com/office/drawing/2014/main" id="{00000000-0008-0000-0200-0000B001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33" name="直線コネクタ 432">
          <a:extLst>
            <a:ext uri="{FF2B5EF4-FFF2-40B4-BE49-F238E27FC236}">
              <a16:creationId xmlns="" xmlns:a16="http://schemas.microsoft.com/office/drawing/2014/main" id="{00000000-0008-0000-0200-0000B1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34" name="テキスト ボックス 433">
          <a:extLst>
            <a:ext uri="{FF2B5EF4-FFF2-40B4-BE49-F238E27FC236}">
              <a16:creationId xmlns="" xmlns:a16="http://schemas.microsoft.com/office/drawing/2014/main" id="{00000000-0008-0000-0200-0000B201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35" name="【庁舎】&#10;一人当たり面積グラフ枠">
          <a:extLst>
            <a:ext uri="{FF2B5EF4-FFF2-40B4-BE49-F238E27FC236}">
              <a16:creationId xmlns="" xmlns:a16="http://schemas.microsoft.com/office/drawing/2014/main" id="{00000000-0008-0000-0200-0000B3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436" name="直線コネクタ 435">
          <a:extLst>
            <a:ext uri="{FF2B5EF4-FFF2-40B4-BE49-F238E27FC236}">
              <a16:creationId xmlns="" xmlns:a16="http://schemas.microsoft.com/office/drawing/2014/main" id="{00000000-0008-0000-0200-0000B4010000}"/>
            </a:ext>
          </a:extLst>
        </xdr:cNvPr>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437" name="【庁舎】&#10;一人当たり面積最小値テキスト">
          <a:extLst>
            <a:ext uri="{FF2B5EF4-FFF2-40B4-BE49-F238E27FC236}">
              <a16:creationId xmlns="" xmlns:a16="http://schemas.microsoft.com/office/drawing/2014/main" id="{00000000-0008-0000-0200-0000B5010000}"/>
            </a:ext>
          </a:extLst>
        </xdr:cNvPr>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438" name="直線コネクタ 437">
          <a:extLst>
            <a:ext uri="{FF2B5EF4-FFF2-40B4-BE49-F238E27FC236}">
              <a16:creationId xmlns="" xmlns:a16="http://schemas.microsoft.com/office/drawing/2014/main" id="{00000000-0008-0000-0200-0000B6010000}"/>
            </a:ext>
          </a:extLst>
        </xdr:cNvPr>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439" name="【庁舎】&#10;一人当たり面積最大値テキスト">
          <a:extLst>
            <a:ext uri="{FF2B5EF4-FFF2-40B4-BE49-F238E27FC236}">
              <a16:creationId xmlns="" xmlns:a16="http://schemas.microsoft.com/office/drawing/2014/main" id="{00000000-0008-0000-0200-0000B7010000}"/>
            </a:ext>
          </a:extLst>
        </xdr:cNvPr>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440" name="直線コネクタ 439">
          <a:extLst>
            <a:ext uri="{FF2B5EF4-FFF2-40B4-BE49-F238E27FC236}">
              <a16:creationId xmlns="" xmlns:a16="http://schemas.microsoft.com/office/drawing/2014/main" id="{00000000-0008-0000-0200-0000B8010000}"/>
            </a:ext>
          </a:extLst>
        </xdr:cNvPr>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141558</xdr:rowOff>
    </xdr:from>
    <xdr:ext cx="469744" cy="259045"/>
    <xdr:sp macro="" textlink="">
      <xdr:nvSpPr>
        <xdr:cNvPr id="441" name="【庁舎】&#10;一人当たり面積平均値テキスト">
          <a:extLst>
            <a:ext uri="{FF2B5EF4-FFF2-40B4-BE49-F238E27FC236}">
              <a16:creationId xmlns="" xmlns:a16="http://schemas.microsoft.com/office/drawing/2014/main" id="{00000000-0008-0000-0200-0000B9010000}"/>
            </a:ext>
          </a:extLst>
        </xdr:cNvPr>
        <xdr:cNvSpPr txBox="1"/>
      </xdr:nvSpPr>
      <xdr:spPr>
        <a:xfrm>
          <a:off x="22199600" y="18486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442" name="フローチャート: 判断 441">
          <a:extLst>
            <a:ext uri="{FF2B5EF4-FFF2-40B4-BE49-F238E27FC236}">
              <a16:creationId xmlns="" xmlns:a16="http://schemas.microsoft.com/office/drawing/2014/main" id="{00000000-0008-0000-0200-0000BA010000}"/>
            </a:ext>
          </a:extLst>
        </xdr:cNvPr>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443" name="フローチャート: 判断 442">
          <a:extLst>
            <a:ext uri="{FF2B5EF4-FFF2-40B4-BE49-F238E27FC236}">
              <a16:creationId xmlns="" xmlns:a16="http://schemas.microsoft.com/office/drawing/2014/main" id="{00000000-0008-0000-0200-0000BB010000}"/>
            </a:ext>
          </a:extLst>
        </xdr:cNvPr>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108</xdr:row>
      <xdr:rowOff>91839</xdr:rowOff>
    </xdr:from>
    <xdr:ext cx="469744" cy="259045"/>
    <xdr:sp macro="" textlink="">
      <xdr:nvSpPr>
        <xdr:cNvPr id="444" name="n_1aveValue【庁舎】&#10;一人当たり面積">
          <a:extLst>
            <a:ext uri="{FF2B5EF4-FFF2-40B4-BE49-F238E27FC236}">
              <a16:creationId xmlns="" xmlns:a16="http://schemas.microsoft.com/office/drawing/2014/main" id="{00000000-0008-0000-0200-0000BC010000}"/>
            </a:ext>
          </a:extLst>
        </xdr:cNvPr>
        <xdr:cNvSpPr txBox="1"/>
      </xdr:nvSpPr>
      <xdr:spPr>
        <a:xfrm>
          <a:off x="21075727" y="1860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13399</xdr:rowOff>
    </xdr:from>
    <xdr:to>
      <xdr:col>107</xdr:col>
      <xdr:colOff>101600</xdr:colOff>
      <xdr:row>108</xdr:row>
      <xdr:rowOff>114999</xdr:rowOff>
    </xdr:to>
    <xdr:sp macro="" textlink="">
      <xdr:nvSpPr>
        <xdr:cNvPr id="445" name="フローチャート: 判断 444">
          <a:extLst>
            <a:ext uri="{FF2B5EF4-FFF2-40B4-BE49-F238E27FC236}">
              <a16:creationId xmlns="" xmlns:a16="http://schemas.microsoft.com/office/drawing/2014/main" id="{00000000-0008-0000-0200-0000BD010000}"/>
            </a:ext>
          </a:extLst>
        </xdr:cNvPr>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108</xdr:row>
      <xdr:rowOff>106126</xdr:rowOff>
    </xdr:from>
    <xdr:ext cx="469744" cy="259045"/>
    <xdr:sp macro="" textlink="">
      <xdr:nvSpPr>
        <xdr:cNvPr id="446" name="n_2aveValue【庁舎】&#10;一人当たり面積">
          <a:extLst>
            <a:ext uri="{FF2B5EF4-FFF2-40B4-BE49-F238E27FC236}">
              <a16:creationId xmlns="" xmlns:a16="http://schemas.microsoft.com/office/drawing/2014/main" id="{00000000-0008-0000-0200-0000BE010000}"/>
            </a:ext>
          </a:extLst>
        </xdr:cNvPr>
        <xdr:cNvSpPr txBox="1"/>
      </xdr:nvSpPr>
      <xdr:spPr>
        <a:xfrm>
          <a:off x="20199427" y="186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47" name="テキスト ボックス 446">
          <a:extLst>
            <a:ext uri="{FF2B5EF4-FFF2-40B4-BE49-F238E27FC236}">
              <a16:creationId xmlns="" xmlns:a16="http://schemas.microsoft.com/office/drawing/2014/main" id="{00000000-0008-0000-0200-0000BF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8" name="テキスト ボックス 447">
          <a:extLst>
            <a:ext uri="{FF2B5EF4-FFF2-40B4-BE49-F238E27FC236}">
              <a16:creationId xmlns="" xmlns:a16="http://schemas.microsoft.com/office/drawing/2014/main" id="{00000000-0008-0000-0200-0000C0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9" name="テキスト ボックス 448">
          <a:extLst>
            <a:ext uri="{FF2B5EF4-FFF2-40B4-BE49-F238E27FC236}">
              <a16:creationId xmlns="" xmlns:a16="http://schemas.microsoft.com/office/drawing/2014/main" id="{00000000-0008-0000-0200-0000C1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50" name="テキスト ボックス 449">
          <a:extLst>
            <a:ext uri="{FF2B5EF4-FFF2-40B4-BE49-F238E27FC236}">
              <a16:creationId xmlns="" xmlns:a16="http://schemas.microsoft.com/office/drawing/2014/main" id="{00000000-0008-0000-0200-0000C2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51" name="テキスト ボックス 450">
          <a:extLst>
            <a:ext uri="{FF2B5EF4-FFF2-40B4-BE49-F238E27FC236}">
              <a16:creationId xmlns="" xmlns:a16="http://schemas.microsoft.com/office/drawing/2014/main" id="{00000000-0008-0000-0200-0000C3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72834</xdr:rowOff>
    </xdr:from>
    <xdr:to>
      <xdr:col>116</xdr:col>
      <xdr:colOff>114300</xdr:colOff>
      <xdr:row>108</xdr:row>
      <xdr:rowOff>2984</xdr:rowOff>
    </xdr:to>
    <xdr:sp macro="" textlink="">
      <xdr:nvSpPr>
        <xdr:cNvPr id="452" name="楕円 451">
          <a:extLst>
            <a:ext uri="{FF2B5EF4-FFF2-40B4-BE49-F238E27FC236}">
              <a16:creationId xmlns="" xmlns:a16="http://schemas.microsoft.com/office/drawing/2014/main" id="{00000000-0008-0000-0200-0000C4010000}"/>
            </a:ext>
          </a:extLst>
        </xdr:cNvPr>
        <xdr:cNvSpPr/>
      </xdr:nvSpPr>
      <xdr:spPr>
        <a:xfrm>
          <a:off x="22110700" y="1841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95711</xdr:rowOff>
    </xdr:from>
    <xdr:ext cx="469744" cy="259045"/>
    <xdr:sp macro="" textlink="">
      <xdr:nvSpPr>
        <xdr:cNvPr id="453" name="【庁舎】&#10;一人当たり面積該当値テキスト">
          <a:extLst>
            <a:ext uri="{FF2B5EF4-FFF2-40B4-BE49-F238E27FC236}">
              <a16:creationId xmlns="" xmlns:a16="http://schemas.microsoft.com/office/drawing/2014/main" id="{00000000-0008-0000-0200-0000C5010000}"/>
            </a:ext>
          </a:extLst>
        </xdr:cNvPr>
        <xdr:cNvSpPr txBox="1"/>
      </xdr:nvSpPr>
      <xdr:spPr>
        <a:xfrm>
          <a:off x="22199600" y="1826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77978</xdr:rowOff>
    </xdr:from>
    <xdr:to>
      <xdr:col>112</xdr:col>
      <xdr:colOff>38100</xdr:colOff>
      <xdr:row>108</xdr:row>
      <xdr:rowOff>8128</xdr:rowOff>
    </xdr:to>
    <xdr:sp macro="" textlink="">
      <xdr:nvSpPr>
        <xdr:cNvPr id="454" name="楕円 453">
          <a:extLst>
            <a:ext uri="{FF2B5EF4-FFF2-40B4-BE49-F238E27FC236}">
              <a16:creationId xmlns="" xmlns:a16="http://schemas.microsoft.com/office/drawing/2014/main" id="{00000000-0008-0000-0200-0000C6010000}"/>
            </a:ext>
          </a:extLst>
        </xdr:cNvPr>
        <xdr:cNvSpPr/>
      </xdr:nvSpPr>
      <xdr:spPr>
        <a:xfrm>
          <a:off x="21272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123634</xdr:rowOff>
    </xdr:from>
    <xdr:to>
      <xdr:col>116</xdr:col>
      <xdr:colOff>63500</xdr:colOff>
      <xdr:row>107</xdr:row>
      <xdr:rowOff>128778</xdr:rowOff>
    </xdr:to>
    <xdr:cxnSp macro="">
      <xdr:nvCxnSpPr>
        <xdr:cNvPr id="455" name="直線コネクタ 454">
          <a:extLst>
            <a:ext uri="{FF2B5EF4-FFF2-40B4-BE49-F238E27FC236}">
              <a16:creationId xmlns="" xmlns:a16="http://schemas.microsoft.com/office/drawing/2014/main" id="{00000000-0008-0000-0200-0000C7010000}"/>
            </a:ext>
          </a:extLst>
        </xdr:cNvPr>
        <xdr:cNvCxnSpPr/>
      </xdr:nvCxnSpPr>
      <xdr:spPr>
        <a:xfrm flipV="1">
          <a:off x="21323300" y="18468784"/>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83693</xdr:rowOff>
    </xdr:from>
    <xdr:to>
      <xdr:col>107</xdr:col>
      <xdr:colOff>101600</xdr:colOff>
      <xdr:row>108</xdr:row>
      <xdr:rowOff>13843</xdr:rowOff>
    </xdr:to>
    <xdr:sp macro="" textlink="">
      <xdr:nvSpPr>
        <xdr:cNvPr id="456" name="楕円 455">
          <a:extLst>
            <a:ext uri="{FF2B5EF4-FFF2-40B4-BE49-F238E27FC236}">
              <a16:creationId xmlns="" xmlns:a16="http://schemas.microsoft.com/office/drawing/2014/main" id="{00000000-0008-0000-0200-0000C8010000}"/>
            </a:ext>
          </a:extLst>
        </xdr:cNvPr>
        <xdr:cNvSpPr/>
      </xdr:nvSpPr>
      <xdr:spPr>
        <a:xfrm>
          <a:off x="20383500" y="1842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128778</xdr:rowOff>
    </xdr:from>
    <xdr:to>
      <xdr:col>111</xdr:col>
      <xdr:colOff>177800</xdr:colOff>
      <xdr:row>107</xdr:row>
      <xdr:rowOff>134493</xdr:rowOff>
    </xdr:to>
    <xdr:cxnSp macro="">
      <xdr:nvCxnSpPr>
        <xdr:cNvPr id="457" name="直線コネクタ 456">
          <a:extLst>
            <a:ext uri="{FF2B5EF4-FFF2-40B4-BE49-F238E27FC236}">
              <a16:creationId xmlns="" xmlns:a16="http://schemas.microsoft.com/office/drawing/2014/main" id="{00000000-0008-0000-0200-0000C9010000}"/>
            </a:ext>
          </a:extLst>
        </xdr:cNvPr>
        <xdr:cNvCxnSpPr/>
      </xdr:nvCxnSpPr>
      <xdr:spPr>
        <a:xfrm flipV="1">
          <a:off x="20434300" y="18473928"/>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24655</xdr:rowOff>
    </xdr:from>
    <xdr:ext cx="469744" cy="259045"/>
    <xdr:sp macro="" textlink="">
      <xdr:nvSpPr>
        <xdr:cNvPr id="458" name="n_1mainValue【庁舎】&#10;一人当たり面積">
          <a:extLst>
            <a:ext uri="{FF2B5EF4-FFF2-40B4-BE49-F238E27FC236}">
              <a16:creationId xmlns="" xmlns:a16="http://schemas.microsoft.com/office/drawing/2014/main" id="{00000000-0008-0000-0200-0000CA010000}"/>
            </a:ext>
          </a:extLst>
        </xdr:cNvPr>
        <xdr:cNvSpPr txBox="1"/>
      </xdr:nvSpPr>
      <xdr:spPr>
        <a:xfrm>
          <a:off x="21075727" y="1819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30370</xdr:rowOff>
    </xdr:from>
    <xdr:ext cx="469744" cy="259045"/>
    <xdr:sp macro="" textlink="">
      <xdr:nvSpPr>
        <xdr:cNvPr id="459" name="n_2mainValue【庁舎】&#10;一人当たり面積">
          <a:extLst>
            <a:ext uri="{FF2B5EF4-FFF2-40B4-BE49-F238E27FC236}">
              <a16:creationId xmlns="" xmlns:a16="http://schemas.microsoft.com/office/drawing/2014/main" id="{00000000-0008-0000-0200-0000CB010000}"/>
            </a:ext>
          </a:extLst>
        </xdr:cNvPr>
        <xdr:cNvSpPr txBox="1"/>
      </xdr:nvSpPr>
      <xdr:spPr>
        <a:xfrm>
          <a:off x="201994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 xmlns:a16="http://schemas.microsoft.com/office/drawing/2014/main" id="{00000000-0008-0000-0200-0000CC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 xmlns:a16="http://schemas.microsoft.com/office/drawing/2014/main" id="{00000000-0008-0000-0200-0000CD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 xmlns:a16="http://schemas.microsoft.com/office/drawing/2014/main" id="{00000000-0008-0000-0200-0000CE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や福祉施設については、建築してから年数が経過しており、有形固定資産減価償却率が高く、更新する時期を迎える状況にある。既存学校施設等を活用しながら代替施設を確保できるように、今後検討し急激な人口減少に対応した利用形態や維持管理コストの縮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x14ac:dyDescent="0.15">
      <c r="A1" s="41"/>
      <c r="B1" s="582" t="s">
        <v>19</v>
      </c>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c r="AR1" s="582"/>
      <c r="AS1" s="582"/>
      <c r="AT1" s="582"/>
      <c r="AU1" s="582"/>
      <c r="AV1" s="582"/>
      <c r="AW1" s="582"/>
      <c r="AX1" s="582"/>
      <c r="AY1" s="582"/>
      <c r="AZ1" s="582"/>
      <c r="BA1" s="582"/>
      <c r="BB1" s="582"/>
      <c r="BC1" s="582"/>
      <c r="BD1" s="582"/>
      <c r="BE1" s="582"/>
      <c r="BF1" s="582"/>
      <c r="BG1" s="582"/>
      <c r="BH1" s="582"/>
      <c r="BI1" s="582"/>
      <c r="BJ1" s="582"/>
      <c r="BK1" s="582"/>
      <c r="BL1" s="582"/>
      <c r="BM1" s="582"/>
      <c r="BN1" s="582"/>
      <c r="BO1" s="582"/>
      <c r="BP1" s="582"/>
      <c r="BQ1" s="582"/>
      <c r="BR1" s="582"/>
      <c r="BS1" s="582"/>
      <c r="BT1" s="582"/>
      <c r="BU1" s="582"/>
      <c r="BV1" s="582"/>
      <c r="BW1" s="582"/>
      <c r="BX1" s="582"/>
      <c r="BY1" s="582"/>
      <c r="BZ1" s="582"/>
      <c r="CA1" s="582"/>
      <c r="CB1" s="582"/>
      <c r="CC1" s="582"/>
      <c r="CD1" s="582"/>
      <c r="CE1" s="582"/>
      <c r="CF1" s="582"/>
      <c r="CG1" s="582"/>
      <c r="CH1" s="582"/>
      <c r="CI1" s="582"/>
      <c r="CJ1" s="582"/>
      <c r="CK1" s="582"/>
      <c r="CL1" s="582"/>
      <c r="CM1" s="582"/>
      <c r="CN1" s="582"/>
      <c r="CO1" s="582"/>
      <c r="CP1" s="582"/>
      <c r="CQ1" s="582"/>
      <c r="CR1" s="582"/>
      <c r="CS1" s="582"/>
      <c r="CT1" s="582"/>
      <c r="CU1" s="582"/>
      <c r="CV1" s="582"/>
      <c r="CW1" s="582"/>
      <c r="CX1" s="582"/>
      <c r="CY1" s="582"/>
      <c r="CZ1" s="582"/>
      <c r="DA1" s="582"/>
      <c r="DB1" s="582"/>
      <c r="DC1" s="582"/>
      <c r="DD1" s="582"/>
      <c r="DE1" s="582"/>
      <c r="DF1" s="582"/>
      <c r="DG1" s="582"/>
      <c r="DH1" s="582"/>
      <c r="DI1" s="582"/>
      <c r="DJ1" s="42"/>
      <c r="DK1" s="42"/>
      <c r="DL1" s="42"/>
      <c r="DM1" s="42"/>
      <c r="DN1" s="42"/>
      <c r="DO1" s="42"/>
    </row>
    <row r="2" spans="1:119" ht="24.75" thickBot="1" x14ac:dyDescent="0.2">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x14ac:dyDescent="0.2">
      <c r="A3" s="42"/>
      <c r="B3" s="583" t="s">
        <v>21</v>
      </c>
      <c r="C3" s="584"/>
      <c r="D3" s="584"/>
      <c r="E3" s="585"/>
      <c r="F3" s="585"/>
      <c r="G3" s="585"/>
      <c r="H3" s="585"/>
      <c r="I3" s="585"/>
      <c r="J3" s="585"/>
      <c r="K3" s="585"/>
      <c r="L3" s="585" t="s">
        <v>22</v>
      </c>
      <c r="M3" s="585"/>
      <c r="N3" s="585"/>
      <c r="O3" s="585"/>
      <c r="P3" s="585"/>
      <c r="Q3" s="585"/>
      <c r="R3" s="588"/>
      <c r="S3" s="588"/>
      <c r="T3" s="588"/>
      <c r="U3" s="588"/>
      <c r="V3" s="589"/>
      <c r="W3" s="477" t="s">
        <v>23</v>
      </c>
      <c r="X3" s="478"/>
      <c r="Y3" s="478"/>
      <c r="Z3" s="478"/>
      <c r="AA3" s="478"/>
      <c r="AB3" s="584"/>
      <c r="AC3" s="588" t="s">
        <v>24</v>
      </c>
      <c r="AD3" s="478"/>
      <c r="AE3" s="478"/>
      <c r="AF3" s="478"/>
      <c r="AG3" s="478"/>
      <c r="AH3" s="478"/>
      <c r="AI3" s="478"/>
      <c r="AJ3" s="478"/>
      <c r="AK3" s="478"/>
      <c r="AL3" s="550"/>
      <c r="AM3" s="477" t="s">
        <v>25</v>
      </c>
      <c r="AN3" s="478"/>
      <c r="AO3" s="478"/>
      <c r="AP3" s="478"/>
      <c r="AQ3" s="478"/>
      <c r="AR3" s="478"/>
      <c r="AS3" s="478"/>
      <c r="AT3" s="478"/>
      <c r="AU3" s="478"/>
      <c r="AV3" s="478"/>
      <c r="AW3" s="478"/>
      <c r="AX3" s="550"/>
      <c r="AY3" s="542" t="s">
        <v>26</v>
      </c>
      <c r="AZ3" s="543"/>
      <c r="BA3" s="543"/>
      <c r="BB3" s="543"/>
      <c r="BC3" s="543"/>
      <c r="BD3" s="543"/>
      <c r="BE3" s="543"/>
      <c r="BF3" s="543"/>
      <c r="BG3" s="543"/>
      <c r="BH3" s="543"/>
      <c r="BI3" s="543"/>
      <c r="BJ3" s="543"/>
      <c r="BK3" s="543"/>
      <c r="BL3" s="543"/>
      <c r="BM3" s="592"/>
      <c r="BN3" s="477" t="s">
        <v>27</v>
      </c>
      <c r="BO3" s="478"/>
      <c r="BP3" s="478"/>
      <c r="BQ3" s="478"/>
      <c r="BR3" s="478"/>
      <c r="BS3" s="478"/>
      <c r="BT3" s="478"/>
      <c r="BU3" s="550"/>
      <c r="BV3" s="477" t="s">
        <v>28</v>
      </c>
      <c r="BW3" s="478"/>
      <c r="BX3" s="478"/>
      <c r="BY3" s="478"/>
      <c r="BZ3" s="478"/>
      <c r="CA3" s="478"/>
      <c r="CB3" s="478"/>
      <c r="CC3" s="550"/>
      <c r="CD3" s="542" t="s">
        <v>26</v>
      </c>
      <c r="CE3" s="543"/>
      <c r="CF3" s="543"/>
      <c r="CG3" s="543"/>
      <c r="CH3" s="543"/>
      <c r="CI3" s="543"/>
      <c r="CJ3" s="543"/>
      <c r="CK3" s="543"/>
      <c r="CL3" s="543"/>
      <c r="CM3" s="543"/>
      <c r="CN3" s="543"/>
      <c r="CO3" s="543"/>
      <c r="CP3" s="543"/>
      <c r="CQ3" s="543"/>
      <c r="CR3" s="543"/>
      <c r="CS3" s="592"/>
      <c r="CT3" s="477" t="s">
        <v>29</v>
      </c>
      <c r="CU3" s="478"/>
      <c r="CV3" s="478"/>
      <c r="CW3" s="478"/>
      <c r="CX3" s="478"/>
      <c r="CY3" s="478"/>
      <c r="CZ3" s="478"/>
      <c r="DA3" s="550"/>
      <c r="DB3" s="477" t="s">
        <v>30</v>
      </c>
      <c r="DC3" s="478"/>
      <c r="DD3" s="478"/>
      <c r="DE3" s="478"/>
      <c r="DF3" s="478"/>
      <c r="DG3" s="478"/>
      <c r="DH3" s="478"/>
      <c r="DI3" s="550"/>
      <c r="DJ3" s="41"/>
      <c r="DK3" s="41"/>
      <c r="DL3" s="41"/>
      <c r="DM3" s="41"/>
      <c r="DN3" s="41"/>
      <c r="DO3" s="41"/>
    </row>
    <row r="4" spans="1:119" ht="18.75" customHeight="1" x14ac:dyDescent="0.15">
      <c r="A4" s="42"/>
      <c r="B4" s="558"/>
      <c r="C4" s="559"/>
      <c r="D4" s="559"/>
      <c r="E4" s="560"/>
      <c r="F4" s="560"/>
      <c r="G4" s="560"/>
      <c r="H4" s="560"/>
      <c r="I4" s="560"/>
      <c r="J4" s="560"/>
      <c r="K4" s="560"/>
      <c r="L4" s="560"/>
      <c r="M4" s="560"/>
      <c r="N4" s="560"/>
      <c r="O4" s="560"/>
      <c r="P4" s="560"/>
      <c r="Q4" s="560"/>
      <c r="R4" s="564"/>
      <c r="S4" s="564"/>
      <c r="T4" s="564"/>
      <c r="U4" s="564"/>
      <c r="V4" s="565"/>
      <c r="W4" s="551"/>
      <c r="X4" s="365"/>
      <c r="Y4" s="365"/>
      <c r="Z4" s="365"/>
      <c r="AA4" s="365"/>
      <c r="AB4" s="559"/>
      <c r="AC4" s="564"/>
      <c r="AD4" s="365"/>
      <c r="AE4" s="365"/>
      <c r="AF4" s="365"/>
      <c r="AG4" s="365"/>
      <c r="AH4" s="365"/>
      <c r="AI4" s="365"/>
      <c r="AJ4" s="365"/>
      <c r="AK4" s="365"/>
      <c r="AL4" s="552"/>
      <c r="AM4" s="512"/>
      <c r="AN4" s="430"/>
      <c r="AO4" s="430"/>
      <c r="AP4" s="430"/>
      <c r="AQ4" s="430"/>
      <c r="AR4" s="430"/>
      <c r="AS4" s="430"/>
      <c r="AT4" s="430"/>
      <c r="AU4" s="430"/>
      <c r="AV4" s="430"/>
      <c r="AW4" s="430"/>
      <c r="AX4" s="591"/>
      <c r="AY4" s="404" t="s">
        <v>31</v>
      </c>
      <c r="AZ4" s="405"/>
      <c r="BA4" s="405"/>
      <c r="BB4" s="405"/>
      <c r="BC4" s="405"/>
      <c r="BD4" s="405"/>
      <c r="BE4" s="405"/>
      <c r="BF4" s="405"/>
      <c r="BG4" s="405"/>
      <c r="BH4" s="405"/>
      <c r="BI4" s="405"/>
      <c r="BJ4" s="405"/>
      <c r="BK4" s="405"/>
      <c r="BL4" s="405"/>
      <c r="BM4" s="406"/>
      <c r="BN4" s="407">
        <v>4650000</v>
      </c>
      <c r="BO4" s="408"/>
      <c r="BP4" s="408"/>
      <c r="BQ4" s="408"/>
      <c r="BR4" s="408"/>
      <c r="BS4" s="408"/>
      <c r="BT4" s="408"/>
      <c r="BU4" s="409"/>
      <c r="BV4" s="407">
        <v>4935273</v>
      </c>
      <c r="BW4" s="408"/>
      <c r="BX4" s="408"/>
      <c r="BY4" s="408"/>
      <c r="BZ4" s="408"/>
      <c r="CA4" s="408"/>
      <c r="CB4" s="408"/>
      <c r="CC4" s="409"/>
      <c r="CD4" s="576" t="s">
        <v>32</v>
      </c>
      <c r="CE4" s="577"/>
      <c r="CF4" s="577"/>
      <c r="CG4" s="577"/>
      <c r="CH4" s="577"/>
      <c r="CI4" s="577"/>
      <c r="CJ4" s="577"/>
      <c r="CK4" s="577"/>
      <c r="CL4" s="577"/>
      <c r="CM4" s="577"/>
      <c r="CN4" s="577"/>
      <c r="CO4" s="577"/>
      <c r="CP4" s="577"/>
      <c r="CQ4" s="577"/>
      <c r="CR4" s="577"/>
      <c r="CS4" s="578"/>
      <c r="CT4" s="579">
        <v>12.5</v>
      </c>
      <c r="CU4" s="580"/>
      <c r="CV4" s="580"/>
      <c r="CW4" s="580"/>
      <c r="CX4" s="580"/>
      <c r="CY4" s="580"/>
      <c r="CZ4" s="580"/>
      <c r="DA4" s="581"/>
      <c r="DB4" s="579">
        <v>11.6</v>
      </c>
      <c r="DC4" s="580"/>
      <c r="DD4" s="580"/>
      <c r="DE4" s="580"/>
      <c r="DF4" s="580"/>
      <c r="DG4" s="580"/>
      <c r="DH4" s="580"/>
      <c r="DI4" s="581"/>
      <c r="DJ4" s="41"/>
      <c r="DK4" s="41"/>
      <c r="DL4" s="41"/>
      <c r="DM4" s="41"/>
      <c r="DN4" s="41"/>
      <c r="DO4" s="41"/>
    </row>
    <row r="5" spans="1:119" ht="18.75" customHeight="1" x14ac:dyDescent="0.15">
      <c r="A5" s="42"/>
      <c r="B5" s="586"/>
      <c r="C5" s="431"/>
      <c r="D5" s="431"/>
      <c r="E5" s="587"/>
      <c r="F5" s="587"/>
      <c r="G5" s="587"/>
      <c r="H5" s="587"/>
      <c r="I5" s="587"/>
      <c r="J5" s="587"/>
      <c r="K5" s="587"/>
      <c r="L5" s="587"/>
      <c r="M5" s="587"/>
      <c r="N5" s="587"/>
      <c r="O5" s="587"/>
      <c r="P5" s="587"/>
      <c r="Q5" s="587"/>
      <c r="R5" s="429"/>
      <c r="S5" s="429"/>
      <c r="T5" s="429"/>
      <c r="U5" s="429"/>
      <c r="V5" s="590"/>
      <c r="W5" s="512"/>
      <c r="X5" s="430"/>
      <c r="Y5" s="430"/>
      <c r="Z5" s="430"/>
      <c r="AA5" s="430"/>
      <c r="AB5" s="431"/>
      <c r="AC5" s="429"/>
      <c r="AD5" s="430"/>
      <c r="AE5" s="430"/>
      <c r="AF5" s="430"/>
      <c r="AG5" s="430"/>
      <c r="AH5" s="430"/>
      <c r="AI5" s="430"/>
      <c r="AJ5" s="430"/>
      <c r="AK5" s="430"/>
      <c r="AL5" s="591"/>
      <c r="AM5" s="483" t="s">
        <v>33</v>
      </c>
      <c r="AN5" s="386"/>
      <c r="AO5" s="386"/>
      <c r="AP5" s="386"/>
      <c r="AQ5" s="386"/>
      <c r="AR5" s="386"/>
      <c r="AS5" s="386"/>
      <c r="AT5" s="387"/>
      <c r="AU5" s="463" t="s">
        <v>34</v>
      </c>
      <c r="AV5" s="464"/>
      <c r="AW5" s="464"/>
      <c r="AX5" s="464"/>
      <c r="AY5" s="392" t="s">
        <v>35</v>
      </c>
      <c r="AZ5" s="393"/>
      <c r="BA5" s="393"/>
      <c r="BB5" s="393"/>
      <c r="BC5" s="393"/>
      <c r="BD5" s="393"/>
      <c r="BE5" s="393"/>
      <c r="BF5" s="393"/>
      <c r="BG5" s="393"/>
      <c r="BH5" s="393"/>
      <c r="BI5" s="393"/>
      <c r="BJ5" s="393"/>
      <c r="BK5" s="393"/>
      <c r="BL5" s="393"/>
      <c r="BM5" s="394"/>
      <c r="BN5" s="412">
        <v>4339765</v>
      </c>
      <c r="BO5" s="413"/>
      <c r="BP5" s="413"/>
      <c r="BQ5" s="413"/>
      <c r="BR5" s="413"/>
      <c r="BS5" s="413"/>
      <c r="BT5" s="413"/>
      <c r="BU5" s="414"/>
      <c r="BV5" s="412">
        <v>4633410</v>
      </c>
      <c r="BW5" s="413"/>
      <c r="BX5" s="413"/>
      <c r="BY5" s="413"/>
      <c r="BZ5" s="413"/>
      <c r="CA5" s="413"/>
      <c r="CB5" s="413"/>
      <c r="CC5" s="414"/>
      <c r="CD5" s="421" t="s">
        <v>36</v>
      </c>
      <c r="CE5" s="422"/>
      <c r="CF5" s="422"/>
      <c r="CG5" s="422"/>
      <c r="CH5" s="422"/>
      <c r="CI5" s="422"/>
      <c r="CJ5" s="422"/>
      <c r="CK5" s="422"/>
      <c r="CL5" s="422"/>
      <c r="CM5" s="422"/>
      <c r="CN5" s="422"/>
      <c r="CO5" s="422"/>
      <c r="CP5" s="422"/>
      <c r="CQ5" s="422"/>
      <c r="CR5" s="422"/>
      <c r="CS5" s="423"/>
      <c r="CT5" s="382">
        <v>88.1</v>
      </c>
      <c r="CU5" s="383"/>
      <c r="CV5" s="383"/>
      <c r="CW5" s="383"/>
      <c r="CX5" s="383"/>
      <c r="CY5" s="383"/>
      <c r="CZ5" s="383"/>
      <c r="DA5" s="384"/>
      <c r="DB5" s="382">
        <v>82.6</v>
      </c>
      <c r="DC5" s="383"/>
      <c r="DD5" s="383"/>
      <c r="DE5" s="383"/>
      <c r="DF5" s="383"/>
      <c r="DG5" s="383"/>
      <c r="DH5" s="383"/>
      <c r="DI5" s="384"/>
      <c r="DJ5" s="41"/>
      <c r="DK5" s="41"/>
      <c r="DL5" s="41"/>
      <c r="DM5" s="41"/>
      <c r="DN5" s="41"/>
      <c r="DO5" s="41"/>
    </row>
    <row r="6" spans="1:119" ht="18.75" customHeight="1" x14ac:dyDescent="0.15">
      <c r="A6" s="42"/>
      <c r="B6" s="556" t="s">
        <v>37</v>
      </c>
      <c r="C6" s="428"/>
      <c r="D6" s="428"/>
      <c r="E6" s="557"/>
      <c r="F6" s="557"/>
      <c r="G6" s="557"/>
      <c r="H6" s="557"/>
      <c r="I6" s="557"/>
      <c r="J6" s="557"/>
      <c r="K6" s="557"/>
      <c r="L6" s="557" t="s">
        <v>38</v>
      </c>
      <c r="M6" s="557"/>
      <c r="N6" s="557"/>
      <c r="O6" s="557"/>
      <c r="P6" s="557"/>
      <c r="Q6" s="557"/>
      <c r="R6" s="455"/>
      <c r="S6" s="455"/>
      <c r="T6" s="455"/>
      <c r="U6" s="455"/>
      <c r="V6" s="563"/>
      <c r="W6" s="494" t="s">
        <v>39</v>
      </c>
      <c r="X6" s="427"/>
      <c r="Y6" s="427"/>
      <c r="Z6" s="427"/>
      <c r="AA6" s="427"/>
      <c r="AB6" s="428"/>
      <c r="AC6" s="568" t="s">
        <v>40</v>
      </c>
      <c r="AD6" s="569"/>
      <c r="AE6" s="569"/>
      <c r="AF6" s="569"/>
      <c r="AG6" s="569"/>
      <c r="AH6" s="569"/>
      <c r="AI6" s="569"/>
      <c r="AJ6" s="569"/>
      <c r="AK6" s="569"/>
      <c r="AL6" s="570"/>
      <c r="AM6" s="483" t="s">
        <v>41</v>
      </c>
      <c r="AN6" s="386"/>
      <c r="AO6" s="386"/>
      <c r="AP6" s="386"/>
      <c r="AQ6" s="386"/>
      <c r="AR6" s="386"/>
      <c r="AS6" s="386"/>
      <c r="AT6" s="387"/>
      <c r="AU6" s="463" t="s">
        <v>42</v>
      </c>
      <c r="AV6" s="464"/>
      <c r="AW6" s="464"/>
      <c r="AX6" s="464"/>
      <c r="AY6" s="392" t="s">
        <v>43</v>
      </c>
      <c r="AZ6" s="393"/>
      <c r="BA6" s="393"/>
      <c r="BB6" s="393"/>
      <c r="BC6" s="393"/>
      <c r="BD6" s="393"/>
      <c r="BE6" s="393"/>
      <c r="BF6" s="393"/>
      <c r="BG6" s="393"/>
      <c r="BH6" s="393"/>
      <c r="BI6" s="393"/>
      <c r="BJ6" s="393"/>
      <c r="BK6" s="393"/>
      <c r="BL6" s="393"/>
      <c r="BM6" s="394"/>
      <c r="BN6" s="412">
        <v>310235</v>
      </c>
      <c r="BO6" s="413"/>
      <c r="BP6" s="413"/>
      <c r="BQ6" s="413"/>
      <c r="BR6" s="413"/>
      <c r="BS6" s="413"/>
      <c r="BT6" s="413"/>
      <c r="BU6" s="414"/>
      <c r="BV6" s="412">
        <v>301863</v>
      </c>
      <c r="BW6" s="413"/>
      <c r="BX6" s="413"/>
      <c r="BY6" s="413"/>
      <c r="BZ6" s="413"/>
      <c r="CA6" s="413"/>
      <c r="CB6" s="413"/>
      <c r="CC6" s="414"/>
      <c r="CD6" s="421" t="s">
        <v>44</v>
      </c>
      <c r="CE6" s="422"/>
      <c r="CF6" s="422"/>
      <c r="CG6" s="422"/>
      <c r="CH6" s="422"/>
      <c r="CI6" s="422"/>
      <c r="CJ6" s="422"/>
      <c r="CK6" s="422"/>
      <c r="CL6" s="422"/>
      <c r="CM6" s="422"/>
      <c r="CN6" s="422"/>
      <c r="CO6" s="422"/>
      <c r="CP6" s="422"/>
      <c r="CQ6" s="422"/>
      <c r="CR6" s="422"/>
      <c r="CS6" s="423"/>
      <c r="CT6" s="553">
        <v>91.7</v>
      </c>
      <c r="CU6" s="554"/>
      <c r="CV6" s="554"/>
      <c r="CW6" s="554"/>
      <c r="CX6" s="554"/>
      <c r="CY6" s="554"/>
      <c r="CZ6" s="554"/>
      <c r="DA6" s="555"/>
      <c r="DB6" s="553">
        <v>85.9</v>
      </c>
      <c r="DC6" s="554"/>
      <c r="DD6" s="554"/>
      <c r="DE6" s="554"/>
      <c r="DF6" s="554"/>
      <c r="DG6" s="554"/>
      <c r="DH6" s="554"/>
      <c r="DI6" s="555"/>
      <c r="DJ6" s="41"/>
      <c r="DK6" s="41"/>
      <c r="DL6" s="41"/>
      <c r="DM6" s="41"/>
      <c r="DN6" s="41"/>
      <c r="DO6" s="41"/>
    </row>
    <row r="7" spans="1:119" ht="18.75" customHeight="1" x14ac:dyDescent="0.15">
      <c r="A7" s="42"/>
      <c r="B7" s="558"/>
      <c r="C7" s="559"/>
      <c r="D7" s="559"/>
      <c r="E7" s="560"/>
      <c r="F7" s="560"/>
      <c r="G7" s="560"/>
      <c r="H7" s="560"/>
      <c r="I7" s="560"/>
      <c r="J7" s="560"/>
      <c r="K7" s="560"/>
      <c r="L7" s="560"/>
      <c r="M7" s="560"/>
      <c r="N7" s="560"/>
      <c r="O7" s="560"/>
      <c r="P7" s="560"/>
      <c r="Q7" s="560"/>
      <c r="R7" s="564"/>
      <c r="S7" s="564"/>
      <c r="T7" s="564"/>
      <c r="U7" s="564"/>
      <c r="V7" s="565"/>
      <c r="W7" s="551"/>
      <c r="X7" s="365"/>
      <c r="Y7" s="365"/>
      <c r="Z7" s="365"/>
      <c r="AA7" s="365"/>
      <c r="AB7" s="559"/>
      <c r="AC7" s="571"/>
      <c r="AD7" s="366"/>
      <c r="AE7" s="366"/>
      <c r="AF7" s="366"/>
      <c r="AG7" s="366"/>
      <c r="AH7" s="366"/>
      <c r="AI7" s="366"/>
      <c r="AJ7" s="366"/>
      <c r="AK7" s="366"/>
      <c r="AL7" s="572"/>
      <c r="AM7" s="483" t="s">
        <v>45</v>
      </c>
      <c r="AN7" s="386"/>
      <c r="AO7" s="386"/>
      <c r="AP7" s="386"/>
      <c r="AQ7" s="386"/>
      <c r="AR7" s="386"/>
      <c r="AS7" s="386"/>
      <c r="AT7" s="387"/>
      <c r="AU7" s="463" t="s">
        <v>46</v>
      </c>
      <c r="AV7" s="464"/>
      <c r="AW7" s="464"/>
      <c r="AX7" s="464"/>
      <c r="AY7" s="392" t="s">
        <v>47</v>
      </c>
      <c r="AZ7" s="393"/>
      <c r="BA7" s="393"/>
      <c r="BB7" s="393"/>
      <c r="BC7" s="393"/>
      <c r="BD7" s="393"/>
      <c r="BE7" s="393"/>
      <c r="BF7" s="393"/>
      <c r="BG7" s="393"/>
      <c r="BH7" s="393"/>
      <c r="BI7" s="393"/>
      <c r="BJ7" s="393"/>
      <c r="BK7" s="393"/>
      <c r="BL7" s="393"/>
      <c r="BM7" s="394"/>
      <c r="BN7" s="412">
        <v>7682</v>
      </c>
      <c r="BO7" s="413"/>
      <c r="BP7" s="413"/>
      <c r="BQ7" s="413"/>
      <c r="BR7" s="413"/>
      <c r="BS7" s="413"/>
      <c r="BT7" s="413"/>
      <c r="BU7" s="414"/>
      <c r="BV7" s="412">
        <v>11048</v>
      </c>
      <c r="BW7" s="413"/>
      <c r="BX7" s="413"/>
      <c r="BY7" s="413"/>
      <c r="BZ7" s="413"/>
      <c r="CA7" s="413"/>
      <c r="CB7" s="413"/>
      <c r="CC7" s="414"/>
      <c r="CD7" s="421" t="s">
        <v>48</v>
      </c>
      <c r="CE7" s="422"/>
      <c r="CF7" s="422"/>
      <c r="CG7" s="422"/>
      <c r="CH7" s="422"/>
      <c r="CI7" s="422"/>
      <c r="CJ7" s="422"/>
      <c r="CK7" s="422"/>
      <c r="CL7" s="422"/>
      <c r="CM7" s="422"/>
      <c r="CN7" s="422"/>
      <c r="CO7" s="422"/>
      <c r="CP7" s="422"/>
      <c r="CQ7" s="422"/>
      <c r="CR7" s="422"/>
      <c r="CS7" s="423"/>
      <c r="CT7" s="412">
        <v>2418381</v>
      </c>
      <c r="CU7" s="413"/>
      <c r="CV7" s="413"/>
      <c r="CW7" s="413"/>
      <c r="CX7" s="413"/>
      <c r="CY7" s="413"/>
      <c r="CZ7" s="413"/>
      <c r="DA7" s="414"/>
      <c r="DB7" s="412">
        <v>2503703</v>
      </c>
      <c r="DC7" s="413"/>
      <c r="DD7" s="413"/>
      <c r="DE7" s="413"/>
      <c r="DF7" s="413"/>
      <c r="DG7" s="413"/>
      <c r="DH7" s="413"/>
      <c r="DI7" s="414"/>
      <c r="DJ7" s="41"/>
      <c r="DK7" s="41"/>
      <c r="DL7" s="41"/>
      <c r="DM7" s="41"/>
      <c r="DN7" s="41"/>
      <c r="DO7" s="41"/>
    </row>
    <row r="8" spans="1:119" ht="18.75" customHeight="1" thickBot="1" x14ac:dyDescent="0.2">
      <c r="A8" s="42"/>
      <c r="B8" s="561"/>
      <c r="C8" s="495"/>
      <c r="D8" s="495"/>
      <c r="E8" s="562"/>
      <c r="F8" s="562"/>
      <c r="G8" s="562"/>
      <c r="H8" s="562"/>
      <c r="I8" s="562"/>
      <c r="J8" s="562"/>
      <c r="K8" s="562"/>
      <c r="L8" s="562"/>
      <c r="M8" s="562"/>
      <c r="N8" s="562"/>
      <c r="O8" s="562"/>
      <c r="P8" s="562"/>
      <c r="Q8" s="562"/>
      <c r="R8" s="566"/>
      <c r="S8" s="566"/>
      <c r="T8" s="566"/>
      <c r="U8" s="566"/>
      <c r="V8" s="567"/>
      <c r="W8" s="479"/>
      <c r="X8" s="480"/>
      <c r="Y8" s="480"/>
      <c r="Z8" s="480"/>
      <c r="AA8" s="480"/>
      <c r="AB8" s="495"/>
      <c r="AC8" s="573"/>
      <c r="AD8" s="574"/>
      <c r="AE8" s="574"/>
      <c r="AF8" s="574"/>
      <c r="AG8" s="574"/>
      <c r="AH8" s="574"/>
      <c r="AI8" s="574"/>
      <c r="AJ8" s="574"/>
      <c r="AK8" s="574"/>
      <c r="AL8" s="575"/>
      <c r="AM8" s="483" t="s">
        <v>49</v>
      </c>
      <c r="AN8" s="386"/>
      <c r="AO8" s="386"/>
      <c r="AP8" s="386"/>
      <c r="AQ8" s="386"/>
      <c r="AR8" s="386"/>
      <c r="AS8" s="386"/>
      <c r="AT8" s="387"/>
      <c r="AU8" s="463" t="s">
        <v>50</v>
      </c>
      <c r="AV8" s="464"/>
      <c r="AW8" s="464"/>
      <c r="AX8" s="464"/>
      <c r="AY8" s="392" t="s">
        <v>51</v>
      </c>
      <c r="AZ8" s="393"/>
      <c r="BA8" s="393"/>
      <c r="BB8" s="393"/>
      <c r="BC8" s="393"/>
      <c r="BD8" s="393"/>
      <c r="BE8" s="393"/>
      <c r="BF8" s="393"/>
      <c r="BG8" s="393"/>
      <c r="BH8" s="393"/>
      <c r="BI8" s="393"/>
      <c r="BJ8" s="393"/>
      <c r="BK8" s="393"/>
      <c r="BL8" s="393"/>
      <c r="BM8" s="394"/>
      <c r="BN8" s="412">
        <v>302553</v>
      </c>
      <c r="BO8" s="413"/>
      <c r="BP8" s="413"/>
      <c r="BQ8" s="413"/>
      <c r="BR8" s="413"/>
      <c r="BS8" s="413"/>
      <c r="BT8" s="413"/>
      <c r="BU8" s="414"/>
      <c r="BV8" s="412">
        <v>290815</v>
      </c>
      <c r="BW8" s="413"/>
      <c r="BX8" s="413"/>
      <c r="BY8" s="413"/>
      <c r="BZ8" s="413"/>
      <c r="CA8" s="413"/>
      <c r="CB8" s="413"/>
      <c r="CC8" s="414"/>
      <c r="CD8" s="421" t="s">
        <v>52</v>
      </c>
      <c r="CE8" s="422"/>
      <c r="CF8" s="422"/>
      <c r="CG8" s="422"/>
      <c r="CH8" s="422"/>
      <c r="CI8" s="422"/>
      <c r="CJ8" s="422"/>
      <c r="CK8" s="422"/>
      <c r="CL8" s="422"/>
      <c r="CM8" s="422"/>
      <c r="CN8" s="422"/>
      <c r="CO8" s="422"/>
      <c r="CP8" s="422"/>
      <c r="CQ8" s="422"/>
      <c r="CR8" s="422"/>
      <c r="CS8" s="423"/>
      <c r="CT8" s="518">
        <v>0.2</v>
      </c>
      <c r="CU8" s="519"/>
      <c r="CV8" s="519"/>
      <c r="CW8" s="519"/>
      <c r="CX8" s="519"/>
      <c r="CY8" s="519"/>
      <c r="CZ8" s="519"/>
      <c r="DA8" s="520"/>
      <c r="DB8" s="518">
        <v>0.2</v>
      </c>
      <c r="DC8" s="519"/>
      <c r="DD8" s="519"/>
      <c r="DE8" s="519"/>
      <c r="DF8" s="519"/>
      <c r="DG8" s="519"/>
      <c r="DH8" s="519"/>
      <c r="DI8" s="520"/>
      <c r="DJ8" s="41"/>
      <c r="DK8" s="41"/>
      <c r="DL8" s="41"/>
      <c r="DM8" s="41"/>
      <c r="DN8" s="41"/>
      <c r="DO8" s="41"/>
    </row>
    <row r="9" spans="1:119" ht="18.75" customHeight="1" thickBot="1" x14ac:dyDescent="0.2">
      <c r="A9" s="42"/>
      <c r="B9" s="542" t="s">
        <v>53</v>
      </c>
      <c r="C9" s="543"/>
      <c r="D9" s="543"/>
      <c r="E9" s="543"/>
      <c r="F9" s="543"/>
      <c r="G9" s="543"/>
      <c r="H9" s="543"/>
      <c r="I9" s="543"/>
      <c r="J9" s="543"/>
      <c r="K9" s="466"/>
      <c r="L9" s="544" t="s">
        <v>54</v>
      </c>
      <c r="M9" s="545"/>
      <c r="N9" s="545"/>
      <c r="O9" s="545"/>
      <c r="P9" s="545"/>
      <c r="Q9" s="546"/>
      <c r="R9" s="547">
        <v>5829</v>
      </c>
      <c r="S9" s="548"/>
      <c r="T9" s="548"/>
      <c r="U9" s="548"/>
      <c r="V9" s="549"/>
      <c r="W9" s="477" t="s">
        <v>55</v>
      </c>
      <c r="X9" s="478"/>
      <c r="Y9" s="478"/>
      <c r="Z9" s="478"/>
      <c r="AA9" s="478"/>
      <c r="AB9" s="478"/>
      <c r="AC9" s="478"/>
      <c r="AD9" s="478"/>
      <c r="AE9" s="478"/>
      <c r="AF9" s="478"/>
      <c r="AG9" s="478"/>
      <c r="AH9" s="478"/>
      <c r="AI9" s="478"/>
      <c r="AJ9" s="478"/>
      <c r="AK9" s="478"/>
      <c r="AL9" s="550"/>
      <c r="AM9" s="483" t="s">
        <v>56</v>
      </c>
      <c r="AN9" s="386"/>
      <c r="AO9" s="386"/>
      <c r="AP9" s="386"/>
      <c r="AQ9" s="386"/>
      <c r="AR9" s="386"/>
      <c r="AS9" s="386"/>
      <c r="AT9" s="387"/>
      <c r="AU9" s="463" t="s">
        <v>34</v>
      </c>
      <c r="AV9" s="464"/>
      <c r="AW9" s="464"/>
      <c r="AX9" s="464"/>
      <c r="AY9" s="392" t="s">
        <v>57</v>
      </c>
      <c r="AZ9" s="393"/>
      <c r="BA9" s="393"/>
      <c r="BB9" s="393"/>
      <c r="BC9" s="393"/>
      <c r="BD9" s="393"/>
      <c r="BE9" s="393"/>
      <c r="BF9" s="393"/>
      <c r="BG9" s="393"/>
      <c r="BH9" s="393"/>
      <c r="BI9" s="393"/>
      <c r="BJ9" s="393"/>
      <c r="BK9" s="393"/>
      <c r="BL9" s="393"/>
      <c r="BM9" s="394"/>
      <c r="BN9" s="412">
        <v>11738</v>
      </c>
      <c r="BO9" s="413"/>
      <c r="BP9" s="413"/>
      <c r="BQ9" s="413"/>
      <c r="BR9" s="413"/>
      <c r="BS9" s="413"/>
      <c r="BT9" s="413"/>
      <c r="BU9" s="414"/>
      <c r="BV9" s="412">
        <v>15614</v>
      </c>
      <c r="BW9" s="413"/>
      <c r="BX9" s="413"/>
      <c r="BY9" s="413"/>
      <c r="BZ9" s="413"/>
      <c r="CA9" s="413"/>
      <c r="CB9" s="413"/>
      <c r="CC9" s="414"/>
      <c r="CD9" s="421" t="s">
        <v>58</v>
      </c>
      <c r="CE9" s="422"/>
      <c r="CF9" s="422"/>
      <c r="CG9" s="422"/>
      <c r="CH9" s="422"/>
      <c r="CI9" s="422"/>
      <c r="CJ9" s="422"/>
      <c r="CK9" s="422"/>
      <c r="CL9" s="422"/>
      <c r="CM9" s="422"/>
      <c r="CN9" s="422"/>
      <c r="CO9" s="422"/>
      <c r="CP9" s="422"/>
      <c r="CQ9" s="422"/>
      <c r="CR9" s="422"/>
      <c r="CS9" s="423"/>
      <c r="CT9" s="382">
        <v>9.5</v>
      </c>
      <c r="CU9" s="383"/>
      <c r="CV9" s="383"/>
      <c r="CW9" s="383"/>
      <c r="CX9" s="383"/>
      <c r="CY9" s="383"/>
      <c r="CZ9" s="383"/>
      <c r="DA9" s="384"/>
      <c r="DB9" s="382">
        <v>10.7</v>
      </c>
      <c r="DC9" s="383"/>
      <c r="DD9" s="383"/>
      <c r="DE9" s="383"/>
      <c r="DF9" s="383"/>
      <c r="DG9" s="383"/>
      <c r="DH9" s="383"/>
      <c r="DI9" s="384"/>
      <c r="DJ9" s="41"/>
      <c r="DK9" s="41"/>
      <c r="DL9" s="41"/>
      <c r="DM9" s="41"/>
      <c r="DN9" s="41"/>
      <c r="DO9" s="41"/>
    </row>
    <row r="10" spans="1:119" ht="18.75" customHeight="1" thickBot="1" x14ac:dyDescent="0.2">
      <c r="A10" s="42"/>
      <c r="B10" s="542"/>
      <c r="C10" s="543"/>
      <c r="D10" s="543"/>
      <c r="E10" s="543"/>
      <c r="F10" s="543"/>
      <c r="G10" s="543"/>
      <c r="H10" s="543"/>
      <c r="I10" s="543"/>
      <c r="J10" s="543"/>
      <c r="K10" s="466"/>
      <c r="L10" s="385" t="s">
        <v>59</v>
      </c>
      <c r="M10" s="386"/>
      <c r="N10" s="386"/>
      <c r="O10" s="386"/>
      <c r="P10" s="386"/>
      <c r="Q10" s="387"/>
      <c r="R10" s="388">
        <v>6365</v>
      </c>
      <c r="S10" s="389"/>
      <c r="T10" s="389"/>
      <c r="U10" s="389"/>
      <c r="V10" s="391"/>
      <c r="W10" s="551"/>
      <c r="X10" s="365"/>
      <c r="Y10" s="365"/>
      <c r="Z10" s="365"/>
      <c r="AA10" s="365"/>
      <c r="AB10" s="365"/>
      <c r="AC10" s="365"/>
      <c r="AD10" s="365"/>
      <c r="AE10" s="365"/>
      <c r="AF10" s="365"/>
      <c r="AG10" s="365"/>
      <c r="AH10" s="365"/>
      <c r="AI10" s="365"/>
      <c r="AJ10" s="365"/>
      <c r="AK10" s="365"/>
      <c r="AL10" s="552"/>
      <c r="AM10" s="483" t="s">
        <v>60</v>
      </c>
      <c r="AN10" s="386"/>
      <c r="AO10" s="386"/>
      <c r="AP10" s="386"/>
      <c r="AQ10" s="386"/>
      <c r="AR10" s="386"/>
      <c r="AS10" s="386"/>
      <c r="AT10" s="387"/>
      <c r="AU10" s="463" t="s">
        <v>61</v>
      </c>
      <c r="AV10" s="464"/>
      <c r="AW10" s="464"/>
      <c r="AX10" s="464"/>
      <c r="AY10" s="392" t="s">
        <v>62</v>
      </c>
      <c r="AZ10" s="393"/>
      <c r="BA10" s="393"/>
      <c r="BB10" s="393"/>
      <c r="BC10" s="393"/>
      <c r="BD10" s="393"/>
      <c r="BE10" s="393"/>
      <c r="BF10" s="393"/>
      <c r="BG10" s="393"/>
      <c r="BH10" s="393"/>
      <c r="BI10" s="393"/>
      <c r="BJ10" s="393"/>
      <c r="BK10" s="393"/>
      <c r="BL10" s="393"/>
      <c r="BM10" s="394"/>
      <c r="BN10" s="412">
        <v>157274</v>
      </c>
      <c r="BO10" s="413"/>
      <c r="BP10" s="413"/>
      <c r="BQ10" s="413"/>
      <c r="BR10" s="413"/>
      <c r="BS10" s="413"/>
      <c r="BT10" s="413"/>
      <c r="BU10" s="414"/>
      <c r="BV10" s="412">
        <v>148241</v>
      </c>
      <c r="BW10" s="413"/>
      <c r="BX10" s="413"/>
      <c r="BY10" s="413"/>
      <c r="BZ10" s="413"/>
      <c r="CA10" s="413"/>
      <c r="CB10" s="413"/>
      <c r="CC10" s="414"/>
      <c r="CD10" s="46" t="s">
        <v>63</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x14ac:dyDescent="0.2">
      <c r="A11" s="42"/>
      <c r="B11" s="542"/>
      <c r="C11" s="543"/>
      <c r="D11" s="543"/>
      <c r="E11" s="543"/>
      <c r="F11" s="543"/>
      <c r="G11" s="543"/>
      <c r="H11" s="543"/>
      <c r="I11" s="543"/>
      <c r="J11" s="543"/>
      <c r="K11" s="466"/>
      <c r="L11" s="367" t="s">
        <v>64</v>
      </c>
      <c r="M11" s="368"/>
      <c r="N11" s="368"/>
      <c r="O11" s="368"/>
      <c r="P11" s="368"/>
      <c r="Q11" s="369"/>
      <c r="R11" s="539" t="s">
        <v>65</v>
      </c>
      <c r="S11" s="540"/>
      <c r="T11" s="540"/>
      <c r="U11" s="540"/>
      <c r="V11" s="541"/>
      <c r="W11" s="551"/>
      <c r="X11" s="365"/>
      <c r="Y11" s="365"/>
      <c r="Z11" s="365"/>
      <c r="AA11" s="365"/>
      <c r="AB11" s="365"/>
      <c r="AC11" s="365"/>
      <c r="AD11" s="365"/>
      <c r="AE11" s="365"/>
      <c r="AF11" s="365"/>
      <c r="AG11" s="365"/>
      <c r="AH11" s="365"/>
      <c r="AI11" s="365"/>
      <c r="AJ11" s="365"/>
      <c r="AK11" s="365"/>
      <c r="AL11" s="552"/>
      <c r="AM11" s="483" t="s">
        <v>66</v>
      </c>
      <c r="AN11" s="386"/>
      <c r="AO11" s="386"/>
      <c r="AP11" s="386"/>
      <c r="AQ11" s="386"/>
      <c r="AR11" s="386"/>
      <c r="AS11" s="386"/>
      <c r="AT11" s="387"/>
      <c r="AU11" s="463" t="s">
        <v>67</v>
      </c>
      <c r="AV11" s="464"/>
      <c r="AW11" s="464"/>
      <c r="AX11" s="464"/>
      <c r="AY11" s="392" t="s">
        <v>68</v>
      </c>
      <c r="AZ11" s="393"/>
      <c r="BA11" s="393"/>
      <c r="BB11" s="393"/>
      <c r="BC11" s="393"/>
      <c r="BD11" s="393"/>
      <c r="BE11" s="393"/>
      <c r="BF11" s="393"/>
      <c r="BG11" s="393"/>
      <c r="BH11" s="393"/>
      <c r="BI11" s="393"/>
      <c r="BJ11" s="393"/>
      <c r="BK11" s="393"/>
      <c r="BL11" s="393"/>
      <c r="BM11" s="394"/>
      <c r="BN11" s="412">
        <v>0</v>
      </c>
      <c r="BO11" s="413"/>
      <c r="BP11" s="413"/>
      <c r="BQ11" s="413"/>
      <c r="BR11" s="413"/>
      <c r="BS11" s="413"/>
      <c r="BT11" s="413"/>
      <c r="BU11" s="414"/>
      <c r="BV11" s="412">
        <v>0</v>
      </c>
      <c r="BW11" s="413"/>
      <c r="BX11" s="413"/>
      <c r="BY11" s="413"/>
      <c r="BZ11" s="413"/>
      <c r="CA11" s="413"/>
      <c r="CB11" s="413"/>
      <c r="CC11" s="414"/>
      <c r="CD11" s="421" t="s">
        <v>69</v>
      </c>
      <c r="CE11" s="422"/>
      <c r="CF11" s="422"/>
      <c r="CG11" s="422"/>
      <c r="CH11" s="422"/>
      <c r="CI11" s="422"/>
      <c r="CJ11" s="422"/>
      <c r="CK11" s="422"/>
      <c r="CL11" s="422"/>
      <c r="CM11" s="422"/>
      <c r="CN11" s="422"/>
      <c r="CO11" s="422"/>
      <c r="CP11" s="422"/>
      <c r="CQ11" s="422"/>
      <c r="CR11" s="422"/>
      <c r="CS11" s="423"/>
      <c r="CT11" s="518" t="s">
        <v>70</v>
      </c>
      <c r="CU11" s="519"/>
      <c r="CV11" s="519"/>
      <c r="CW11" s="519"/>
      <c r="CX11" s="519"/>
      <c r="CY11" s="519"/>
      <c r="CZ11" s="519"/>
      <c r="DA11" s="520"/>
      <c r="DB11" s="518" t="s">
        <v>70</v>
      </c>
      <c r="DC11" s="519"/>
      <c r="DD11" s="519"/>
      <c r="DE11" s="519"/>
      <c r="DF11" s="519"/>
      <c r="DG11" s="519"/>
      <c r="DH11" s="519"/>
      <c r="DI11" s="520"/>
      <c r="DJ11" s="41"/>
      <c r="DK11" s="41"/>
      <c r="DL11" s="41"/>
      <c r="DM11" s="41"/>
      <c r="DN11" s="41"/>
      <c r="DO11" s="41"/>
    </row>
    <row r="12" spans="1:119" ht="18.75" customHeight="1" x14ac:dyDescent="0.15">
      <c r="A12" s="42"/>
      <c r="B12" s="521" t="s">
        <v>71</v>
      </c>
      <c r="C12" s="522"/>
      <c r="D12" s="522"/>
      <c r="E12" s="522"/>
      <c r="F12" s="522"/>
      <c r="G12" s="522"/>
      <c r="H12" s="522"/>
      <c r="I12" s="522"/>
      <c r="J12" s="522"/>
      <c r="K12" s="523"/>
      <c r="L12" s="530" t="s">
        <v>72</v>
      </c>
      <c r="M12" s="531"/>
      <c r="N12" s="531"/>
      <c r="O12" s="531"/>
      <c r="P12" s="531"/>
      <c r="Q12" s="532"/>
      <c r="R12" s="533">
        <v>5674</v>
      </c>
      <c r="S12" s="534"/>
      <c r="T12" s="534"/>
      <c r="U12" s="534"/>
      <c r="V12" s="535"/>
      <c r="W12" s="536" t="s">
        <v>26</v>
      </c>
      <c r="X12" s="464"/>
      <c r="Y12" s="464"/>
      <c r="Z12" s="464"/>
      <c r="AA12" s="464"/>
      <c r="AB12" s="537"/>
      <c r="AC12" s="463" t="s">
        <v>73</v>
      </c>
      <c r="AD12" s="464"/>
      <c r="AE12" s="464"/>
      <c r="AF12" s="464"/>
      <c r="AG12" s="537"/>
      <c r="AH12" s="463" t="s">
        <v>74</v>
      </c>
      <c r="AI12" s="464"/>
      <c r="AJ12" s="464"/>
      <c r="AK12" s="464"/>
      <c r="AL12" s="538"/>
      <c r="AM12" s="483" t="s">
        <v>75</v>
      </c>
      <c r="AN12" s="386"/>
      <c r="AO12" s="386"/>
      <c r="AP12" s="386"/>
      <c r="AQ12" s="386"/>
      <c r="AR12" s="386"/>
      <c r="AS12" s="386"/>
      <c r="AT12" s="387"/>
      <c r="AU12" s="463" t="s">
        <v>76</v>
      </c>
      <c r="AV12" s="464"/>
      <c r="AW12" s="464"/>
      <c r="AX12" s="464"/>
      <c r="AY12" s="392" t="s">
        <v>77</v>
      </c>
      <c r="AZ12" s="393"/>
      <c r="BA12" s="393"/>
      <c r="BB12" s="393"/>
      <c r="BC12" s="393"/>
      <c r="BD12" s="393"/>
      <c r="BE12" s="393"/>
      <c r="BF12" s="393"/>
      <c r="BG12" s="393"/>
      <c r="BH12" s="393"/>
      <c r="BI12" s="393"/>
      <c r="BJ12" s="393"/>
      <c r="BK12" s="393"/>
      <c r="BL12" s="393"/>
      <c r="BM12" s="394"/>
      <c r="BN12" s="412">
        <v>420800</v>
      </c>
      <c r="BO12" s="413"/>
      <c r="BP12" s="413"/>
      <c r="BQ12" s="413"/>
      <c r="BR12" s="413"/>
      <c r="BS12" s="413"/>
      <c r="BT12" s="413"/>
      <c r="BU12" s="414"/>
      <c r="BV12" s="412">
        <v>167380</v>
      </c>
      <c r="BW12" s="413"/>
      <c r="BX12" s="413"/>
      <c r="BY12" s="413"/>
      <c r="BZ12" s="413"/>
      <c r="CA12" s="413"/>
      <c r="CB12" s="413"/>
      <c r="CC12" s="414"/>
      <c r="CD12" s="421" t="s">
        <v>78</v>
      </c>
      <c r="CE12" s="422"/>
      <c r="CF12" s="422"/>
      <c r="CG12" s="422"/>
      <c r="CH12" s="422"/>
      <c r="CI12" s="422"/>
      <c r="CJ12" s="422"/>
      <c r="CK12" s="422"/>
      <c r="CL12" s="422"/>
      <c r="CM12" s="422"/>
      <c r="CN12" s="422"/>
      <c r="CO12" s="422"/>
      <c r="CP12" s="422"/>
      <c r="CQ12" s="422"/>
      <c r="CR12" s="422"/>
      <c r="CS12" s="423"/>
      <c r="CT12" s="518" t="s">
        <v>79</v>
      </c>
      <c r="CU12" s="519"/>
      <c r="CV12" s="519"/>
      <c r="CW12" s="519"/>
      <c r="CX12" s="519"/>
      <c r="CY12" s="519"/>
      <c r="CZ12" s="519"/>
      <c r="DA12" s="520"/>
      <c r="DB12" s="518" t="s">
        <v>79</v>
      </c>
      <c r="DC12" s="519"/>
      <c r="DD12" s="519"/>
      <c r="DE12" s="519"/>
      <c r="DF12" s="519"/>
      <c r="DG12" s="519"/>
      <c r="DH12" s="519"/>
      <c r="DI12" s="520"/>
      <c r="DJ12" s="41"/>
      <c r="DK12" s="41"/>
      <c r="DL12" s="41"/>
      <c r="DM12" s="41"/>
      <c r="DN12" s="41"/>
      <c r="DO12" s="41"/>
    </row>
    <row r="13" spans="1:119" ht="18.75" customHeight="1" x14ac:dyDescent="0.15">
      <c r="A13" s="42"/>
      <c r="B13" s="524"/>
      <c r="C13" s="525"/>
      <c r="D13" s="525"/>
      <c r="E13" s="525"/>
      <c r="F13" s="525"/>
      <c r="G13" s="525"/>
      <c r="H13" s="525"/>
      <c r="I13" s="525"/>
      <c r="J13" s="525"/>
      <c r="K13" s="526"/>
      <c r="L13" s="52"/>
      <c r="M13" s="506" t="s">
        <v>80</v>
      </c>
      <c r="N13" s="507"/>
      <c r="O13" s="507"/>
      <c r="P13" s="507"/>
      <c r="Q13" s="508"/>
      <c r="R13" s="509">
        <v>5618</v>
      </c>
      <c r="S13" s="510"/>
      <c r="T13" s="510"/>
      <c r="U13" s="510"/>
      <c r="V13" s="511"/>
      <c r="W13" s="494" t="s">
        <v>81</v>
      </c>
      <c r="X13" s="427"/>
      <c r="Y13" s="427"/>
      <c r="Z13" s="427"/>
      <c r="AA13" s="427"/>
      <c r="AB13" s="428"/>
      <c r="AC13" s="388">
        <v>533</v>
      </c>
      <c r="AD13" s="389"/>
      <c r="AE13" s="389"/>
      <c r="AF13" s="389"/>
      <c r="AG13" s="390"/>
      <c r="AH13" s="388">
        <v>600</v>
      </c>
      <c r="AI13" s="389"/>
      <c r="AJ13" s="389"/>
      <c r="AK13" s="389"/>
      <c r="AL13" s="391"/>
      <c r="AM13" s="483" t="s">
        <v>82</v>
      </c>
      <c r="AN13" s="386"/>
      <c r="AO13" s="386"/>
      <c r="AP13" s="386"/>
      <c r="AQ13" s="386"/>
      <c r="AR13" s="386"/>
      <c r="AS13" s="386"/>
      <c r="AT13" s="387"/>
      <c r="AU13" s="463" t="s">
        <v>76</v>
      </c>
      <c r="AV13" s="464"/>
      <c r="AW13" s="464"/>
      <c r="AX13" s="464"/>
      <c r="AY13" s="392" t="s">
        <v>83</v>
      </c>
      <c r="AZ13" s="393"/>
      <c r="BA13" s="393"/>
      <c r="BB13" s="393"/>
      <c r="BC13" s="393"/>
      <c r="BD13" s="393"/>
      <c r="BE13" s="393"/>
      <c r="BF13" s="393"/>
      <c r="BG13" s="393"/>
      <c r="BH13" s="393"/>
      <c r="BI13" s="393"/>
      <c r="BJ13" s="393"/>
      <c r="BK13" s="393"/>
      <c r="BL13" s="393"/>
      <c r="BM13" s="394"/>
      <c r="BN13" s="412">
        <v>-251788</v>
      </c>
      <c r="BO13" s="413"/>
      <c r="BP13" s="413"/>
      <c r="BQ13" s="413"/>
      <c r="BR13" s="413"/>
      <c r="BS13" s="413"/>
      <c r="BT13" s="413"/>
      <c r="BU13" s="414"/>
      <c r="BV13" s="412">
        <v>-3525</v>
      </c>
      <c r="BW13" s="413"/>
      <c r="BX13" s="413"/>
      <c r="BY13" s="413"/>
      <c r="BZ13" s="413"/>
      <c r="CA13" s="413"/>
      <c r="CB13" s="413"/>
      <c r="CC13" s="414"/>
      <c r="CD13" s="421" t="s">
        <v>84</v>
      </c>
      <c r="CE13" s="422"/>
      <c r="CF13" s="422"/>
      <c r="CG13" s="422"/>
      <c r="CH13" s="422"/>
      <c r="CI13" s="422"/>
      <c r="CJ13" s="422"/>
      <c r="CK13" s="422"/>
      <c r="CL13" s="422"/>
      <c r="CM13" s="422"/>
      <c r="CN13" s="422"/>
      <c r="CO13" s="422"/>
      <c r="CP13" s="422"/>
      <c r="CQ13" s="422"/>
      <c r="CR13" s="422"/>
      <c r="CS13" s="423"/>
      <c r="CT13" s="382">
        <v>8.5</v>
      </c>
      <c r="CU13" s="383"/>
      <c r="CV13" s="383"/>
      <c r="CW13" s="383"/>
      <c r="CX13" s="383"/>
      <c r="CY13" s="383"/>
      <c r="CZ13" s="383"/>
      <c r="DA13" s="384"/>
      <c r="DB13" s="382">
        <v>7.9</v>
      </c>
      <c r="DC13" s="383"/>
      <c r="DD13" s="383"/>
      <c r="DE13" s="383"/>
      <c r="DF13" s="383"/>
      <c r="DG13" s="383"/>
      <c r="DH13" s="383"/>
      <c r="DI13" s="384"/>
      <c r="DJ13" s="41"/>
      <c r="DK13" s="41"/>
      <c r="DL13" s="41"/>
      <c r="DM13" s="41"/>
      <c r="DN13" s="41"/>
      <c r="DO13" s="41"/>
    </row>
    <row r="14" spans="1:119" ht="18.75" customHeight="1" thickBot="1" x14ac:dyDescent="0.2">
      <c r="A14" s="42"/>
      <c r="B14" s="524"/>
      <c r="C14" s="525"/>
      <c r="D14" s="525"/>
      <c r="E14" s="525"/>
      <c r="F14" s="525"/>
      <c r="G14" s="525"/>
      <c r="H14" s="525"/>
      <c r="I14" s="525"/>
      <c r="J14" s="525"/>
      <c r="K14" s="526"/>
      <c r="L14" s="499" t="s">
        <v>85</v>
      </c>
      <c r="M14" s="516"/>
      <c r="N14" s="516"/>
      <c r="O14" s="516"/>
      <c r="P14" s="516"/>
      <c r="Q14" s="517"/>
      <c r="R14" s="509">
        <v>5827</v>
      </c>
      <c r="S14" s="510"/>
      <c r="T14" s="510"/>
      <c r="U14" s="510"/>
      <c r="V14" s="511"/>
      <c r="W14" s="512"/>
      <c r="X14" s="430"/>
      <c r="Y14" s="430"/>
      <c r="Z14" s="430"/>
      <c r="AA14" s="430"/>
      <c r="AB14" s="431"/>
      <c r="AC14" s="502">
        <v>17.899999999999999</v>
      </c>
      <c r="AD14" s="503"/>
      <c r="AE14" s="503"/>
      <c r="AF14" s="503"/>
      <c r="AG14" s="504"/>
      <c r="AH14" s="502">
        <v>19.399999999999999</v>
      </c>
      <c r="AI14" s="503"/>
      <c r="AJ14" s="503"/>
      <c r="AK14" s="503"/>
      <c r="AL14" s="505"/>
      <c r="AM14" s="483"/>
      <c r="AN14" s="386"/>
      <c r="AO14" s="386"/>
      <c r="AP14" s="386"/>
      <c r="AQ14" s="386"/>
      <c r="AR14" s="386"/>
      <c r="AS14" s="386"/>
      <c r="AT14" s="387"/>
      <c r="AU14" s="463"/>
      <c r="AV14" s="464"/>
      <c r="AW14" s="464"/>
      <c r="AX14" s="464"/>
      <c r="AY14" s="392"/>
      <c r="AZ14" s="393"/>
      <c r="BA14" s="393"/>
      <c r="BB14" s="393"/>
      <c r="BC14" s="393"/>
      <c r="BD14" s="393"/>
      <c r="BE14" s="393"/>
      <c r="BF14" s="393"/>
      <c r="BG14" s="393"/>
      <c r="BH14" s="393"/>
      <c r="BI14" s="393"/>
      <c r="BJ14" s="393"/>
      <c r="BK14" s="393"/>
      <c r="BL14" s="393"/>
      <c r="BM14" s="394"/>
      <c r="BN14" s="412"/>
      <c r="BO14" s="413"/>
      <c r="BP14" s="413"/>
      <c r="BQ14" s="413"/>
      <c r="BR14" s="413"/>
      <c r="BS14" s="413"/>
      <c r="BT14" s="413"/>
      <c r="BU14" s="414"/>
      <c r="BV14" s="412"/>
      <c r="BW14" s="413"/>
      <c r="BX14" s="413"/>
      <c r="BY14" s="413"/>
      <c r="BZ14" s="413"/>
      <c r="CA14" s="413"/>
      <c r="CB14" s="413"/>
      <c r="CC14" s="414"/>
      <c r="CD14" s="418" t="s">
        <v>86</v>
      </c>
      <c r="CE14" s="419"/>
      <c r="CF14" s="419"/>
      <c r="CG14" s="419"/>
      <c r="CH14" s="419"/>
      <c r="CI14" s="419"/>
      <c r="CJ14" s="419"/>
      <c r="CK14" s="419"/>
      <c r="CL14" s="419"/>
      <c r="CM14" s="419"/>
      <c r="CN14" s="419"/>
      <c r="CO14" s="419"/>
      <c r="CP14" s="419"/>
      <c r="CQ14" s="419"/>
      <c r="CR14" s="419"/>
      <c r="CS14" s="420"/>
      <c r="CT14" s="513">
        <v>51.6</v>
      </c>
      <c r="CU14" s="514"/>
      <c r="CV14" s="514"/>
      <c r="CW14" s="514"/>
      <c r="CX14" s="514"/>
      <c r="CY14" s="514"/>
      <c r="CZ14" s="514"/>
      <c r="DA14" s="515"/>
      <c r="DB14" s="513">
        <v>38.700000000000003</v>
      </c>
      <c r="DC14" s="514"/>
      <c r="DD14" s="514"/>
      <c r="DE14" s="514"/>
      <c r="DF14" s="514"/>
      <c r="DG14" s="514"/>
      <c r="DH14" s="514"/>
      <c r="DI14" s="515"/>
      <c r="DJ14" s="41"/>
      <c r="DK14" s="41"/>
      <c r="DL14" s="41"/>
      <c r="DM14" s="41"/>
      <c r="DN14" s="41"/>
      <c r="DO14" s="41"/>
    </row>
    <row r="15" spans="1:119" ht="18.75" customHeight="1" x14ac:dyDescent="0.15">
      <c r="A15" s="42"/>
      <c r="B15" s="524"/>
      <c r="C15" s="525"/>
      <c r="D15" s="525"/>
      <c r="E15" s="525"/>
      <c r="F15" s="525"/>
      <c r="G15" s="525"/>
      <c r="H15" s="525"/>
      <c r="I15" s="525"/>
      <c r="J15" s="525"/>
      <c r="K15" s="526"/>
      <c r="L15" s="52"/>
      <c r="M15" s="506" t="s">
        <v>80</v>
      </c>
      <c r="N15" s="507"/>
      <c r="O15" s="507"/>
      <c r="P15" s="507"/>
      <c r="Q15" s="508"/>
      <c r="R15" s="509">
        <v>5773</v>
      </c>
      <c r="S15" s="510"/>
      <c r="T15" s="510"/>
      <c r="U15" s="510"/>
      <c r="V15" s="511"/>
      <c r="W15" s="494" t="s">
        <v>87</v>
      </c>
      <c r="X15" s="427"/>
      <c r="Y15" s="427"/>
      <c r="Z15" s="427"/>
      <c r="AA15" s="427"/>
      <c r="AB15" s="428"/>
      <c r="AC15" s="388">
        <v>1052</v>
      </c>
      <c r="AD15" s="389"/>
      <c r="AE15" s="389"/>
      <c r="AF15" s="389"/>
      <c r="AG15" s="390"/>
      <c r="AH15" s="388">
        <v>1089</v>
      </c>
      <c r="AI15" s="389"/>
      <c r="AJ15" s="389"/>
      <c r="AK15" s="389"/>
      <c r="AL15" s="391"/>
      <c r="AM15" s="483"/>
      <c r="AN15" s="386"/>
      <c r="AO15" s="386"/>
      <c r="AP15" s="386"/>
      <c r="AQ15" s="386"/>
      <c r="AR15" s="386"/>
      <c r="AS15" s="386"/>
      <c r="AT15" s="387"/>
      <c r="AU15" s="463"/>
      <c r="AV15" s="464"/>
      <c r="AW15" s="464"/>
      <c r="AX15" s="464"/>
      <c r="AY15" s="404" t="s">
        <v>88</v>
      </c>
      <c r="AZ15" s="405"/>
      <c r="BA15" s="405"/>
      <c r="BB15" s="405"/>
      <c r="BC15" s="405"/>
      <c r="BD15" s="405"/>
      <c r="BE15" s="405"/>
      <c r="BF15" s="405"/>
      <c r="BG15" s="405"/>
      <c r="BH15" s="405"/>
      <c r="BI15" s="405"/>
      <c r="BJ15" s="405"/>
      <c r="BK15" s="405"/>
      <c r="BL15" s="405"/>
      <c r="BM15" s="406"/>
      <c r="BN15" s="407">
        <v>473969</v>
      </c>
      <c r="BO15" s="408"/>
      <c r="BP15" s="408"/>
      <c r="BQ15" s="408"/>
      <c r="BR15" s="408"/>
      <c r="BS15" s="408"/>
      <c r="BT15" s="408"/>
      <c r="BU15" s="409"/>
      <c r="BV15" s="407">
        <v>465025</v>
      </c>
      <c r="BW15" s="408"/>
      <c r="BX15" s="408"/>
      <c r="BY15" s="408"/>
      <c r="BZ15" s="408"/>
      <c r="CA15" s="408"/>
      <c r="CB15" s="408"/>
      <c r="CC15" s="409"/>
      <c r="CD15" s="496" t="s">
        <v>89</v>
      </c>
      <c r="CE15" s="497"/>
      <c r="CF15" s="497"/>
      <c r="CG15" s="497"/>
      <c r="CH15" s="497"/>
      <c r="CI15" s="497"/>
      <c r="CJ15" s="497"/>
      <c r="CK15" s="497"/>
      <c r="CL15" s="497"/>
      <c r="CM15" s="497"/>
      <c r="CN15" s="497"/>
      <c r="CO15" s="497"/>
      <c r="CP15" s="497"/>
      <c r="CQ15" s="497"/>
      <c r="CR15" s="497"/>
      <c r="CS15" s="498"/>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x14ac:dyDescent="0.15">
      <c r="A16" s="42"/>
      <c r="B16" s="524"/>
      <c r="C16" s="525"/>
      <c r="D16" s="525"/>
      <c r="E16" s="525"/>
      <c r="F16" s="525"/>
      <c r="G16" s="525"/>
      <c r="H16" s="525"/>
      <c r="I16" s="525"/>
      <c r="J16" s="525"/>
      <c r="K16" s="526"/>
      <c r="L16" s="499" t="s">
        <v>90</v>
      </c>
      <c r="M16" s="500"/>
      <c r="N16" s="500"/>
      <c r="O16" s="500"/>
      <c r="P16" s="500"/>
      <c r="Q16" s="501"/>
      <c r="R16" s="491" t="s">
        <v>91</v>
      </c>
      <c r="S16" s="492"/>
      <c r="T16" s="492"/>
      <c r="U16" s="492"/>
      <c r="V16" s="493"/>
      <c r="W16" s="512"/>
      <c r="X16" s="430"/>
      <c r="Y16" s="430"/>
      <c r="Z16" s="430"/>
      <c r="AA16" s="430"/>
      <c r="AB16" s="431"/>
      <c r="AC16" s="502">
        <v>35.200000000000003</v>
      </c>
      <c r="AD16" s="503"/>
      <c r="AE16" s="503"/>
      <c r="AF16" s="503"/>
      <c r="AG16" s="504"/>
      <c r="AH16" s="502">
        <v>35.1</v>
      </c>
      <c r="AI16" s="503"/>
      <c r="AJ16" s="503"/>
      <c r="AK16" s="503"/>
      <c r="AL16" s="505"/>
      <c r="AM16" s="483"/>
      <c r="AN16" s="386"/>
      <c r="AO16" s="386"/>
      <c r="AP16" s="386"/>
      <c r="AQ16" s="386"/>
      <c r="AR16" s="386"/>
      <c r="AS16" s="386"/>
      <c r="AT16" s="387"/>
      <c r="AU16" s="463"/>
      <c r="AV16" s="464"/>
      <c r="AW16" s="464"/>
      <c r="AX16" s="464"/>
      <c r="AY16" s="392" t="s">
        <v>92</v>
      </c>
      <c r="AZ16" s="393"/>
      <c r="BA16" s="393"/>
      <c r="BB16" s="393"/>
      <c r="BC16" s="393"/>
      <c r="BD16" s="393"/>
      <c r="BE16" s="393"/>
      <c r="BF16" s="393"/>
      <c r="BG16" s="393"/>
      <c r="BH16" s="393"/>
      <c r="BI16" s="393"/>
      <c r="BJ16" s="393"/>
      <c r="BK16" s="393"/>
      <c r="BL16" s="393"/>
      <c r="BM16" s="394"/>
      <c r="BN16" s="412">
        <v>2205873</v>
      </c>
      <c r="BO16" s="413"/>
      <c r="BP16" s="413"/>
      <c r="BQ16" s="413"/>
      <c r="BR16" s="413"/>
      <c r="BS16" s="413"/>
      <c r="BT16" s="413"/>
      <c r="BU16" s="414"/>
      <c r="BV16" s="412">
        <v>2295454</v>
      </c>
      <c r="BW16" s="413"/>
      <c r="BX16" s="413"/>
      <c r="BY16" s="413"/>
      <c r="BZ16" s="413"/>
      <c r="CA16" s="413"/>
      <c r="CB16" s="413"/>
      <c r="CC16" s="414"/>
      <c r="CD16" s="56"/>
      <c r="CE16" s="410"/>
      <c r="CF16" s="410"/>
      <c r="CG16" s="410"/>
      <c r="CH16" s="410"/>
      <c r="CI16" s="410"/>
      <c r="CJ16" s="410"/>
      <c r="CK16" s="410"/>
      <c r="CL16" s="410"/>
      <c r="CM16" s="410"/>
      <c r="CN16" s="410"/>
      <c r="CO16" s="410"/>
      <c r="CP16" s="410"/>
      <c r="CQ16" s="410"/>
      <c r="CR16" s="410"/>
      <c r="CS16" s="411"/>
      <c r="CT16" s="382"/>
      <c r="CU16" s="383"/>
      <c r="CV16" s="383"/>
      <c r="CW16" s="383"/>
      <c r="CX16" s="383"/>
      <c r="CY16" s="383"/>
      <c r="CZ16" s="383"/>
      <c r="DA16" s="384"/>
      <c r="DB16" s="382"/>
      <c r="DC16" s="383"/>
      <c r="DD16" s="383"/>
      <c r="DE16" s="383"/>
      <c r="DF16" s="383"/>
      <c r="DG16" s="383"/>
      <c r="DH16" s="383"/>
      <c r="DI16" s="384"/>
      <c r="DJ16" s="41"/>
      <c r="DK16" s="41"/>
      <c r="DL16" s="41"/>
      <c r="DM16" s="41"/>
      <c r="DN16" s="41"/>
      <c r="DO16" s="41"/>
    </row>
    <row r="17" spans="1:119" ht="18.75" customHeight="1" thickBot="1" x14ac:dyDescent="0.2">
      <c r="A17" s="42"/>
      <c r="B17" s="527"/>
      <c r="C17" s="528"/>
      <c r="D17" s="528"/>
      <c r="E17" s="528"/>
      <c r="F17" s="528"/>
      <c r="G17" s="528"/>
      <c r="H17" s="528"/>
      <c r="I17" s="528"/>
      <c r="J17" s="528"/>
      <c r="K17" s="529"/>
      <c r="L17" s="57"/>
      <c r="M17" s="488" t="s">
        <v>93</v>
      </c>
      <c r="N17" s="489"/>
      <c r="O17" s="489"/>
      <c r="P17" s="489"/>
      <c r="Q17" s="490"/>
      <c r="R17" s="491" t="s">
        <v>94</v>
      </c>
      <c r="S17" s="492"/>
      <c r="T17" s="492"/>
      <c r="U17" s="492"/>
      <c r="V17" s="493"/>
      <c r="W17" s="494" t="s">
        <v>95</v>
      </c>
      <c r="X17" s="427"/>
      <c r="Y17" s="427"/>
      <c r="Z17" s="427"/>
      <c r="AA17" s="427"/>
      <c r="AB17" s="428"/>
      <c r="AC17" s="388">
        <v>1400</v>
      </c>
      <c r="AD17" s="389"/>
      <c r="AE17" s="389"/>
      <c r="AF17" s="389"/>
      <c r="AG17" s="390"/>
      <c r="AH17" s="388">
        <v>1411</v>
      </c>
      <c r="AI17" s="389"/>
      <c r="AJ17" s="389"/>
      <c r="AK17" s="389"/>
      <c r="AL17" s="391"/>
      <c r="AM17" s="483"/>
      <c r="AN17" s="386"/>
      <c r="AO17" s="386"/>
      <c r="AP17" s="386"/>
      <c r="AQ17" s="386"/>
      <c r="AR17" s="386"/>
      <c r="AS17" s="386"/>
      <c r="AT17" s="387"/>
      <c r="AU17" s="463"/>
      <c r="AV17" s="464"/>
      <c r="AW17" s="464"/>
      <c r="AX17" s="464"/>
      <c r="AY17" s="392" t="s">
        <v>96</v>
      </c>
      <c r="AZ17" s="393"/>
      <c r="BA17" s="393"/>
      <c r="BB17" s="393"/>
      <c r="BC17" s="393"/>
      <c r="BD17" s="393"/>
      <c r="BE17" s="393"/>
      <c r="BF17" s="393"/>
      <c r="BG17" s="393"/>
      <c r="BH17" s="393"/>
      <c r="BI17" s="393"/>
      <c r="BJ17" s="393"/>
      <c r="BK17" s="393"/>
      <c r="BL17" s="393"/>
      <c r="BM17" s="394"/>
      <c r="BN17" s="412">
        <v>593055</v>
      </c>
      <c r="BO17" s="413"/>
      <c r="BP17" s="413"/>
      <c r="BQ17" s="413"/>
      <c r="BR17" s="413"/>
      <c r="BS17" s="413"/>
      <c r="BT17" s="413"/>
      <c r="BU17" s="414"/>
      <c r="BV17" s="412">
        <v>577366</v>
      </c>
      <c r="BW17" s="413"/>
      <c r="BX17" s="413"/>
      <c r="BY17" s="413"/>
      <c r="BZ17" s="413"/>
      <c r="CA17" s="413"/>
      <c r="CB17" s="413"/>
      <c r="CC17" s="414"/>
      <c r="CD17" s="56"/>
      <c r="CE17" s="410"/>
      <c r="CF17" s="410"/>
      <c r="CG17" s="410"/>
      <c r="CH17" s="410"/>
      <c r="CI17" s="410"/>
      <c r="CJ17" s="410"/>
      <c r="CK17" s="410"/>
      <c r="CL17" s="410"/>
      <c r="CM17" s="410"/>
      <c r="CN17" s="410"/>
      <c r="CO17" s="410"/>
      <c r="CP17" s="410"/>
      <c r="CQ17" s="410"/>
      <c r="CR17" s="410"/>
      <c r="CS17" s="411"/>
      <c r="CT17" s="382"/>
      <c r="CU17" s="383"/>
      <c r="CV17" s="383"/>
      <c r="CW17" s="383"/>
      <c r="CX17" s="383"/>
      <c r="CY17" s="383"/>
      <c r="CZ17" s="383"/>
      <c r="DA17" s="384"/>
      <c r="DB17" s="382"/>
      <c r="DC17" s="383"/>
      <c r="DD17" s="383"/>
      <c r="DE17" s="383"/>
      <c r="DF17" s="383"/>
      <c r="DG17" s="383"/>
      <c r="DH17" s="383"/>
      <c r="DI17" s="384"/>
      <c r="DJ17" s="41"/>
      <c r="DK17" s="41"/>
      <c r="DL17" s="41"/>
      <c r="DM17" s="41"/>
      <c r="DN17" s="41"/>
      <c r="DO17" s="41"/>
    </row>
    <row r="18" spans="1:119" ht="18.75" customHeight="1" thickBot="1" x14ac:dyDescent="0.2">
      <c r="A18" s="42"/>
      <c r="B18" s="465" t="s">
        <v>97</v>
      </c>
      <c r="C18" s="466"/>
      <c r="D18" s="466"/>
      <c r="E18" s="467"/>
      <c r="F18" s="467"/>
      <c r="G18" s="467"/>
      <c r="H18" s="467"/>
      <c r="I18" s="467"/>
      <c r="J18" s="467"/>
      <c r="K18" s="467"/>
      <c r="L18" s="484">
        <v>161.66999999999999</v>
      </c>
      <c r="M18" s="484"/>
      <c r="N18" s="484"/>
      <c r="O18" s="484"/>
      <c r="P18" s="484"/>
      <c r="Q18" s="484"/>
      <c r="R18" s="485"/>
      <c r="S18" s="485"/>
      <c r="T18" s="485"/>
      <c r="U18" s="485"/>
      <c r="V18" s="486"/>
      <c r="W18" s="479"/>
      <c r="X18" s="480"/>
      <c r="Y18" s="480"/>
      <c r="Z18" s="480"/>
      <c r="AA18" s="480"/>
      <c r="AB18" s="495"/>
      <c r="AC18" s="376">
        <v>46.9</v>
      </c>
      <c r="AD18" s="377"/>
      <c r="AE18" s="377"/>
      <c r="AF18" s="377"/>
      <c r="AG18" s="487"/>
      <c r="AH18" s="376">
        <v>45.5</v>
      </c>
      <c r="AI18" s="377"/>
      <c r="AJ18" s="377"/>
      <c r="AK18" s="377"/>
      <c r="AL18" s="378"/>
      <c r="AM18" s="483"/>
      <c r="AN18" s="386"/>
      <c r="AO18" s="386"/>
      <c r="AP18" s="386"/>
      <c r="AQ18" s="386"/>
      <c r="AR18" s="386"/>
      <c r="AS18" s="386"/>
      <c r="AT18" s="387"/>
      <c r="AU18" s="463"/>
      <c r="AV18" s="464"/>
      <c r="AW18" s="464"/>
      <c r="AX18" s="464"/>
      <c r="AY18" s="392" t="s">
        <v>98</v>
      </c>
      <c r="AZ18" s="393"/>
      <c r="BA18" s="393"/>
      <c r="BB18" s="393"/>
      <c r="BC18" s="393"/>
      <c r="BD18" s="393"/>
      <c r="BE18" s="393"/>
      <c r="BF18" s="393"/>
      <c r="BG18" s="393"/>
      <c r="BH18" s="393"/>
      <c r="BI18" s="393"/>
      <c r="BJ18" s="393"/>
      <c r="BK18" s="393"/>
      <c r="BL18" s="393"/>
      <c r="BM18" s="394"/>
      <c r="BN18" s="412">
        <v>2142662</v>
      </c>
      <c r="BO18" s="413"/>
      <c r="BP18" s="413"/>
      <c r="BQ18" s="413"/>
      <c r="BR18" s="413"/>
      <c r="BS18" s="413"/>
      <c r="BT18" s="413"/>
      <c r="BU18" s="414"/>
      <c r="BV18" s="412">
        <v>2074320</v>
      </c>
      <c r="BW18" s="413"/>
      <c r="BX18" s="413"/>
      <c r="BY18" s="413"/>
      <c r="BZ18" s="413"/>
      <c r="CA18" s="413"/>
      <c r="CB18" s="413"/>
      <c r="CC18" s="414"/>
      <c r="CD18" s="56"/>
      <c r="CE18" s="410"/>
      <c r="CF18" s="410"/>
      <c r="CG18" s="410"/>
      <c r="CH18" s="410"/>
      <c r="CI18" s="410"/>
      <c r="CJ18" s="410"/>
      <c r="CK18" s="410"/>
      <c r="CL18" s="410"/>
      <c r="CM18" s="410"/>
      <c r="CN18" s="410"/>
      <c r="CO18" s="410"/>
      <c r="CP18" s="410"/>
      <c r="CQ18" s="410"/>
      <c r="CR18" s="410"/>
      <c r="CS18" s="411"/>
      <c r="CT18" s="382"/>
      <c r="CU18" s="383"/>
      <c r="CV18" s="383"/>
      <c r="CW18" s="383"/>
      <c r="CX18" s="383"/>
      <c r="CY18" s="383"/>
      <c r="CZ18" s="383"/>
      <c r="DA18" s="384"/>
      <c r="DB18" s="382"/>
      <c r="DC18" s="383"/>
      <c r="DD18" s="383"/>
      <c r="DE18" s="383"/>
      <c r="DF18" s="383"/>
      <c r="DG18" s="383"/>
      <c r="DH18" s="383"/>
      <c r="DI18" s="384"/>
      <c r="DJ18" s="41"/>
      <c r="DK18" s="41"/>
      <c r="DL18" s="41"/>
      <c r="DM18" s="41"/>
      <c r="DN18" s="41"/>
      <c r="DO18" s="41"/>
    </row>
    <row r="19" spans="1:119" ht="18.75" customHeight="1" thickBot="1" x14ac:dyDescent="0.2">
      <c r="A19" s="42"/>
      <c r="B19" s="465" t="s">
        <v>99</v>
      </c>
      <c r="C19" s="466"/>
      <c r="D19" s="466"/>
      <c r="E19" s="467"/>
      <c r="F19" s="467"/>
      <c r="G19" s="467"/>
      <c r="H19" s="467"/>
      <c r="I19" s="467"/>
      <c r="J19" s="467"/>
      <c r="K19" s="467"/>
      <c r="L19" s="468">
        <v>36</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83"/>
      <c r="AN19" s="386"/>
      <c r="AO19" s="386"/>
      <c r="AP19" s="386"/>
      <c r="AQ19" s="386"/>
      <c r="AR19" s="386"/>
      <c r="AS19" s="386"/>
      <c r="AT19" s="387"/>
      <c r="AU19" s="463"/>
      <c r="AV19" s="464"/>
      <c r="AW19" s="464"/>
      <c r="AX19" s="464"/>
      <c r="AY19" s="392" t="s">
        <v>100</v>
      </c>
      <c r="AZ19" s="393"/>
      <c r="BA19" s="393"/>
      <c r="BB19" s="393"/>
      <c r="BC19" s="393"/>
      <c r="BD19" s="393"/>
      <c r="BE19" s="393"/>
      <c r="BF19" s="393"/>
      <c r="BG19" s="393"/>
      <c r="BH19" s="393"/>
      <c r="BI19" s="393"/>
      <c r="BJ19" s="393"/>
      <c r="BK19" s="393"/>
      <c r="BL19" s="393"/>
      <c r="BM19" s="394"/>
      <c r="BN19" s="412">
        <v>3425583</v>
      </c>
      <c r="BO19" s="413"/>
      <c r="BP19" s="413"/>
      <c r="BQ19" s="413"/>
      <c r="BR19" s="413"/>
      <c r="BS19" s="413"/>
      <c r="BT19" s="413"/>
      <c r="BU19" s="414"/>
      <c r="BV19" s="412">
        <v>3295034</v>
      </c>
      <c r="BW19" s="413"/>
      <c r="BX19" s="413"/>
      <c r="BY19" s="413"/>
      <c r="BZ19" s="413"/>
      <c r="CA19" s="413"/>
      <c r="CB19" s="413"/>
      <c r="CC19" s="414"/>
      <c r="CD19" s="56"/>
      <c r="CE19" s="410"/>
      <c r="CF19" s="410"/>
      <c r="CG19" s="410"/>
      <c r="CH19" s="410"/>
      <c r="CI19" s="410"/>
      <c r="CJ19" s="410"/>
      <c r="CK19" s="410"/>
      <c r="CL19" s="410"/>
      <c r="CM19" s="410"/>
      <c r="CN19" s="410"/>
      <c r="CO19" s="410"/>
      <c r="CP19" s="410"/>
      <c r="CQ19" s="410"/>
      <c r="CR19" s="410"/>
      <c r="CS19" s="411"/>
      <c r="CT19" s="382"/>
      <c r="CU19" s="383"/>
      <c r="CV19" s="383"/>
      <c r="CW19" s="383"/>
      <c r="CX19" s="383"/>
      <c r="CY19" s="383"/>
      <c r="CZ19" s="383"/>
      <c r="DA19" s="384"/>
      <c r="DB19" s="382"/>
      <c r="DC19" s="383"/>
      <c r="DD19" s="383"/>
      <c r="DE19" s="383"/>
      <c r="DF19" s="383"/>
      <c r="DG19" s="383"/>
      <c r="DH19" s="383"/>
      <c r="DI19" s="384"/>
      <c r="DJ19" s="41"/>
      <c r="DK19" s="41"/>
      <c r="DL19" s="41"/>
      <c r="DM19" s="41"/>
      <c r="DN19" s="41"/>
      <c r="DO19" s="41"/>
    </row>
    <row r="20" spans="1:119" ht="18.75" customHeight="1" thickBot="1" x14ac:dyDescent="0.2">
      <c r="A20" s="42"/>
      <c r="B20" s="465" t="s">
        <v>101</v>
      </c>
      <c r="C20" s="466"/>
      <c r="D20" s="466"/>
      <c r="E20" s="467"/>
      <c r="F20" s="467"/>
      <c r="G20" s="467"/>
      <c r="H20" s="467"/>
      <c r="I20" s="467"/>
      <c r="J20" s="467"/>
      <c r="K20" s="467"/>
      <c r="L20" s="468">
        <v>1643</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8"/>
      <c r="AO20" s="368"/>
      <c r="AP20" s="368"/>
      <c r="AQ20" s="368"/>
      <c r="AR20" s="368"/>
      <c r="AS20" s="368"/>
      <c r="AT20" s="369"/>
      <c r="AU20" s="474"/>
      <c r="AV20" s="475"/>
      <c r="AW20" s="475"/>
      <c r="AX20" s="476"/>
      <c r="AY20" s="392"/>
      <c r="AZ20" s="393"/>
      <c r="BA20" s="393"/>
      <c r="BB20" s="393"/>
      <c r="BC20" s="393"/>
      <c r="BD20" s="393"/>
      <c r="BE20" s="393"/>
      <c r="BF20" s="393"/>
      <c r="BG20" s="393"/>
      <c r="BH20" s="393"/>
      <c r="BI20" s="393"/>
      <c r="BJ20" s="393"/>
      <c r="BK20" s="393"/>
      <c r="BL20" s="393"/>
      <c r="BM20" s="394"/>
      <c r="BN20" s="412"/>
      <c r="BO20" s="413"/>
      <c r="BP20" s="413"/>
      <c r="BQ20" s="413"/>
      <c r="BR20" s="413"/>
      <c r="BS20" s="413"/>
      <c r="BT20" s="413"/>
      <c r="BU20" s="414"/>
      <c r="BV20" s="412"/>
      <c r="BW20" s="413"/>
      <c r="BX20" s="413"/>
      <c r="BY20" s="413"/>
      <c r="BZ20" s="413"/>
      <c r="CA20" s="413"/>
      <c r="CB20" s="413"/>
      <c r="CC20" s="414"/>
      <c r="CD20" s="56"/>
      <c r="CE20" s="410"/>
      <c r="CF20" s="410"/>
      <c r="CG20" s="410"/>
      <c r="CH20" s="410"/>
      <c r="CI20" s="410"/>
      <c r="CJ20" s="410"/>
      <c r="CK20" s="410"/>
      <c r="CL20" s="410"/>
      <c r="CM20" s="410"/>
      <c r="CN20" s="410"/>
      <c r="CO20" s="410"/>
      <c r="CP20" s="410"/>
      <c r="CQ20" s="410"/>
      <c r="CR20" s="410"/>
      <c r="CS20" s="411"/>
      <c r="CT20" s="382"/>
      <c r="CU20" s="383"/>
      <c r="CV20" s="383"/>
      <c r="CW20" s="383"/>
      <c r="CX20" s="383"/>
      <c r="CY20" s="383"/>
      <c r="CZ20" s="383"/>
      <c r="DA20" s="384"/>
      <c r="DB20" s="382"/>
      <c r="DC20" s="383"/>
      <c r="DD20" s="383"/>
      <c r="DE20" s="383"/>
      <c r="DF20" s="383"/>
      <c r="DG20" s="383"/>
      <c r="DH20" s="383"/>
      <c r="DI20" s="384"/>
      <c r="DJ20" s="41"/>
      <c r="DK20" s="41"/>
      <c r="DL20" s="41"/>
      <c r="DM20" s="41"/>
      <c r="DN20" s="41"/>
      <c r="DO20" s="41"/>
    </row>
    <row r="21" spans="1:119" ht="18.75" customHeight="1" x14ac:dyDescent="0.15">
      <c r="A21" s="42"/>
      <c r="B21" s="443" t="s">
        <v>102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92"/>
      <c r="AZ21" s="393"/>
      <c r="BA21" s="393"/>
      <c r="BB21" s="393"/>
      <c r="BC21" s="393"/>
      <c r="BD21" s="393"/>
      <c r="BE21" s="393"/>
      <c r="BF21" s="393"/>
      <c r="BG21" s="393"/>
      <c r="BH21" s="393"/>
      <c r="BI21" s="393"/>
      <c r="BJ21" s="393"/>
      <c r="BK21" s="393"/>
      <c r="BL21" s="393"/>
      <c r="BM21" s="394"/>
      <c r="BN21" s="412"/>
      <c r="BO21" s="413"/>
      <c r="BP21" s="413"/>
      <c r="BQ21" s="413"/>
      <c r="BR21" s="413"/>
      <c r="BS21" s="413"/>
      <c r="BT21" s="413"/>
      <c r="BU21" s="414"/>
      <c r="BV21" s="412"/>
      <c r="BW21" s="413"/>
      <c r="BX21" s="413"/>
      <c r="BY21" s="413"/>
      <c r="BZ21" s="413"/>
      <c r="CA21" s="413"/>
      <c r="CB21" s="413"/>
      <c r="CC21" s="414"/>
      <c r="CD21" s="56"/>
      <c r="CE21" s="410"/>
      <c r="CF21" s="410"/>
      <c r="CG21" s="410"/>
      <c r="CH21" s="410"/>
      <c r="CI21" s="410"/>
      <c r="CJ21" s="410"/>
      <c r="CK21" s="410"/>
      <c r="CL21" s="410"/>
      <c r="CM21" s="410"/>
      <c r="CN21" s="410"/>
      <c r="CO21" s="410"/>
      <c r="CP21" s="410"/>
      <c r="CQ21" s="410"/>
      <c r="CR21" s="410"/>
      <c r="CS21" s="411"/>
      <c r="CT21" s="382"/>
      <c r="CU21" s="383"/>
      <c r="CV21" s="383"/>
      <c r="CW21" s="383"/>
      <c r="CX21" s="383"/>
      <c r="CY21" s="383"/>
      <c r="CZ21" s="383"/>
      <c r="DA21" s="384"/>
      <c r="DB21" s="382"/>
      <c r="DC21" s="383"/>
      <c r="DD21" s="383"/>
      <c r="DE21" s="383"/>
      <c r="DF21" s="383"/>
      <c r="DG21" s="383"/>
      <c r="DH21" s="383"/>
      <c r="DI21" s="384"/>
      <c r="DJ21" s="41"/>
      <c r="DK21" s="41"/>
      <c r="DL21" s="41"/>
      <c r="DM21" s="41"/>
      <c r="DN21" s="41"/>
      <c r="DO21" s="41"/>
    </row>
    <row r="22" spans="1:119" ht="18.75" customHeight="1" thickBot="1" x14ac:dyDescent="0.2">
      <c r="A22" s="42"/>
      <c r="B22" s="446" t="s">
        <v>103</v>
      </c>
      <c r="C22" s="447"/>
      <c r="D22" s="448"/>
      <c r="E22" s="455" t="s">
        <v>26</v>
      </c>
      <c r="F22" s="427"/>
      <c r="G22" s="427"/>
      <c r="H22" s="427"/>
      <c r="I22" s="427"/>
      <c r="J22" s="427"/>
      <c r="K22" s="428"/>
      <c r="L22" s="455" t="s">
        <v>104</v>
      </c>
      <c r="M22" s="427"/>
      <c r="N22" s="427"/>
      <c r="O22" s="427"/>
      <c r="P22" s="428"/>
      <c r="Q22" s="437" t="s">
        <v>105</v>
      </c>
      <c r="R22" s="438"/>
      <c r="S22" s="438"/>
      <c r="T22" s="438"/>
      <c r="U22" s="438"/>
      <c r="V22" s="456"/>
      <c r="W22" s="458" t="s">
        <v>106</v>
      </c>
      <c r="X22" s="447"/>
      <c r="Y22" s="448"/>
      <c r="Z22" s="455" t="s">
        <v>26</v>
      </c>
      <c r="AA22" s="427"/>
      <c r="AB22" s="427"/>
      <c r="AC22" s="427"/>
      <c r="AD22" s="427"/>
      <c r="AE22" s="427"/>
      <c r="AF22" s="427"/>
      <c r="AG22" s="428"/>
      <c r="AH22" s="426" t="s">
        <v>107</v>
      </c>
      <c r="AI22" s="427"/>
      <c r="AJ22" s="427"/>
      <c r="AK22" s="427"/>
      <c r="AL22" s="428"/>
      <c r="AM22" s="426" t="s">
        <v>108</v>
      </c>
      <c r="AN22" s="432"/>
      <c r="AO22" s="432"/>
      <c r="AP22" s="432"/>
      <c r="AQ22" s="432"/>
      <c r="AR22" s="433"/>
      <c r="AS22" s="437" t="s">
        <v>105</v>
      </c>
      <c r="AT22" s="438"/>
      <c r="AU22" s="438"/>
      <c r="AV22" s="438"/>
      <c r="AW22" s="438"/>
      <c r="AX22" s="439"/>
      <c r="AY22" s="379"/>
      <c r="AZ22" s="380"/>
      <c r="BA22" s="380"/>
      <c r="BB22" s="380"/>
      <c r="BC22" s="380"/>
      <c r="BD22" s="380"/>
      <c r="BE22" s="380"/>
      <c r="BF22" s="380"/>
      <c r="BG22" s="380"/>
      <c r="BH22" s="380"/>
      <c r="BI22" s="380"/>
      <c r="BJ22" s="380"/>
      <c r="BK22" s="380"/>
      <c r="BL22" s="380"/>
      <c r="BM22" s="381"/>
      <c r="BN22" s="415"/>
      <c r="BO22" s="416"/>
      <c r="BP22" s="416"/>
      <c r="BQ22" s="416"/>
      <c r="BR22" s="416"/>
      <c r="BS22" s="416"/>
      <c r="BT22" s="416"/>
      <c r="BU22" s="417"/>
      <c r="BV22" s="415"/>
      <c r="BW22" s="416"/>
      <c r="BX22" s="416"/>
      <c r="BY22" s="416"/>
      <c r="BZ22" s="416"/>
      <c r="CA22" s="416"/>
      <c r="CB22" s="416"/>
      <c r="CC22" s="417"/>
      <c r="CD22" s="56"/>
      <c r="CE22" s="410"/>
      <c r="CF22" s="410"/>
      <c r="CG22" s="410"/>
      <c r="CH22" s="410"/>
      <c r="CI22" s="410"/>
      <c r="CJ22" s="410"/>
      <c r="CK22" s="410"/>
      <c r="CL22" s="410"/>
      <c r="CM22" s="410"/>
      <c r="CN22" s="410"/>
      <c r="CO22" s="410"/>
      <c r="CP22" s="410"/>
      <c r="CQ22" s="410"/>
      <c r="CR22" s="410"/>
      <c r="CS22" s="411"/>
      <c r="CT22" s="382"/>
      <c r="CU22" s="383"/>
      <c r="CV22" s="383"/>
      <c r="CW22" s="383"/>
      <c r="CX22" s="383"/>
      <c r="CY22" s="383"/>
      <c r="CZ22" s="383"/>
      <c r="DA22" s="384"/>
      <c r="DB22" s="382"/>
      <c r="DC22" s="383"/>
      <c r="DD22" s="383"/>
      <c r="DE22" s="383"/>
      <c r="DF22" s="383"/>
      <c r="DG22" s="383"/>
      <c r="DH22" s="383"/>
      <c r="DI22" s="384"/>
      <c r="DJ22" s="41"/>
      <c r="DK22" s="41"/>
      <c r="DL22" s="41"/>
      <c r="DM22" s="41"/>
      <c r="DN22" s="41"/>
      <c r="DO22" s="41"/>
    </row>
    <row r="23" spans="1:119" ht="18.75" customHeight="1" x14ac:dyDescent="0.15">
      <c r="A23" s="42"/>
      <c r="B23" s="449"/>
      <c r="C23" s="450"/>
      <c r="D23" s="451"/>
      <c r="E23" s="429"/>
      <c r="F23" s="430"/>
      <c r="G23" s="430"/>
      <c r="H23" s="430"/>
      <c r="I23" s="430"/>
      <c r="J23" s="430"/>
      <c r="K23" s="431"/>
      <c r="L23" s="429"/>
      <c r="M23" s="430"/>
      <c r="N23" s="430"/>
      <c r="O23" s="430"/>
      <c r="P23" s="431"/>
      <c r="Q23" s="440"/>
      <c r="R23" s="441"/>
      <c r="S23" s="441"/>
      <c r="T23" s="441"/>
      <c r="U23" s="441"/>
      <c r="V23" s="457"/>
      <c r="W23" s="459"/>
      <c r="X23" s="450"/>
      <c r="Y23" s="451"/>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404" t="s">
        <v>109</v>
      </c>
      <c r="AZ23" s="405"/>
      <c r="BA23" s="405"/>
      <c r="BB23" s="405"/>
      <c r="BC23" s="405"/>
      <c r="BD23" s="405"/>
      <c r="BE23" s="405"/>
      <c r="BF23" s="405"/>
      <c r="BG23" s="405"/>
      <c r="BH23" s="405"/>
      <c r="BI23" s="405"/>
      <c r="BJ23" s="405"/>
      <c r="BK23" s="405"/>
      <c r="BL23" s="405"/>
      <c r="BM23" s="406"/>
      <c r="BN23" s="412">
        <v>4431006</v>
      </c>
      <c r="BO23" s="413"/>
      <c r="BP23" s="413"/>
      <c r="BQ23" s="413"/>
      <c r="BR23" s="413"/>
      <c r="BS23" s="413"/>
      <c r="BT23" s="413"/>
      <c r="BU23" s="414"/>
      <c r="BV23" s="412">
        <v>4422564</v>
      </c>
      <c r="BW23" s="413"/>
      <c r="BX23" s="413"/>
      <c r="BY23" s="413"/>
      <c r="BZ23" s="413"/>
      <c r="CA23" s="413"/>
      <c r="CB23" s="413"/>
      <c r="CC23" s="414"/>
      <c r="CD23" s="56"/>
      <c r="CE23" s="410"/>
      <c r="CF23" s="410"/>
      <c r="CG23" s="410"/>
      <c r="CH23" s="410"/>
      <c r="CI23" s="410"/>
      <c r="CJ23" s="410"/>
      <c r="CK23" s="410"/>
      <c r="CL23" s="410"/>
      <c r="CM23" s="410"/>
      <c r="CN23" s="410"/>
      <c r="CO23" s="410"/>
      <c r="CP23" s="410"/>
      <c r="CQ23" s="410"/>
      <c r="CR23" s="410"/>
      <c r="CS23" s="411"/>
      <c r="CT23" s="382"/>
      <c r="CU23" s="383"/>
      <c r="CV23" s="383"/>
      <c r="CW23" s="383"/>
      <c r="CX23" s="383"/>
      <c r="CY23" s="383"/>
      <c r="CZ23" s="383"/>
      <c r="DA23" s="384"/>
      <c r="DB23" s="382"/>
      <c r="DC23" s="383"/>
      <c r="DD23" s="383"/>
      <c r="DE23" s="383"/>
      <c r="DF23" s="383"/>
      <c r="DG23" s="383"/>
      <c r="DH23" s="383"/>
      <c r="DI23" s="384"/>
      <c r="DJ23" s="41"/>
      <c r="DK23" s="41"/>
      <c r="DL23" s="41"/>
      <c r="DM23" s="41"/>
      <c r="DN23" s="41"/>
      <c r="DO23" s="41"/>
    </row>
    <row r="24" spans="1:119" ht="18.75" customHeight="1" thickBot="1" x14ac:dyDescent="0.2">
      <c r="A24" s="42"/>
      <c r="B24" s="449"/>
      <c r="C24" s="450"/>
      <c r="D24" s="451"/>
      <c r="E24" s="385" t="s">
        <v>110</v>
      </c>
      <c r="F24" s="386"/>
      <c r="G24" s="386"/>
      <c r="H24" s="386"/>
      <c r="I24" s="386"/>
      <c r="J24" s="386"/>
      <c r="K24" s="387"/>
      <c r="L24" s="388">
        <v>1</v>
      </c>
      <c r="M24" s="389"/>
      <c r="N24" s="389"/>
      <c r="O24" s="389"/>
      <c r="P24" s="390"/>
      <c r="Q24" s="388">
        <v>7380</v>
      </c>
      <c r="R24" s="389"/>
      <c r="S24" s="389"/>
      <c r="T24" s="389"/>
      <c r="U24" s="389"/>
      <c r="V24" s="390"/>
      <c r="W24" s="459"/>
      <c r="X24" s="450"/>
      <c r="Y24" s="451"/>
      <c r="Z24" s="385" t="s">
        <v>111</v>
      </c>
      <c r="AA24" s="386"/>
      <c r="AB24" s="386"/>
      <c r="AC24" s="386"/>
      <c r="AD24" s="386"/>
      <c r="AE24" s="386"/>
      <c r="AF24" s="386"/>
      <c r="AG24" s="387"/>
      <c r="AH24" s="388">
        <v>65</v>
      </c>
      <c r="AI24" s="389"/>
      <c r="AJ24" s="389"/>
      <c r="AK24" s="389"/>
      <c r="AL24" s="390"/>
      <c r="AM24" s="388">
        <v>194935</v>
      </c>
      <c r="AN24" s="389"/>
      <c r="AO24" s="389"/>
      <c r="AP24" s="389"/>
      <c r="AQ24" s="389"/>
      <c r="AR24" s="390"/>
      <c r="AS24" s="388">
        <v>2999</v>
      </c>
      <c r="AT24" s="389"/>
      <c r="AU24" s="389"/>
      <c r="AV24" s="389"/>
      <c r="AW24" s="389"/>
      <c r="AX24" s="391"/>
      <c r="AY24" s="379" t="s">
        <v>112</v>
      </c>
      <c r="AZ24" s="380"/>
      <c r="BA24" s="380"/>
      <c r="BB24" s="380"/>
      <c r="BC24" s="380"/>
      <c r="BD24" s="380"/>
      <c r="BE24" s="380"/>
      <c r="BF24" s="380"/>
      <c r="BG24" s="380"/>
      <c r="BH24" s="380"/>
      <c r="BI24" s="380"/>
      <c r="BJ24" s="380"/>
      <c r="BK24" s="380"/>
      <c r="BL24" s="380"/>
      <c r="BM24" s="381"/>
      <c r="BN24" s="412">
        <v>2630626</v>
      </c>
      <c r="BO24" s="413"/>
      <c r="BP24" s="413"/>
      <c r="BQ24" s="413"/>
      <c r="BR24" s="413"/>
      <c r="BS24" s="413"/>
      <c r="BT24" s="413"/>
      <c r="BU24" s="414"/>
      <c r="BV24" s="412">
        <v>2675566</v>
      </c>
      <c r="BW24" s="413"/>
      <c r="BX24" s="413"/>
      <c r="BY24" s="413"/>
      <c r="BZ24" s="413"/>
      <c r="CA24" s="413"/>
      <c r="CB24" s="413"/>
      <c r="CC24" s="414"/>
      <c r="CD24" s="56"/>
      <c r="CE24" s="410"/>
      <c r="CF24" s="410"/>
      <c r="CG24" s="410"/>
      <c r="CH24" s="410"/>
      <c r="CI24" s="410"/>
      <c r="CJ24" s="410"/>
      <c r="CK24" s="410"/>
      <c r="CL24" s="410"/>
      <c r="CM24" s="410"/>
      <c r="CN24" s="410"/>
      <c r="CO24" s="410"/>
      <c r="CP24" s="410"/>
      <c r="CQ24" s="410"/>
      <c r="CR24" s="410"/>
      <c r="CS24" s="411"/>
      <c r="CT24" s="382"/>
      <c r="CU24" s="383"/>
      <c r="CV24" s="383"/>
      <c r="CW24" s="383"/>
      <c r="CX24" s="383"/>
      <c r="CY24" s="383"/>
      <c r="CZ24" s="383"/>
      <c r="DA24" s="384"/>
      <c r="DB24" s="382"/>
      <c r="DC24" s="383"/>
      <c r="DD24" s="383"/>
      <c r="DE24" s="383"/>
      <c r="DF24" s="383"/>
      <c r="DG24" s="383"/>
      <c r="DH24" s="383"/>
      <c r="DI24" s="384"/>
      <c r="DJ24" s="41"/>
      <c r="DK24" s="41"/>
      <c r="DL24" s="41"/>
      <c r="DM24" s="41"/>
      <c r="DN24" s="41"/>
      <c r="DO24" s="41"/>
    </row>
    <row r="25" spans="1:119" s="41" customFormat="1" ht="18.75" customHeight="1" x14ac:dyDescent="0.15">
      <c r="A25" s="42"/>
      <c r="B25" s="449"/>
      <c r="C25" s="450"/>
      <c r="D25" s="451"/>
      <c r="E25" s="385" t="s">
        <v>113</v>
      </c>
      <c r="F25" s="386"/>
      <c r="G25" s="386"/>
      <c r="H25" s="386"/>
      <c r="I25" s="386"/>
      <c r="J25" s="386"/>
      <c r="K25" s="387"/>
      <c r="L25" s="388">
        <v>1</v>
      </c>
      <c r="M25" s="389"/>
      <c r="N25" s="389"/>
      <c r="O25" s="389"/>
      <c r="P25" s="390"/>
      <c r="Q25" s="388">
        <v>5770</v>
      </c>
      <c r="R25" s="389"/>
      <c r="S25" s="389"/>
      <c r="T25" s="389"/>
      <c r="U25" s="389"/>
      <c r="V25" s="390"/>
      <c r="W25" s="459"/>
      <c r="X25" s="450"/>
      <c r="Y25" s="451"/>
      <c r="Z25" s="385" t="s">
        <v>114</v>
      </c>
      <c r="AA25" s="386"/>
      <c r="AB25" s="386"/>
      <c r="AC25" s="386"/>
      <c r="AD25" s="386"/>
      <c r="AE25" s="386"/>
      <c r="AF25" s="386"/>
      <c r="AG25" s="387"/>
      <c r="AH25" s="388" t="s">
        <v>79</v>
      </c>
      <c r="AI25" s="389"/>
      <c r="AJ25" s="389"/>
      <c r="AK25" s="389"/>
      <c r="AL25" s="390"/>
      <c r="AM25" s="388" t="s">
        <v>79</v>
      </c>
      <c r="AN25" s="389"/>
      <c r="AO25" s="389"/>
      <c r="AP25" s="389"/>
      <c r="AQ25" s="389"/>
      <c r="AR25" s="390"/>
      <c r="AS25" s="388" t="s">
        <v>79</v>
      </c>
      <c r="AT25" s="389"/>
      <c r="AU25" s="389"/>
      <c r="AV25" s="389"/>
      <c r="AW25" s="389"/>
      <c r="AX25" s="391"/>
      <c r="AY25" s="404" t="s">
        <v>115</v>
      </c>
      <c r="AZ25" s="405"/>
      <c r="BA25" s="405"/>
      <c r="BB25" s="405"/>
      <c r="BC25" s="405"/>
      <c r="BD25" s="405"/>
      <c r="BE25" s="405"/>
      <c r="BF25" s="405"/>
      <c r="BG25" s="405"/>
      <c r="BH25" s="405"/>
      <c r="BI25" s="405"/>
      <c r="BJ25" s="405"/>
      <c r="BK25" s="405"/>
      <c r="BL25" s="405"/>
      <c r="BM25" s="406"/>
      <c r="BN25" s="407">
        <v>10287</v>
      </c>
      <c r="BO25" s="408"/>
      <c r="BP25" s="408"/>
      <c r="BQ25" s="408"/>
      <c r="BR25" s="408"/>
      <c r="BS25" s="408"/>
      <c r="BT25" s="408"/>
      <c r="BU25" s="409"/>
      <c r="BV25" s="407">
        <v>10836</v>
      </c>
      <c r="BW25" s="408"/>
      <c r="BX25" s="408"/>
      <c r="BY25" s="408"/>
      <c r="BZ25" s="408"/>
      <c r="CA25" s="408"/>
      <c r="CB25" s="408"/>
      <c r="CC25" s="409"/>
      <c r="CD25" s="56"/>
      <c r="CE25" s="410"/>
      <c r="CF25" s="410"/>
      <c r="CG25" s="410"/>
      <c r="CH25" s="410"/>
      <c r="CI25" s="410"/>
      <c r="CJ25" s="410"/>
      <c r="CK25" s="410"/>
      <c r="CL25" s="410"/>
      <c r="CM25" s="410"/>
      <c r="CN25" s="410"/>
      <c r="CO25" s="410"/>
      <c r="CP25" s="410"/>
      <c r="CQ25" s="410"/>
      <c r="CR25" s="410"/>
      <c r="CS25" s="411"/>
      <c r="CT25" s="382"/>
      <c r="CU25" s="383"/>
      <c r="CV25" s="383"/>
      <c r="CW25" s="383"/>
      <c r="CX25" s="383"/>
      <c r="CY25" s="383"/>
      <c r="CZ25" s="383"/>
      <c r="DA25" s="384"/>
      <c r="DB25" s="382"/>
      <c r="DC25" s="383"/>
      <c r="DD25" s="383"/>
      <c r="DE25" s="383"/>
      <c r="DF25" s="383"/>
      <c r="DG25" s="383"/>
      <c r="DH25" s="383"/>
      <c r="DI25" s="384"/>
    </row>
    <row r="26" spans="1:119" s="41" customFormat="1" ht="18.75" customHeight="1" x14ac:dyDescent="0.15">
      <c r="A26" s="42"/>
      <c r="B26" s="449"/>
      <c r="C26" s="450"/>
      <c r="D26" s="451"/>
      <c r="E26" s="385" t="s">
        <v>116</v>
      </c>
      <c r="F26" s="386"/>
      <c r="G26" s="386"/>
      <c r="H26" s="386"/>
      <c r="I26" s="386"/>
      <c r="J26" s="386"/>
      <c r="K26" s="387"/>
      <c r="L26" s="388">
        <v>1</v>
      </c>
      <c r="M26" s="389"/>
      <c r="N26" s="389"/>
      <c r="O26" s="389"/>
      <c r="P26" s="390"/>
      <c r="Q26" s="388">
        <v>5470</v>
      </c>
      <c r="R26" s="389"/>
      <c r="S26" s="389"/>
      <c r="T26" s="389"/>
      <c r="U26" s="389"/>
      <c r="V26" s="390"/>
      <c r="W26" s="459"/>
      <c r="X26" s="450"/>
      <c r="Y26" s="451"/>
      <c r="Z26" s="385" t="s">
        <v>117</v>
      </c>
      <c r="AA26" s="424"/>
      <c r="AB26" s="424"/>
      <c r="AC26" s="424"/>
      <c r="AD26" s="424"/>
      <c r="AE26" s="424"/>
      <c r="AF26" s="424"/>
      <c r="AG26" s="425"/>
      <c r="AH26" s="388">
        <v>2</v>
      </c>
      <c r="AI26" s="389"/>
      <c r="AJ26" s="389"/>
      <c r="AK26" s="389"/>
      <c r="AL26" s="390"/>
      <c r="AM26" s="388" t="s">
        <v>118</v>
      </c>
      <c r="AN26" s="389"/>
      <c r="AO26" s="389"/>
      <c r="AP26" s="389"/>
      <c r="AQ26" s="389"/>
      <c r="AR26" s="390"/>
      <c r="AS26" s="388" t="s">
        <v>118</v>
      </c>
      <c r="AT26" s="389"/>
      <c r="AU26" s="389"/>
      <c r="AV26" s="389"/>
      <c r="AW26" s="389"/>
      <c r="AX26" s="391"/>
      <c r="AY26" s="421" t="s">
        <v>119</v>
      </c>
      <c r="AZ26" s="422"/>
      <c r="BA26" s="422"/>
      <c r="BB26" s="422"/>
      <c r="BC26" s="422"/>
      <c r="BD26" s="422"/>
      <c r="BE26" s="422"/>
      <c r="BF26" s="422"/>
      <c r="BG26" s="422"/>
      <c r="BH26" s="422"/>
      <c r="BI26" s="422"/>
      <c r="BJ26" s="422"/>
      <c r="BK26" s="422"/>
      <c r="BL26" s="422"/>
      <c r="BM26" s="423"/>
      <c r="BN26" s="412" t="s">
        <v>79</v>
      </c>
      <c r="BO26" s="413"/>
      <c r="BP26" s="413"/>
      <c r="BQ26" s="413"/>
      <c r="BR26" s="413"/>
      <c r="BS26" s="413"/>
      <c r="BT26" s="413"/>
      <c r="BU26" s="414"/>
      <c r="BV26" s="412" t="s">
        <v>79</v>
      </c>
      <c r="BW26" s="413"/>
      <c r="BX26" s="413"/>
      <c r="BY26" s="413"/>
      <c r="BZ26" s="413"/>
      <c r="CA26" s="413"/>
      <c r="CB26" s="413"/>
      <c r="CC26" s="414"/>
      <c r="CD26" s="56"/>
      <c r="CE26" s="410"/>
      <c r="CF26" s="410"/>
      <c r="CG26" s="410"/>
      <c r="CH26" s="410"/>
      <c r="CI26" s="410"/>
      <c r="CJ26" s="410"/>
      <c r="CK26" s="410"/>
      <c r="CL26" s="410"/>
      <c r="CM26" s="410"/>
      <c r="CN26" s="410"/>
      <c r="CO26" s="410"/>
      <c r="CP26" s="410"/>
      <c r="CQ26" s="410"/>
      <c r="CR26" s="410"/>
      <c r="CS26" s="411"/>
      <c r="CT26" s="382"/>
      <c r="CU26" s="383"/>
      <c r="CV26" s="383"/>
      <c r="CW26" s="383"/>
      <c r="CX26" s="383"/>
      <c r="CY26" s="383"/>
      <c r="CZ26" s="383"/>
      <c r="DA26" s="384"/>
      <c r="DB26" s="382"/>
      <c r="DC26" s="383"/>
      <c r="DD26" s="383"/>
      <c r="DE26" s="383"/>
      <c r="DF26" s="383"/>
      <c r="DG26" s="383"/>
      <c r="DH26" s="383"/>
      <c r="DI26" s="384"/>
    </row>
    <row r="27" spans="1:119" ht="18.75" customHeight="1" thickBot="1" x14ac:dyDescent="0.2">
      <c r="A27" s="42"/>
      <c r="B27" s="449"/>
      <c r="C27" s="450"/>
      <c r="D27" s="451"/>
      <c r="E27" s="385" t="s">
        <v>120</v>
      </c>
      <c r="F27" s="386"/>
      <c r="G27" s="386"/>
      <c r="H27" s="386"/>
      <c r="I27" s="386"/>
      <c r="J27" s="386"/>
      <c r="K27" s="387"/>
      <c r="L27" s="388">
        <v>1</v>
      </c>
      <c r="M27" s="389"/>
      <c r="N27" s="389"/>
      <c r="O27" s="389"/>
      <c r="P27" s="390"/>
      <c r="Q27" s="388">
        <v>3100</v>
      </c>
      <c r="R27" s="389"/>
      <c r="S27" s="389"/>
      <c r="T27" s="389"/>
      <c r="U27" s="389"/>
      <c r="V27" s="390"/>
      <c r="W27" s="459"/>
      <c r="X27" s="450"/>
      <c r="Y27" s="451"/>
      <c r="Z27" s="385" t="s">
        <v>121</v>
      </c>
      <c r="AA27" s="386"/>
      <c r="AB27" s="386"/>
      <c r="AC27" s="386"/>
      <c r="AD27" s="386"/>
      <c r="AE27" s="386"/>
      <c r="AF27" s="386"/>
      <c r="AG27" s="387"/>
      <c r="AH27" s="388" t="s">
        <v>79</v>
      </c>
      <c r="AI27" s="389"/>
      <c r="AJ27" s="389"/>
      <c r="AK27" s="389"/>
      <c r="AL27" s="390"/>
      <c r="AM27" s="388" t="s">
        <v>79</v>
      </c>
      <c r="AN27" s="389"/>
      <c r="AO27" s="389"/>
      <c r="AP27" s="389"/>
      <c r="AQ27" s="389"/>
      <c r="AR27" s="390"/>
      <c r="AS27" s="388" t="s">
        <v>79</v>
      </c>
      <c r="AT27" s="389"/>
      <c r="AU27" s="389"/>
      <c r="AV27" s="389"/>
      <c r="AW27" s="389"/>
      <c r="AX27" s="391"/>
      <c r="AY27" s="418" t="s">
        <v>122</v>
      </c>
      <c r="AZ27" s="419"/>
      <c r="BA27" s="419"/>
      <c r="BB27" s="419"/>
      <c r="BC27" s="419"/>
      <c r="BD27" s="419"/>
      <c r="BE27" s="419"/>
      <c r="BF27" s="419"/>
      <c r="BG27" s="419"/>
      <c r="BH27" s="419"/>
      <c r="BI27" s="419"/>
      <c r="BJ27" s="419"/>
      <c r="BK27" s="419"/>
      <c r="BL27" s="419"/>
      <c r="BM27" s="420"/>
      <c r="BN27" s="415">
        <v>117917</v>
      </c>
      <c r="BO27" s="416"/>
      <c r="BP27" s="416"/>
      <c r="BQ27" s="416"/>
      <c r="BR27" s="416"/>
      <c r="BS27" s="416"/>
      <c r="BT27" s="416"/>
      <c r="BU27" s="417"/>
      <c r="BV27" s="415">
        <v>117910</v>
      </c>
      <c r="BW27" s="416"/>
      <c r="BX27" s="416"/>
      <c r="BY27" s="416"/>
      <c r="BZ27" s="416"/>
      <c r="CA27" s="416"/>
      <c r="CB27" s="416"/>
      <c r="CC27" s="417"/>
      <c r="CD27" s="58"/>
      <c r="CE27" s="410"/>
      <c r="CF27" s="410"/>
      <c r="CG27" s="410"/>
      <c r="CH27" s="410"/>
      <c r="CI27" s="410"/>
      <c r="CJ27" s="410"/>
      <c r="CK27" s="410"/>
      <c r="CL27" s="410"/>
      <c r="CM27" s="410"/>
      <c r="CN27" s="410"/>
      <c r="CO27" s="410"/>
      <c r="CP27" s="410"/>
      <c r="CQ27" s="410"/>
      <c r="CR27" s="410"/>
      <c r="CS27" s="411"/>
      <c r="CT27" s="382"/>
      <c r="CU27" s="383"/>
      <c r="CV27" s="383"/>
      <c r="CW27" s="383"/>
      <c r="CX27" s="383"/>
      <c r="CY27" s="383"/>
      <c r="CZ27" s="383"/>
      <c r="DA27" s="384"/>
      <c r="DB27" s="382"/>
      <c r="DC27" s="383"/>
      <c r="DD27" s="383"/>
      <c r="DE27" s="383"/>
      <c r="DF27" s="383"/>
      <c r="DG27" s="383"/>
      <c r="DH27" s="383"/>
      <c r="DI27" s="384"/>
      <c r="DJ27" s="41"/>
      <c r="DK27" s="41"/>
      <c r="DL27" s="41"/>
      <c r="DM27" s="41"/>
      <c r="DN27" s="41"/>
      <c r="DO27" s="41"/>
    </row>
    <row r="28" spans="1:119" ht="18.75" customHeight="1" x14ac:dyDescent="0.15">
      <c r="A28" s="42"/>
      <c r="B28" s="449"/>
      <c r="C28" s="450"/>
      <c r="D28" s="451"/>
      <c r="E28" s="385" t="s">
        <v>123</v>
      </c>
      <c r="F28" s="386"/>
      <c r="G28" s="386"/>
      <c r="H28" s="386"/>
      <c r="I28" s="386"/>
      <c r="J28" s="386"/>
      <c r="K28" s="387"/>
      <c r="L28" s="388">
        <v>1</v>
      </c>
      <c r="M28" s="389"/>
      <c r="N28" s="389"/>
      <c r="O28" s="389"/>
      <c r="P28" s="390"/>
      <c r="Q28" s="388">
        <v>2500</v>
      </c>
      <c r="R28" s="389"/>
      <c r="S28" s="389"/>
      <c r="T28" s="389"/>
      <c r="U28" s="389"/>
      <c r="V28" s="390"/>
      <c r="W28" s="459"/>
      <c r="X28" s="450"/>
      <c r="Y28" s="451"/>
      <c r="Z28" s="385" t="s">
        <v>124</v>
      </c>
      <c r="AA28" s="386"/>
      <c r="AB28" s="386"/>
      <c r="AC28" s="386"/>
      <c r="AD28" s="386"/>
      <c r="AE28" s="386"/>
      <c r="AF28" s="386"/>
      <c r="AG28" s="387"/>
      <c r="AH28" s="388" t="s">
        <v>79</v>
      </c>
      <c r="AI28" s="389"/>
      <c r="AJ28" s="389"/>
      <c r="AK28" s="389"/>
      <c r="AL28" s="390"/>
      <c r="AM28" s="388" t="s">
        <v>79</v>
      </c>
      <c r="AN28" s="389"/>
      <c r="AO28" s="389"/>
      <c r="AP28" s="389"/>
      <c r="AQ28" s="389"/>
      <c r="AR28" s="390"/>
      <c r="AS28" s="388" t="s">
        <v>79</v>
      </c>
      <c r="AT28" s="389"/>
      <c r="AU28" s="389"/>
      <c r="AV28" s="389"/>
      <c r="AW28" s="389"/>
      <c r="AX28" s="391"/>
      <c r="AY28" s="395" t="s">
        <v>125</v>
      </c>
      <c r="AZ28" s="396"/>
      <c r="BA28" s="396"/>
      <c r="BB28" s="397"/>
      <c r="BC28" s="404" t="s">
        <v>126</v>
      </c>
      <c r="BD28" s="405"/>
      <c r="BE28" s="405"/>
      <c r="BF28" s="405"/>
      <c r="BG28" s="405"/>
      <c r="BH28" s="405"/>
      <c r="BI28" s="405"/>
      <c r="BJ28" s="405"/>
      <c r="BK28" s="405"/>
      <c r="BL28" s="405"/>
      <c r="BM28" s="406"/>
      <c r="BN28" s="407">
        <v>488596</v>
      </c>
      <c r="BO28" s="408"/>
      <c r="BP28" s="408"/>
      <c r="BQ28" s="408"/>
      <c r="BR28" s="408"/>
      <c r="BS28" s="408"/>
      <c r="BT28" s="408"/>
      <c r="BU28" s="409"/>
      <c r="BV28" s="407">
        <v>752122</v>
      </c>
      <c r="BW28" s="408"/>
      <c r="BX28" s="408"/>
      <c r="BY28" s="408"/>
      <c r="BZ28" s="408"/>
      <c r="CA28" s="408"/>
      <c r="CB28" s="408"/>
      <c r="CC28" s="409"/>
      <c r="CD28" s="56"/>
      <c r="CE28" s="410"/>
      <c r="CF28" s="410"/>
      <c r="CG28" s="410"/>
      <c r="CH28" s="410"/>
      <c r="CI28" s="410"/>
      <c r="CJ28" s="410"/>
      <c r="CK28" s="410"/>
      <c r="CL28" s="410"/>
      <c r="CM28" s="410"/>
      <c r="CN28" s="410"/>
      <c r="CO28" s="410"/>
      <c r="CP28" s="410"/>
      <c r="CQ28" s="410"/>
      <c r="CR28" s="410"/>
      <c r="CS28" s="411"/>
      <c r="CT28" s="382"/>
      <c r="CU28" s="383"/>
      <c r="CV28" s="383"/>
      <c r="CW28" s="383"/>
      <c r="CX28" s="383"/>
      <c r="CY28" s="383"/>
      <c r="CZ28" s="383"/>
      <c r="DA28" s="384"/>
      <c r="DB28" s="382"/>
      <c r="DC28" s="383"/>
      <c r="DD28" s="383"/>
      <c r="DE28" s="383"/>
      <c r="DF28" s="383"/>
      <c r="DG28" s="383"/>
      <c r="DH28" s="383"/>
      <c r="DI28" s="384"/>
      <c r="DJ28" s="41"/>
      <c r="DK28" s="41"/>
      <c r="DL28" s="41"/>
      <c r="DM28" s="41"/>
      <c r="DN28" s="41"/>
      <c r="DO28" s="41"/>
    </row>
    <row r="29" spans="1:119" ht="18.75" customHeight="1" x14ac:dyDescent="0.15">
      <c r="A29" s="42"/>
      <c r="B29" s="449"/>
      <c r="C29" s="450"/>
      <c r="D29" s="451"/>
      <c r="E29" s="385" t="s">
        <v>127</v>
      </c>
      <c r="F29" s="386"/>
      <c r="G29" s="386"/>
      <c r="H29" s="386"/>
      <c r="I29" s="386"/>
      <c r="J29" s="386"/>
      <c r="K29" s="387"/>
      <c r="L29" s="388">
        <v>8</v>
      </c>
      <c r="M29" s="389"/>
      <c r="N29" s="389"/>
      <c r="O29" s="389"/>
      <c r="P29" s="390"/>
      <c r="Q29" s="388">
        <v>2300</v>
      </c>
      <c r="R29" s="389"/>
      <c r="S29" s="389"/>
      <c r="T29" s="389"/>
      <c r="U29" s="389"/>
      <c r="V29" s="390"/>
      <c r="W29" s="460"/>
      <c r="X29" s="461"/>
      <c r="Y29" s="462"/>
      <c r="Z29" s="385" t="s">
        <v>128</v>
      </c>
      <c r="AA29" s="386"/>
      <c r="AB29" s="386"/>
      <c r="AC29" s="386"/>
      <c r="AD29" s="386"/>
      <c r="AE29" s="386"/>
      <c r="AF29" s="386"/>
      <c r="AG29" s="387"/>
      <c r="AH29" s="388">
        <v>65</v>
      </c>
      <c r="AI29" s="389"/>
      <c r="AJ29" s="389"/>
      <c r="AK29" s="389"/>
      <c r="AL29" s="390"/>
      <c r="AM29" s="388">
        <v>194935</v>
      </c>
      <c r="AN29" s="389"/>
      <c r="AO29" s="389"/>
      <c r="AP29" s="389"/>
      <c r="AQ29" s="389"/>
      <c r="AR29" s="390"/>
      <c r="AS29" s="388">
        <v>2999</v>
      </c>
      <c r="AT29" s="389"/>
      <c r="AU29" s="389"/>
      <c r="AV29" s="389"/>
      <c r="AW29" s="389"/>
      <c r="AX29" s="391"/>
      <c r="AY29" s="398"/>
      <c r="AZ29" s="399"/>
      <c r="BA29" s="399"/>
      <c r="BB29" s="400"/>
      <c r="BC29" s="392" t="s">
        <v>129</v>
      </c>
      <c r="BD29" s="393"/>
      <c r="BE29" s="393"/>
      <c r="BF29" s="393"/>
      <c r="BG29" s="393"/>
      <c r="BH29" s="393"/>
      <c r="BI29" s="393"/>
      <c r="BJ29" s="393"/>
      <c r="BK29" s="393"/>
      <c r="BL29" s="393"/>
      <c r="BM29" s="394"/>
      <c r="BN29" s="412">
        <v>45378</v>
      </c>
      <c r="BO29" s="413"/>
      <c r="BP29" s="413"/>
      <c r="BQ29" s="413"/>
      <c r="BR29" s="413"/>
      <c r="BS29" s="413"/>
      <c r="BT29" s="413"/>
      <c r="BU29" s="414"/>
      <c r="BV29" s="412">
        <v>45348</v>
      </c>
      <c r="BW29" s="413"/>
      <c r="BX29" s="413"/>
      <c r="BY29" s="413"/>
      <c r="BZ29" s="413"/>
      <c r="CA29" s="413"/>
      <c r="CB29" s="413"/>
      <c r="CC29" s="414"/>
      <c r="CD29" s="58"/>
      <c r="CE29" s="410"/>
      <c r="CF29" s="410"/>
      <c r="CG29" s="410"/>
      <c r="CH29" s="410"/>
      <c r="CI29" s="410"/>
      <c r="CJ29" s="410"/>
      <c r="CK29" s="410"/>
      <c r="CL29" s="410"/>
      <c r="CM29" s="410"/>
      <c r="CN29" s="410"/>
      <c r="CO29" s="410"/>
      <c r="CP29" s="410"/>
      <c r="CQ29" s="410"/>
      <c r="CR29" s="410"/>
      <c r="CS29" s="411"/>
      <c r="CT29" s="382"/>
      <c r="CU29" s="383"/>
      <c r="CV29" s="383"/>
      <c r="CW29" s="383"/>
      <c r="CX29" s="383"/>
      <c r="CY29" s="383"/>
      <c r="CZ29" s="383"/>
      <c r="DA29" s="384"/>
      <c r="DB29" s="382"/>
      <c r="DC29" s="383"/>
      <c r="DD29" s="383"/>
      <c r="DE29" s="383"/>
      <c r="DF29" s="383"/>
      <c r="DG29" s="383"/>
      <c r="DH29" s="383"/>
      <c r="DI29" s="384"/>
      <c r="DJ29" s="41"/>
      <c r="DK29" s="41"/>
      <c r="DL29" s="41"/>
      <c r="DM29" s="41"/>
      <c r="DN29" s="41"/>
      <c r="DO29" s="41"/>
    </row>
    <row r="30" spans="1:119" ht="18.75" customHeight="1" thickBot="1" x14ac:dyDescent="0.2">
      <c r="A30" s="42"/>
      <c r="B30" s="452"/>
      <c r="C30" s="453"/>
      <c r="D30" s="454"/>
      <c r="E30" s="367"/>
      <c r="F30" s="368"/>
      <c r="G30" s="368"/>
      <c r="H30" s="368"/>
      <c r="I30" s="368"/>
      <c r="J30" s="368"/>
      <c r="K30" s="369"/>
      <c r="L30" s="370"/>
      <c r="M30" s="371"/>
      <c r="N30" s="371"/>
      <c r="O30" s="371"/>
      <c r="P30" s="372"/>
      <c r="Q30" s="370"/>
      <c r="R30" s="371"/>
      <c r="S30" s="371"/>
      <c r="T30" s="371"/>
      <c r="U30" s="371"/>
      <c r="V30" s="372"/>
      <c r="W30" s="373" t="s">
        <v>130</v>
      </c>
      <c r="X30" s="374"/>
      <c r="Y30" s="374"/>
      <c r="Z30" s="374"/>
      <c r="AA30" s="374"/>
      <c r="AB30" s="374"/>
      <c r="AC30" s="374"/>
      <c r="AD30" s="374"/>
      <c r="AE30" s="374"/>
      <c r="AF30" s="374"/>
      <c r="AG30" s="375"/>
      <c r="AH30" s="376">
        <v>97.8</v>
      </c>
      <c r="AI30" s="377"/>
      <c r="AJ30" s="377"/>
      <c r="AK30" s="377"/>
      <c r="AL30" s="377"/>
      <c r="AM30" s="377"/>
      <c r="AN30" s="377"/>
      <c r="AO30" s="377"/>
      <c r="AP30" s="377"/>
      <c r="AQ30" s="377"/>
      <c r="AR30" s="377"/>
      <c r="AS30" s="377"/>
      <c r="AT30" s="377"/>
      <c r="AU30" s="377"/>
      <c r="AV30" s="377"/>
      <c r="AW30" s="377"/>
      <c r="AX30" s="378"/>
      <c r="AY30" s="401"/>
      <c r="AZ30" s="402"/>
      <c r="BA30" s="402"/>
      <c r="BB30" s="403"/>
      <c r="BC30" s="379" t="s">
        <v>131</v>
      </c>
      <c r="BD30" s="380"/>
      <c r="BE30" s="380"/>
      <c r="BF30" s="380"/>
      <c r="BG30" s="380"/>
      <c r="BH30" s="380"/>
      <c r="BI30" s="380"/>
      <c r="BJ30" s="380"/>
      <c r="BK30" s="380"/>
      <c r="BL30" s="380"/>
      <c r="BM30" s="381"/>
      <c r="BN30" s="415">
        <v>597211</v>
      </c>
      <c r="BO30" s="416"/>
      <c r="BP30" s="416"/>
      <c r="BQ30" s="416"/>
      <c r="BR30" s="416"/>
      <c r="BS30" s="416"/>
      <c r="BT30" s="416"/>
      <c r="BU30" s="417"/>
      <c r="BV30" s="415">
        <v>465338</v>
      </c>
      <c r="BW30" s="416"/>
      <c r="BX30" s="416"/>
      <c r="BY30" s="416"/>
      <c r="BZ30" s="416"/>
      <c r="CA30" s="416"/>
      <c r="CB30" s="416"/>
      <c r="CC30" s="417"/>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x14ac:dyDescent="0.15">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x14ac:dyDescent="0.15">
      <c r="A32" s="42"/>
      <c r="B32" s="68"/>
      <c r="C32" s="69" t="s">
        <v>132</v>
      </c>
      <c r="D32" s="69"/>
      <c r="E32" s="69"/>
      <c r="F32" s="66"/>
      <c r="G32" s="66"/>
      <c r="H32" s="66"/>
      <c r="I32" s="66"/>
      <c r="J32" s="66"/>
      <c r="K32" s="66"/>
      <c r="L32" s="66"/>
      <c r="M32" s="66"/>
      <c r="N32" s="66"/>
      <c r="O32" s="66"/>
      <c r="P32" s="66"/>
      <c r="Q32" s="66"/>
      <c r="R32" s="66"/>
      <c r="S32" s="66"/>
      <c r="T32" s="66"/>
      <c r="U32" s="66" t="s">
        <v>133</v>
      </c>
      <c r="V32" s="66"/>
      <c r="W32" s="66"/>
      <c r="X32" s="66"/>
      <c r="Y32" s="66"/>
      <c r="Z32" s="66"/>
      <c r="AA32" s="66"/>
      <c r="AB32" s="66"/>
      <c r="AC32" s="66"/>
      <c r="AD32" s="66"/>
      <c r="AE32" s="66"/>
      <c r="AF32" s="66"/>
      <c r="AG32" s="66"/>
      <c r="AH32" s="66"/>
      <c r="AI32" s="66"/>
      <c r="AJ32" s="66"/>
      <c r="AK32" s="66"/>
      <c r="AL32" s="66"/>
      <c r="AM32" s="70" t="s">
        <v>134</v>
      </c>
      <c r="AN32" s="66"/>
      <c r="AO32" s="66"/>
      <c r="AP32" s="66"/>
      <c r="AQ32" s="66"/>
      <c r="AR32" s="66"/>
      <c r="AS32" s="70"/>
      <c r="AT32" s="70"/>
      <c r="AU32" s="70"/>
      <c r="AV32" s="70"/>
      <c r="AW32" s="70"/>
      <c r="AX32" s="70"/>
      <c r="AY32" s="70"/>
      <c r="AZ32" s="70"/>
      <c r="BA32" s="70"/>
      <c r="BB32" s="66"/>
      <c r="BC32" s="70"/>
      <c r="BD32" s="66"/>
      <c r="BE32" s="70" t="s">
        <v>135</v>
      </c>
      <c r="BF32" s="66"/>
      <c r="BG32" s="66"/>
      <c r="BH32" s="66"/>
      <c r="BI32" s="66"/>
      <c r="BJ32" s="70"/>
      <c r="BK32" s="70"/>
      <c r="BL32" s="70"/>
      <c r="BM32" s="70"/>
      <c r="BN32" s="70"/>
      <c r="BO32" s="70"/>
      <c r="BP32" s="70"/>
      <c r="BQ32" s="70"/>
      <c r="BR32" s="66"/>
      <c r="BS32" s="66"/>
      <c r="BT32" s="66"/>
      <c r="BU32" s="66"/>
      <c r="BV32" s="66"/>
      <c r="BW32" s="66" t="s">
        <v>136</v>
      </c>
      <c r="BX32" s="66"/>
      <c r="BY32" s="66"/>
      <c r="BZ32" s="66"/>
      <c r="CA32" s="66"/>
      <c r="CB32" s="70"/>
      <c r="CC32" s="70"/>
      <c r="CD32" s="70"/>
      <c r="CE32" s="70"/>
      <c r="CF32" s="70"/>
      <c r="CG32" s="70"/>
      <c r="CH32" s="70"/>
      <c r="CI32" s="70"/>
      <c r="CJ32" s="70"/>
      <c r="CK32" s="70"/>
      <c r="CL32" s="70"/>
      <c r="CM32" s="70"/>
      <c r="CN32" s="70"/>
      <c r="CO32" s="70" t="s">
        <v>137</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x14ac:dyDescent="0.15">
      <c r="A33" s="42"/>
      <c r="B33" s="68"/>
      <c r="C33" s="366" t="s">
        <v>138</v>
      </c>
      <c r="D33" s="366"/>
      <c r="E33" s="365" t="s">
        <v>139</v>
      </c>
      <c r="F33" s="365"/>
      <c r="G33" s="365"/>
      <c r="H33" s="365"/>
      <c r="I33" s="365"/>
      <c r="J33" s="365"/>
      <c r="K33" s="365"/>
      <c r="L33" s="365"/>
      <c r="M33" s="365"/>
      <c r="N33" s="365"/>
      <c r="O33" s="365"/>
      <c r="P33" s="365"/>
      <c r="Q33" s="365"/>
      <c r="R33" s="365"/>
      <c r="S33" s="365"/>
      <c r="T33" s="71"/>
      <c r="U33" s="366" t="s">
        <v>138</v>
      </c>
      <c r="V33" s="366"/>
      <c r="W33" s="365" t="s">
        <v>139</v>
      </c>
      <c r="X33" s="365"/>
      <c r="Y33" s="365"/>
      <c r="Z33" s="365"/>
      <c r="AA33" s="365"/>
      <c r="AB33" s="365"/>
      <c r="AC33" s="365"/>
      <c r="AD33" s="365"/>
      <c r="AE33" s="365"/>
      <c r="AF33" s="365"/>
      <c r="AG33" s="365"/>
      <c r="AH33" s="365"/>
      <c r="AI33" s="365"/>
      <c r="AJ33" s="365"/>
      <c r="AK33" s="365"/>
      <c r="AL33" s="71"/>
      <c r="AM33" s="366" t="s">
        <v>138</v>
      </c>
      <c r="AN33" s="366"/>
      <c r="AO33" s="365" t="s">
        <v>139</v>
      </c>
      <c r="AP33" s="365"/>
      <c r="AQ33" s="365"/>
      <c r="AR33" s="365"/>
      <c r="AS33" s="365"/>
      <c r="AT33" s="365"/>
      <c r="AU33" s="365"/>
      <c r="AV33" s="365"/>
      <c r="AW33" s="365"/>
      <c r="AX33" s="365"/>
      <c r="AY33" s="365"/>
      <c r="AZ33" s="365"/>
      <c r="BA33" s="365"/>
      <c r="BB33" s="365"/>
      <c r="BC33" s="365"/>
      <c r="BD33" s="72"/>
      <c r="BE33" s="365" t="s">
        <v>140</v>
      </c>
      <c r="BF33" s="365"/>
      <c r="BG33" s="365" t="s">
        <v>141</v>
      </c>
      <c r="BH33" s="365"/>
      <c r="BI33" s="365"/>
      <c r="BJ33" s="365"/>
      <c r="BK33" s="365"/>
      <c r="BL33" s="365"/>
      <c r="BM33" s="365"/>
      <c r="BN33" s="365"/>
      <c r="BO33" s="365"/>
      <c r="BP33" s="365"/>
      <c r="BQ33" s="365"/>
      <c r="BR33" s="365"/>
      <c r="BS33" s="365"/>
      <c r="BT33" s="365"/>
      <c r="BU33" s="365"/>
      <c r="BV33" s="72"/>
      <c r="BW33" s="366" t="s">
        <v>140</v>
      </c>
      <c r="BX33" s="366"/>
      <c r="BY33" s="365" t="s">
        <v>142</v>
      </c>
      <c r="BZ33" s="365"/>
      <c r="CA33" s="365"/>
      <c r="CB33" s="365"/>
      <c r="CC33" s="365"/>
      <c r="CD33" s="365"/>
      <c r="CE33" s="365"/>
      <c r="CF33" s="365"/>
      <c r="CG33" s="365"/>
      <c r="CH33" s="365"/>
      <c r="CI33" s="365"/>
      <c r="CJ33" s="365"/>
      <c r="CK33" s="365"/>
      <c r="CL33" s="365"/>
      <c r="CM33" s="365"/>
      <c r="CN33" s="71"/>
      <c r="CO33" s="366" t="s">
        <v>138</v>
      </c>
      <c r="CP33" s="366"/>
      <c r="CQ33" s="365" t="s">
        <v>143</v>
      </c>
      <c r="CR33" s="365"/>
      <c r="CS33" s="365"/>
      <c r="CT33" s="365"/>
      <c r="CU33" s="365"/>
      <c r="CV33" s="365"/>
      <c r="CW33" s="365"/>
      <c r="CX33" s="365"/>
      <c r="CY33" s="365"/>
      <c r="CZ33" s="365"/>
      <c r="DA33" s="365"/>
      <c r="DB33" s="365"/>
      <c r="DC33" s="365"/>
      <c r="DD33" s="365"/>
      <c r="DE33" s="365"/>
      <c r="DF33" s="71"/>
      <c r="DG33" s="364" t="s">
        <v>144</v>
      </c>
      <c r="DH33" s="364"/>
      <c r="DI33" s="73"/>
      <c r="DJ33" s="41"/>
      <c r="DK33" s="41"/>
      <c r="DL33" s="41"/>
      <c r="DM33" s="41"/>
      <c r="DN33" s="41"/>
      <c r="DO33" s="41"/>
    </row>
    <row r="34" spans="1:119" ht="32.25" customHeight="1" x14ac:dyDescent="0.15">
      <c r="A34" s="42"/>
      <c r="B34" s="68"/>
      <c r="C34" s="362">
        <f>IF(E34="","",1)</f>
        <v>1</v>
      </c>
      <c r="D34" s="362"/>
      <c r="E34" s="363" t="str">
        <f>IF('各会計、関係団体の財政状況及び健全化判断比率'!B7="","",'各会計、関係団体の財政状況及び健全化判断比率'!B7)</f>
        <v>一般会計</v>
      </c>
      <c r="F34" s="363"/>
      <c r="G34" s="363"/>
      <c r="H34" s="363"/>
      <c r="I34" s="363"/>
      <c r="J34" s="363"/>
      <c r="K34" s="363"/>
      <c r="L34" s="363"/>
      <c r="M34" s="363"/>
      <c r="N34" s="363"/>
      <c r="O34" s="363"/>
      <c r="P34" s="363"/>
      <c r="Q34" s="363"/>
      <c r="R34" s="363"/>
      <c r="S34" s="363"/>
      <c r="T34" s="69"/>
      <c r="U34" s="362">
        <f>IF(W34="","",MAX(C34:D43)+1)</f>
        <v>2</v>
      </c>
      <c r="V34" s="362"/>
      <c r="W34" s="363" t="str">
        <f>IF('各会計、関係団体の財政状況及び健全化判断比率'!B28="","",'各会計、関係団体の財政状況及び健全化判断比率'!B28)</f>
        <v>国民健康保険特別会計</v>
      </c>
      <c r="X34" s="363"/>
      <c r="Y34" s="363"/>
      <c r="Z34" s="363"/>
      <c r="AA34" s="363"/>
      <c r="AB34" s="363"/>
      <c r="AC34" s="363"/>
      <c r="AD34" s="363"/>
      <c r="AE34" s="363"/>
      <c r="AF34" s="363"/>
      <c r="AG34" s="363"/>
      <c r="AH34" s="363"/>
      <c r="AI34" s="363"/>
      <c r="AJ34" s="363"/>
      <c r="AK34" s="363"/>
      <c r="AL34" s="69"/>
      <c r="AM34" s="362">
        <f>IF(AO34="","",MAX(C34:D43,U34:V43)+1)</f>
        <v>6</v>
      </c>
      <c r="AN34" s="362"/>
      <c r="AO34" s="363" t="str">
        <f>IF('各会計、関係団体の財政状況及び健全化判断比率'!B32="","",'各会計、関係団体の財政状況及び健全化判断比率'!B32)</f>
        <v>水道事業会計</v>
      </c>
      <c r="AP34" s="363"/>
      <c r="AQ34" s="363"/>
      <c r="AR34" s="363"/>
      <c r="AS34" s="363"/>
      <c r="AT34" s="363"/>
      <c r="AU34" s="363"/>
      <c r="AV34" s="363"/>
      <c r="AW34" s="363"/>
      <c r="AX34" s="363"/>
      <c r="AY34" s="363"/>
      <c r="AZ34" s="363"/>
      <c r="BA34" s="363"/>
      <c r="BB34" s="363"/>
      <c r="BC34" s="363"/>
      <c r="BD34" s="69"/>
      <c r="BE34" s="362">
        <f>IF(BG34="","",MAX(C34:D43,U34:V43,AM34:AN43)+1)</f>
        <v>7</v>
      </c>
      <c r="BF34" s="362"/>
      <c r="BG34" s="363" t="str">
        <f>IF('各会計、関係団体の財政状況及び健全化判断比率'!B33="","",'各会計、関係団体の財政状況及び健全化判断比率'!B33)</f>
        <v>公共下水道事業特別会計</v>
      </c>
      <c r="BH34" s="363"/>
      <c r="BI34" s="363"/>
      <c r="BJ34" s="363"/>
      <c r="BK34" s="363"/>
      <c r="BL34" s="363"/>
      <c r="BM34" s="363"/>
      <c r="BN34" s="363"/>
      <c r="BO34" s="363"/>
      <c r="BP34" s="363"/>
      <c r="BQ34" s="363"/>
      <c r="BR34" s="363"/>
      <c r="BS34" s="363"/>
      <c r="BT34" s="363"/>
      <c r="BU34" s="363"/>
      <c r="BV34" s="69"/>
      <c r="BW34" s="362">
        <f>IF(BY34="","",MAX(C34:D43,U34:V43,AM34:AN43,BE34:BF43)+1)</f>
        <v>9</v>
      </c>
      <c r="BX34" s="362"/>
      <c r="BY34" s="363" t="str">
        <f>IF('各会計、関係団体の財政状況及び健全化判断比率'!B68="","",'各会計、関係団体の財政状況及び健全化判断比率'!B68)</f>
        <v>最上広域市町村圏事務組合</v>
      </c>
      <c r="BZ34" s="363"/>
      <c r="CA34" s="363"/>
      <c r="CB34" s="363"/>
      <c r="CC34" s="363"/>
      <c r="CD34" s="363"/>
      <c r="CE34" s="363"/>
      <c r="CF34" s="363"/>
      <c r="CG34" s="363"/>
      <c r="CH34" s="363"/>
      <c r="CI34" s="363"/>
      <c r="CJ34" s="363"/>
      <c r="CK34" s="363"/>
      <c r="CL34" s="363"/>
      <c r="CM34" s="363"/>
      <c r="CN34" s="69"/>
      <c r="CO34" s="362">
        <f>IF(CQ34="","",MAX(C34:D43,U34:V43,AM34:AN43,BE34:BF43,BW34:BX43)+1)</f>
        <v>19</v>
      </c>
      <c r="CP34" s="362"/>
      <c r="CQ34" s="363" t="str">
        <f>IF('各会計、関係団体の財政状況及び健全化判断比率'!BS7="","",'各会計、関係団体の財政状況及び健全化判断比率'!BS7)</f>
        <v>グリーンバレー神室振興公社</v>
      </c>
      <c r="CR34" s="363"/>
      <c r="CS34" s="363"/>
      <c r="CT34" s="363"/>
      <c r="CU34" s="363"/>
      <c r="CV34" s="363"/>
      <c r="CW34" s="363"/>
      <c r="CX34" s="363"/>
      <c r="CY34" s="363"/>
      <c r="CZ34" s="363"/>
      <c r="DA34" s="363"/>
      <c r="DB34" s="363"/>
      <c r="DC34" s="363"/>
      <c r="DD34" s="363"/>
      <c r="DE34" s="363"/>
      <c r="DF34" s="66"/>
      <c r="DG34" s="361" t="str">
        <f>IF('各会計、関係団体の財政状況及び健全化判断比率'!BR7="","",'各会計、関係団体の財政状況及び健全化判断比率'!BR7)</f>
        <v/>
      </c>
      <c r="DH34" s="361"/>
      <c r="DI34" s="73"/>
      <c r="DJ34" s="41"/>
      <c r="DK34" s="41"/>
      <c r="DL34" s="41"/>
      <c r="DM34" s="41"/>
      <c r="DN34" s="41"/>
      <c r="DO34" s="41"/>
    </row>
    <row r="35" spans="1:119" ht="32.25" customHeight="1" x14ac:dyDescent="0.15">
      <c r="A35" s="42"/>
      <c r="B35" s="68"/>
      <c r="C35" s="362" t="str">
        <f>IF(E35="","",C34+1)</f>
        <v/>
      </c>
      <c r="D35" s="362"/>
      <c r="E35" s="363" t="str">
        <f>IF('各会計、関係団体の財政状況及び健全化判断比率'!B8="","",'各会計、関係団体の財政状況及び健全化判断比率'!B8)</f>
        <v/>
      </c>
      <c r="F35" s="363"/>
      <c r="G35" s="363"/>
      <c r="H35" s="363"/>
      <c r="I35" s="363"/>
      <c r="J35" s="363"/>
      <c r="K35" s="363"/>
      <c r="L35" s="363"/>
      <c r="M35" s="363"/>
      <c r="N35" s="363"/>
      <c r="O35" s="363"/>
      <c r="P35" s="363"/>
      <c r="Q35" s="363"/>
      <c r="R35" s="363"/>
      <c r="S35" s="363"/>
      <c r="T35" s="69"/>
      <c r="U35" s="362">
        <f>IF(W35="","",U34+1)</f>
        <v>3</v>
      </c>
      <c r="V35" s="362"/>
      <c r="W35" s="363" t="str">
        <f>IF('各会計、関係団体の財政状況及び健全化判断比率'!B29="","",'各会計、関係団体の財政状況及び健全化判断比率'!B29)</f>
        <v>介護保険特別会計</v>
      </c>
      <c r="X35" s="363"/>
      <c r="Y35" s="363"/>
      <c r="Z35" s="363"/>
      <c r="AA35" s="363"/>
      <c r="AB35" s="363"/>
      <c r="AC35" s="363"/>
      <c r="AD35" s="363"/>
      <c r="AE35" s="363"/>
      <c r="AF35" s="363"/>
      <c r="AG35" s="363"/>
      <c r="AH35" s="363"/>
      <c r="AI35" s="363"/>
      <c r="AJ35" s="363"/>
      <c r="AK35" s="363"/>
      <c r="AL35" s="69"/>
      <c r="AM35" s="362" t="str">
        <f t="shared" ref="AM35:AM43" si="0">IF(AO35="","",AM34+1)</f>
        <v/>
      </c>
      <c r="AN35" s="362"/>
      <c r="AO35" s="363"/>
      <c r="AP35" s="363"/>
      <c r="AQ35" s="363"/>
      <c r="AR35" s="363"/>
      <c r="AS35" s="363"/>
      <c r="AT35" s="363"/>
      <c r="AU35" s="363"/>
      <c r="AV35" s="363"/>
      <c r="AW35" s="363"/>
      <c r="AX35" s="363"/>
      <c r="AY35" s="363"/>
      <c r="AZ35" s="363"/>
      <c r="BA35" s="363"/>
      <c r="BB35" s="363"/>
      <c r="BC35" s="363"/>
      <c r="BD35" s="69"/>
      <c r="BE35" s="362">
        <f t="shared" ref="BE35:BE43" si="1">IF(BG35="","",BE34+1)</f>
        <v>8</v>
      </c>
      <c r="BF35" s="362"/>
      <c r="BG35" s="363" t="str">
        <f>IF('各会計、関係団体の財政状況及び健全化判断比率'!B34="","",'各会計、関係団体の財政状況及び健全化判断比率'!B34)</f>
        <v>農業集落排水事業特別会計</v>
      </c>
      <c r="BH35" s="363"/>
      <c r="BI35" s="363"/>
      <c r="BJ35" s="363"/>
      <c r="BK35" s="363"/>
      <c r="BL35" s="363"/>
      <c r="BM35" s="363"/>
      <c r="BN35" s="363"/>
      <c r="BO35" s="363"/>
      <c r="BP35" s="363"/>
      <c r="BQ35" s="363"/>
      <c r="BR35" s="363"/>
      <c r="BS35" s="363"/>
      <c r="BT35" s="363"/>
      <c r="BU35" s="363"/>
      <c r="BV35" s="69"/>
      <c r="BW35" s="362">
        <f t="shared" ref="BW35:BW43" si="2">IF(BY35="","",BW34+1)</f>
        <v>10</v>
      </c>
      <c r="BX35" s="362"/>
      <c r="BY35" s="363" t="str">
        <f>IF('各会計、関係団体の財政状況及び健全化判断比率'!B69="","",'各会計、関係団体の財政状況及び健全化判断比率'!B69)</f>
        <v>最上地区広域連合（普通会計分）</v>
      </c>
      <c r="BZ35" s="363"/>
      <c r="CA35" s="363"/>
      <c r="CB35" s="363"/>
      <c r="CC35" s="363"/>
      <c r="CD35" s="363"/>
      <c r="CE35" s="363"/>
      <c r="CF35" s="363"/>
      <c r="CG35" s="363"/>
      <c r="CH35" s="363"/>
      <c r="CI35" s="363"/>
      <c r="CJ35" s="363"/>
      <c r="CK35" s="363"/>
      <c r="CL35" s="363"/>
      <c r="CM35" s="363"/>
      <c r="CN35" s="69"/>
      <c r="CO35" s="362" t="str">
        <f t="shared" ref="CO35:CO43" si="3">IF(CQ35="","",CO34+1)</f>
        <v/>
      </c>
      <c r="CP35" s="362"/>
      <c r="CQ35" s="363" t="str">
        <f>IF('各会計、関係団体の財政状況及び健全化判断比率'!BS8="","",'各会計、関係団体の財政状況及び健全化判断比率'!BS8)</f>
        <v/>
      </c>
      <c r="CR35" s="363"/>
      <c r="CS35" s="363"/>
      <c r="CT35" s="363"/>
      <c r="CU35" s="363"/>
      <c r="CV35" s="363"/>
      <c r="CW35" s="363"/>
      <c r="CX35" s="363"/>
      <c r="CY35" s="363"/>
      <c r="CZ35" s="363"/>
      <c r="DA35" s="363"/>
      <c r="DB35" s="363"/>
      <c r="DC35" s="363"/>
      <c r="DD35" s="363"/>
      <c r="DE35" s="363"/>
      <c r="DF35" s="66"/>
      <c r="DG35" s="361" t="str">
        <f>IF('各会計、関係団体の財政状況及び健全化判断比率'!BR8="","",'各会計、関係団体の財政状況及び健全化判断比率'!BR8)</f>
        <v/>
      </c>
      <c r="DH35" s="361"/>
      <c r="DI35" s="73"/>
      <c r="DJ35" s="41"/>
      <c r="DK35" s="41"/>
      <c r="DL35" s="41"/>
      <c r="DM35" s="41"/>
      <c r="DN35" s="41"/>
      <c r="DO35" s="41"/>
    </row>
    <row r="36" spans="1:119" ht="32.25" customHeight="1" x14ac:dyDescent="0.15">
      <c r="A36" s="42"/>
      <c r="B36" s="68"/>
      <c r="C36" s="362" t="str">
        <f>IF(E36="","",C35+1)</f>
        <v/>
      </c>
      <c r="D36" s="362"/>
      <c r="E36" s="363" t="str">
        <f>IF('各会計、関係団体の財政状況及び健全化判断比率'!B9="","",'各会計、関係団体の財政状況及び健全化判断比率'!B9)</f>
        <v/>
      </c>
      <c r="F36" s="363"/>
      <c r="G36" s="363"/>
      <c r="H36" s="363"/>
      <c r="I36" s="363"/>
      <c r="J36" s="363"/>
      <c r="K36" s="363"/>
      <c r="L36" s="363"/>
      <c r="M36" s="363"/>
      <c r="N36" s="363"/>
      <c r="O36" s="363"/>
      <c r="P36" s="363"/>
      <c r="Q36" s="363"/>
      <c r="R36" s="363"/>
      <c r="S36" s="363"/>
      <c r="T36" s="69"/>
      <c r="U36" s="362">
        <f t="shared" ref="U36:U43" si="4">IF(W36="","",U35+1)</f>
        <v>4</v>
      </c>
      <c r="V36" s="362"/>
      <c r="W36" s="363" t="str">
        <f>IF('各会計、関係団体の財政状況及び健全化判断比率'!B30="","",'各会計、関係団体の財政状況及び健全化判断比率'!B30)</f>
        <v>介護サービス事業</v>
      </c>
      <c r="X36" s="363"/>
      <c r="Y36" s="363"/>
      <c r="Z36" s="363"/>
      <c r="AA36" s="363"/>
      <c r="AB36" s="363"/>
      <c r="AC36" s="363"/>
      <c r="AD36" s="363"/>
      <c r="AE36" s="363"/>
      <c r="AF36" s="363"/>
      <c r="AG36" s="363"/>
      <c r="AH36" s="363"/>
      <c r="AI36" s="363"/>
      <c r="AJ36" s="363"/>
      <c r="AK36" s="363"/>
      <c r="AL36" s="69"/>
      <c r="AM36" s="362" t="str">
        <f t="shared" si="0"/>
        <v/>
      </c>
      <c r="AN36" s="362"/>
      <c r="AO36" s="363"/>
      <c r="AP36" s="363"/>
      <c r="AQ36" s="363"/>
      <c r="AR36" s="363"/>
      <c r="AS36" s="363"/>
      <c r="AT36" s="363"/>
      <c r="AU36" s="363"/>
      <c r="AV36" s="363"/>
      <c r="AW36" s="363"/>
      <c r="AX36" s="363"/>
      <c r="AY36" s="363"/>
      <c r="AZ36" s="363"/>
      <c r="BA36" s="363"/>
      <c r="BB36" s="363"/>
      <c r="BC36" s="363"/>
      <c r="BD36" s="69"/>
      <c r="BE36" s="362" t="str">
        <f t="shared" si="1"/>
        <v/>
      </c>
      <c r="BF36" s="362"/>
      <c r="BG36" s="363"/>
      <c r="BH36" s="363"/>
      <c r="BI36" s="363"/>
      <c r="BJ36" s="363"/>
      <c r="BK36" s="363"/>
      <c r="BL36" s="363"/>
      <c r="BM36" s="363"/>
      <c r="BN36" s="363"/>
      <c r="BO36" s="363"/>
      <c r="BP36" s="363"/>
      <c r="BQ36" s="363"/>
      <c r="BR36" s="363"/>
      <c r="BS36" s="363"/>
      <c r="BT36" s="363"/>
      <c r="BU36" s="363"/>
      <c r="BV36" s="69"/>
      <c r="BW36" s="362">
        <f t="shared" si="2"/>
        <v>11</v>
      </c>
      <c r="BX36" s="362"/>
      <c r="BY36" s="363" t="str">
        <f>IF('各会計、関係団体の財政状況及び健全化判断比率'!B70="","",'各会計、関係団体の財政状況及び健全化判断比率'!B70)</f>
        <v>最上地区広域連合（事業会計分）</v>
      </c>
      <c r="BZ36" s="363"/>
      <c r="CA36" s="363"/>
      <c r="CB36" s="363"/>
      <c r="CC36" s="363"/>
      <c r="CD36" s="363"/>
      <c r="CE36" s="363"/>
      <c r="CF36" s="363"/>
      <c r="CG36" s="363"/>
      <c r="CH36" s="363"/>
      <c r="CI36" s="363"/>
      <c r="CJ36" s="363"/>
      <c r="CK36" s="363"/>
      <c r="CL36" s="363"/>
      <c r="CM36" s="363"/>
      <c r="CN36" s="69"/>
      <c r="CO36" s="362" t="str">
        <f t="shared" si="3"/>
        <v/>
      </c>
      <c r="CP36" s="362"/>
      <c r="CQ36" s="363" t="str">
        <f>IF('各会計、関係団体の財政状況及び健全化判断比率'!BS9="","",'各会計、関係団体の財政状況及び健全化判断比率'!BS9)</f>
        <v/>
      </c>
      <c r="CR36" s="363"/>
      <c r="CS36" s="363"/>
      <c r="CT36" s="363"/>
      <c r="CU36" s="363"/>
      <c r="CV36" s="363"/>
      <c r="CW36" s="363"/>
      <c r="CX36" s="363"/>
      <c r="CY36" s="363"/>
      <c r="CZ36" s="363"/>
      <c r="DA36" s="363"/>
      <c r="DB36" s="363"/>
      <c r="DC36" s="363"/>
      <c r="DD36" s="363"/>
      <c r="DE36" s="363"/>
      <c r="DF36" s="66"/>
      <c r="DG36" s="361" t="str">
        <f>IF('各会計、関係団体の財政状況及び健全化判断比率'!BR9="","",'各会計、関係団体の財政状況及び健全化判断比率'!BR9)</f>
        <v/>
      </c>
      <c r="DH36" s="361"/>
      <c r="DI36" s="73"/>
      <c r="DJ36" s="41"/>
      <c r="DK36" s="41"/>
      <c r="DL36" s="41"/>
      <c r="DM36" s="41"/>
      <c r="DN36" s="41"/>
      <c r="DO36" s="41"/>
    </row>
    <row r="37" spans="1:119" ht="32.25" customHeight="1" x14ac:dyDescent="0.15">
      <c r="A37" s="42"/>
      <c r="B37" s="68"/>
      <c r="C37" s="362" t="str">
        <f>IF(E37="","",C36+1)</f>
        <v/>
      </c>
      <c r="D37" s="362"/>
      <c r="E37" s="363" t="str">
        <f>IF('各会計、関係団体の財政状況及び健全化判断比率'!B10="","",'各会計、関係団体の財政状況及び健全化判断比率'!B10)</f>
        <v/>
      </c>
      <c r="F37" s="363"/>
      <c r="G37" s="363"/>
      <c r="H37" s="363"/>
      <c r="I37" s="363"/>
      <c r="J37" s="363"/>
      <c r="K37" s="363"/>
      <c r="L37" s="363"/>
      <c r="M37" s="363"/>
      <c r="N37" s="363"/>
      <c r="O37" s="363"/>
      <c r="P37" s="363"/>
      <c r="Q37" s="363"/>
      <c r="R37" s="363"/>
      <c r="S37" s="363"/>
      <c r="T37" s="69"/>
      <c r="U37" s="362">
        <f t="shared" si="4"/>
        <v>5</v>
      </c>
      <c r="V37" s="362"/>
      <c r="W37" s="363" t="str">
        <f>IF('各会計、関係団体の財政状況及び健全化判断比率'!B31="","",'各会計、関係団体の財政状況及び健全化判断比率'!B31)</f>
        <v>後期高齢者医療特別会計</v>
      </c>
      <c r="X37" s="363"/>
      <c r="Y37" s="363"/>
      <c r="Z37" s="363"/>
      <c r="AA37" s="363"/>
      <c r="AB37" s="363"/>
      <c r="AC37" s="363"/>
      <c r="AD37" s="363"/>
      <c r="AE37" s="363"/>
      <c r="AF37" s="363"/>
      <c r="AG37" s="363"/>
      <c r="AH37" s="363"/>
      <c r="AI37" s="363"/>
      <c r="AJ37" s="363"/>
      <c r="AK37" s="363"/>
      <c r="AL37" s="69"/>
      <c r="AM37" s="362" t="str">
        <f t="shared" si="0"/>
        <v/>
      </c>
      <c r="AN37" s="362"/>
      <c r="AO37" s="363"/>
      <c r="AP37" s="363"/>
      <c r="AQ37" s="363"/>
      <c r="AR37" s="363"/>
      <c r="AS37" s="363"/>
      <c r="AT37" s="363"/>
      <c r="AU37" s="363"/>
      <c r="AV37" s="363"/>
      <c r="AW37" s="363"/>
      <c r="AX37" s="363"/>
      <c r="AY37" s="363"/>
      <c r="AZ37" s="363"/>
      <c r="BA37" s="363"/>
      <c r="BB37" s="363"/>
      <c r="BC37" s="363"/>
      <c r="BD37" s="69"/>
      <c r="BE37" s="362" t="str">
        <f t="shared" si="1"/>
        <v/>
      </c>
      <c r="BF37" s="362"/>
      <c r="BG37" s="363"/>
      <c r="BH37" s="363"/>
      <c r="BI37" s="363"/>
      <c r="BJ37" s="363"/>
      <c r="BK37" s="363"/>
      <c r="BL37" s="363"/>
      <c r="BM37" s="363"/>
      <c r="BN37" s="363"/>
      <c r="BO37" s="363"/>
      <c r="BP37" s="363"/>
      <c r="BQ37" s="363"/>
      <c r="BR37" s="363"/>
      <c r="BS37" s="363"/>
      <c r="BT37" s="363"/>
      <c r="BU37" s="363"/>
      <c r="BV37" s="69"/>
      <c r="BW37" s="362">
        <f t="shared" si="2"/>
        <v>12</v>
      </c>
      <c r="BX37" s="362"/>
      <c r="BY37" s="363" t="str">
        <f>IF('各会計、関係団体の財政状況及び健全化判断比率'!B71="","",'各会計、関係団体の財政状況及び健全化判断比率'!B71)</f>
        <v>山形県自治会館管理組合</v>
      </c>
      <c r="BZ37" s="363"/>
      <c r="CA37" s="363"/>
      <c r="CB37" s="363"/>
      <c r="CC37" s="363"/>
      <c r="CD37" s="363"/>
      <c r="CE37" s="363"/>
      <c r="CF37" s="363"/>
      <c r="CG37" s="363"/>
      <c r="CH37" s="363"/>
      <c r="CI37" s="363"/>
      <c r="CJ37" s="363"/>
      <c r="CK37" s="363"/>
      <c r="CL37" s="363"/>
      <c r="CM37" s="363"/>
      <c r="CN37" s="69"/>
      <c r="CO37" s="362" t="str">
        <f t="shared" si="3"/>
        <v/>
      </c>
      <c r="CP37" s="362"/>
      <c r="CQ37" s="363" t="str">
        <f>IF('各会計、関係団体の財政状況及び健全化判断比率'!BS10="","",'各会計、関係団体の財政状況及び健全化判断比率'!BS10)</f>
        <v/>
      </c>
      <c r="CR37" s="363"/>
      <c r="CS37" s="363"/>
      <c r="CT37" s="363"/>
      <c r="CU37" s="363"/>
      <c r="CV37" s="363"/>
      <c r="CW37" s="363"/>
      <c r="CX37" s="363"/>
      <c r="CY37" s="363"/>
      <c r="CZ37" s="363"/>
      <c r="DA37" s="363"/>
      <c r="DB37" s="363"/>
      <c r="DC37" s="363"/>
      <c r="DD37" s="363"/>
      <c r="DE37" s="363"/>
      <c r="DF37" s="66"/>
      <c r="DG37" s="361" t="str">
        <f>IF('各会計、関係団体の財政状況及び健全化判断比率'!BR10="","",'各会計、関係団体の財政状況及び健全化判断比率'!BR10)</f>
        <v/>
      </c>
      <c r="DH37" s="361"/>
      <c r="DI37" s="73"/>
      <c r="DJ37" s="41"/>
      <c r="DK37" s="41"/>
      <c r="DL37" s="41"/>
      <c r="DM37" s="41"/>
      <c r="DN37" s="41"/>
      <c r="DO37" s="41"/>
    </row>
    <row r="38" spans="1:119" ht="32.25" customHeight="1" x14ac:dyDescent="0.15">
      <c r="A38" s="42"/>
      <c r="B38" s="68"/>
      <c r="C38" s="362" t="str">
        <f t="shared" ref="C38:C43" si="5">IF(E38="","",C37+1)</f>
        <v/>
      </c>
      <c r="D38" s="362"/>
      <c r="E38" s="363" t="str">
        <f>IF('各会計、関係団体の財政状況及び健全化判断比率'!B11="","",'各会計、関係団体の財政状況及び健全化判断比率'!B11)</f>
        <v/>
      </c>
      <c r="F38" s="363"/>
      <c r="G38" s="363"/>
      <c r="H38" s="363"/>
      <c r="I38" s="363"/>
      <c r="J38" s="363"/>
      <c r="K38" s="363"/>
      <c r="L38" s="363"/>
      <c r="M38" s="363"/>
      <c r="N38" s="363"/>
      <c r="O38" s="363"/>
      <c r="P38" s="363"/>
      <c r="Q38" s="363"/>
      <c r="R38" s="363"/>
      <c r="S38" s="363"/>
      <c r="T38" s="69"/>
      <c r="U38" s="362" t="str">
        <f t="shared" si="4"/>
        <v/>
      </c>
      <c r="V38" s="362"/>
      <c r="W38" s="363"/>
      <c r="X38" s="363"/>
      <c r="Y38" s="363"/>
      <c r="Z38" s="363"/>
      <c r="AA38" s="363"/>
      <c r="AB38" s="363"/>
      <c r="AC38" s="363"/>
      <c r="AD38" s="363"/>
      <c r="AE38" s="363"/>
      <c r="AF38" s="363"/>
      <c r="AG38" s="363"/>
      <c r="AH38" s="363"/>
      <c r="AI38" s="363"/>
      <c r="AJ38" s="363"/>
      <c r="AK38" s="363"/>
      <c r="AL38" s="69"/>
      <c r="AM38" s="362" t="str">
        <f t="shared" si="0"/>
        <v/>
      </c>
      <c r="AN38" s="362"/>
      <c r="AO38" s="363"/>
      <c r="AP38" s="363"/>
      <c r="AQ38" s="363"/>
      <c r="AR38" s="363"/>
      <c r="AS38" s="363"/>
      <c r="AT38" s="363"/>
      <c r="AU38" s="363"/>
      <c r="AV38" s="363"/>
      <c r="AW38" s="363"/>
      <c r="AX38" s="363"/>
      <c r="AY38" s="363"/>
      <c r="AZ38" s="363"/>
      <c r="BA38" s="363"/>
      <c r="BB38" s="363"/>
      <c r="BC38" s="363"/>
      <c r="BD38" s="69"/>
      <c r="BE38" s="362" t="str">
        <f t="shared" si="1"/>
        <v/>
      </c>
      <c r="BF38" s="362"/>
      <c r="BG38" s="363"/>
      <c r="BH38" s="363"/>
      <c r="BI38" s="363"/>
      <c r="BJ38" s="363"/>
      <c r="BK38" s="363"/>
      <c r="BL38" s="363"/>
      <c r="BM38" s="363"/>
      <c r="BN38" s="363"/>
      <c r="BO38" s="363"/>
      <c r="BP38" s="363"/>
      <c r="BQ38" s="363"/>
      <c r="BR38" s="363"/>
      <c r="BS38" s="363"/>
      <c r="BT38" s="363"/>
      <c r="BU38" s="363"/>
      <c r="BV38" s="69"/>
      <c r="BW38" s="362">
        <f t="shared" si="2"/>
        <v>13</v>
      </c>
      <c r="BX38" s="362"/>
      <c r="BY38" s="363" t="str">
        <f>IF('各会計、関係団体の財政状況及び健全化判断比率'!B72="","",'各会計、関係団体の財政状況及び健全化判断比率'!B72)</f>
        <v>山形県消防補償等組合(一般会計)</v>
      </c>
      <c r="BZ38" s="363"/>
      <c r="CA38" s="363"/>
      <c r="CB38" s="363"/>
      <c r="CC38" s="363"/>
      <c r="CD38" s="363"/>
      <c r="CE38" s="363"/>
      <c r="CF38" s="363"/>
      <c r="CG38" s="363"/>
      <c r="CH38" s="363"/>
      <c r="CI38" s="363"/>
      <c r="CJ38" s="363"/>
      <c r="CK38" s="363"/>
      <c r="CL38" s="363"/>
      <c r="CM38" s="363"/>
      <c r="CN38" s="69"/>
      <c r="CO38" s="362" t="str">
        <f t="shared" si="3"/>
        <v/>
      </c>
      <c r="CP38" s="362"/>
      <c r="CQ38" s="363" t="str">
        <f>IF('各会計、関係団体の財政状況及び健全化判断比率'!BS11="","",'各会計、関係団体の財政状況及び健全化判断比率'!BS11)</f>
        <v/>
      </c>
      <c r="CR38" s="363"/>
      <c r="CS38" s="363"/>
      <c r="CT38" s="363"/>
      <c r="CU38" s="363"/>
      <c r="CV38" s="363"/>
      <c r="CW38" s="363"/>
      <c r="CX38" s="363"/>
      <c r="CY38" s="363"/>
      <c r="CZ38" s="363"/>
      <c r="DA38" s="363"/>
      <c r="DB38" s="363"/>
      <c r="DC38" s="363"/>
      <c r="DD38" s="363"/>
      <c r="DE38" s="363"/>
      <c r="DF38" s="66"/>
      <c r="DG38" s="361" t="str">
        <f>IF('各会計、関係団体の財政状況及び健全化判断比率'!BR11="","",'各会計、関係団体の財政状況及び健全化判断比率'!BR11)</f>
        <v/>
      </c>
      <c r="DH38" s="361"/>
      <c r="DI38" s="73"/>
      <c r="DJ38" s="41"/>
      <c r="DK38" s="41"/>
      <c r="DL38" s="41"/>
      <c r="DM38" s="41"/>
      <c r="DN38" s="41"/>
      <c r="DO38" s="41"/>
    </row>
    <row r="39" spans="1:119" ht="32.25" customHeight="1" x14ac:dyDescent="0.15">
      <c r="A39" s="42"/>
      <c r="B39" s="68"/>
      <c r="C39" s="362" t="str">
        <f t="shared" si="5"/>
        <v/>
      </c>
      <c r="D39" s="362"/>
      <c r="E39" s="363" t="str">
        <f>IF('各会計、関係団体の財政状況及び健全化判断比率'!B12="","",'各会計、関係団体の財政状況及び健全化判断比率'!B12)</f>
        <v/>
      </c>
      <c r="F39" s="363"/>
      <c r="G39" s="363"/>
      <c r="H39" s="363"/>
      <c r="I39" s="363"/>
      <c r="J39" s="363"/>
      <c r="K39" s="363"/>
      <c r="L39" s="363"/>
      <c r="M39" s="363"/>
      <c r="N39" s="363"/>
      <c r="O39" s="363"/>
      <c r="P39" s="363"/>
      <c r="Q39" s="363"/>
      <c r="R39" s="363"/>
      <c r="S39" s="363"/>
      <c r="T39" s="69"/>
      <c r="U39" s="362" t="str">
        <f t="shared" si="4"/>
        <v/>
      </c>
      <c r="V39" s="362"/>
      <c r="W39" s="363"/>
      <c r="X39" s="363"/>
      <c r="Y39" s="363"/>
      <c r="Z39" s="363"/>
      <c r="AA39" s="363"/>
      <c r="AB39" s="363"/>
      <c r="AC39" s="363"/>
      <c r="AD39" s="363"/>
      <c r="AE39" s="363"/>
      <c r="AF39" s="363"/>
      <c r="AG39" s="363"/>
      <c r="AH39" s="363"/>
      <c r="AI39" s="363"/>
      <c r="AJ39" s="363"/>
      <c r="AK39" s="363"/>
      <c r="AL39" s="69"/>
      <c r="AM39" s="362" t="str">
        <f t="shared" si="0"/>
        <v/>
      </c>
      <c r="AN39" s="362"/>
      <c r="AO39" s="363"/>
      <c r="AP39" s="363"/>
      <c r="AQ39" s="363"/>
      <c r="AR39" s="363"/>
      <c r="AS39" s="363"/>
      <c r="AT39" s="363"/>
      <c r="AU39" s="363"/>
      <c r="AV39" s="363"/>
      <c r="AW39" s="363"/>
      <c r="AX39" s="363"/>
      <c r="AY39" s="363"/>
      <c r="AZ39" s="363"/>
      <c r="BA39" s="363"/>
      <c r="BB39" s="363"/>
      <c r="BC39" s="363"/>
      <c r="BD39" s="69"/>
      <c r="BE39" s="362" t="str">
        <f t="shared" si="1"/>
        <v/>
      </c>
      <c r="BF39" s="362"/>
      <c r="BG39" s="363"/>
      <c r="BH39" s="363"/>
      <c r="BI39" s="363"/>
      <c r="BJ39" s="363"/>
      <c r="BK39" s="363"/>
      <c r="BL39" s="363"/>
      <c r="BM39" s="363"/>
      <c r="BN39" s="363"/>
      <c r="BO39" s="363"/>
      <c r="BP39" s="363"/>
      <c r="BQ39" s="363"/>
      <c r="BR39" s="363"/>
      <c r="BS39" s="363"/>
      <c r="BT39" s="363"/>
      <c r="BU39" s="363"/>
      <c r="BV39" s="69"/>
      <c r="BW39" s="362">
        <f t="shared" si="2"/>
        <v>14</v>
      </c>
      <c r="BX39" s="362"/>
      <c r="BY39" s="363" t="str">
        <f>IF('各会計、関係団体の財政状況及び健全化判断比率'!B73="","",'各会計、関係団体の財政状況及び健全化判断比率'!B73)</f>
        <v>山形県市町村交通災害共済組合</v>
      </c>
      <c r="BZ39" s="363"/>
      <c r="CA39" s="363"/>
      <c r="CB39" s="363"/>
      <c r="CC39" s="363"/>
      <c r="CD39" s="363"/>
      <c r="CE39" s="363"/>
      <c r="CF39" s="363"/>
      <c r="CG39" s="363"/>
      <c r="CH39" s="363"/>
      <c r="CI39" s="363"/>
      <c r="CJ39" s="363"/>
      <c r="CK39" s="363"/>
      <c r="CL39" s="363"/>
      <c r="CM39" s="363"/>
      <c r="CN39" s="69"/>
      <c r="CO39" s="362" t="str">
        <f t="shared" si="3"/>
        <v/>
      </c>
      <c r="CP39" s="362"/>
      <c r="CQ39" s="363" t="str">
        <f>IF('各会計、関係団体の財政状況及び健全化判断比率'!BS12="","",'各会計、関係団体の財政状況及び健全化判断比率'!BS12)</f>
        <v/>
      </c>
      <c r="CR39" s="363"/>
      <c r="CS39" s="363"/>
      <c r="CT39" s="363"/>
      <c r="CU39" s="363"/>
      <c r="CV39" s="363"/>
      <c r="CW39" s="363"/>
      <c r="CX39" s="363"/>
      <c r="CY39" s="363"/>
      <c r="CZ39" s="363"/>
      <c r="DA39" s="363"/>
      <c r="DB39" s="363"/>
      <c r="DC39" s="363"/>
      <c r="DD39" s="363"/>
      <c r="DE39" s="363"/>
      <c r="DF39" s="66"/>
      <c r="DG39" s="361" t="str">
        <f>IF('各会計、関係団体の財政状況及び健全化判断比率'!BR12="","",'各会計、関係団体の財政状況及び健全化判断比率'!BR12)</f>
        <v/>
      </c>
      <c r="DH39" s="361"/>
      <c r="DI39" s="73"/>
      <c r="DJ39" s="41"/>
      <c r="DK39" s="41"/>
      <c r="DL39" s="41"/>
      <c r="DM39" s="41"/>
      <c r="DN39" s="41"/>
      <c r="DO39" s="41"/>
    </row>
    <row r="40" spans="1:119" ht="32.25" customHeight="1" x14ac:dyDescent="0.15">
      <c r="A40" s="42"/>
      <c r="B40" s="68"/>
      <c r="C40" s="362" t="str">
        <f t="shared" si="5"/>
        <v/>
      </c>
      <c r="D40" s="362"/>
      <c r="E40" s="363" t="str">
        <f>IF('各会計、関係団体の財政状況及び健全化判断比率'!B13="","",'各会計、関係団体の財政状況及び健全化判断比率'!B13)</f>
        <v/>
      </c>
      <c r="F40" s="363"/>
      <c r="G40" s="363"/>
      <c r="H40" s="363"/>
      <c r="I40" s="363"/>
      <c r="J40" s="363"/>
      <c r="K40" s="363"/>
      <c r="L40" s="363"/>
      <c r="M40" s="363"/>
      <c r="N40" s="363"/>
      <c r="O40" s="363"/>
      <c r="P40" s="363"/>
      <c r="Q40" s="363"/>
      <c r="R40" s="363"/>
      <c r="S40" s="363"/>
      <c r="T40" s="69"/>
      <c r="U40" s="362" t="str">
        <f t="shared" si="4"/>
        <v/>
      </c>
      <c r="V40" s="362"/>
      <c r="W40" s="363"/>
      <c r="X40" s="363"/>
      <c r="Y40" s="363"/>
      <c r="Z40" s="363"/>
      <c r="AA40" s="363"/>
      <c r="AB40" s="363"/>
      <c r="AC40" s="363"/>
      <c r="AD40" s="363"/>
      <c r="AE40" s="363"/>
      <c r="AF40" s="363"/>
      <c r="AG40" s="363"/>
      <c r="AH40" s="363"/>
      <c r="AI40" s="363"/>
      <c r="AJ40" s="363"/>
      <c r="AK40" s="363"/>
      <c r="AL40" s="69"/>
      <c r="AM40" s="362" t="str">
        <f t="shared" si="0"/>
        <v/>
      </c>
      <c r="AN40" s="362"/>
      <c r="AO40" s="363"/>
      <c r="AP40" s="363"/>
      <c r="AQ40" s="363"/>
      <c r="AR40" s="363"/>
      <c r="AS40" s="363"/>
      <c r="AT40" s="363"/>
      <c r="AU40" s="363"/>
      <c r="AV40" s="363"/>
      <c r="AW40" s="363"/>
      <c r="AX40" s="363"/>
      <c r="AY40" s="363"/>
      <c r="AZ40" s="363"/>
      <c r="BA40" s="363"/>
      <c r="BB40" s="363"/>
      <c r="BC40" s="363"/>
      <c r="BD40" s="69"/>
      <c r="BE40" s="362" t="str">
        <f t="shared" si="1"/>
        <v/>
      </c>
      <c r="BF40" s="362"/>
      <c r="BG40" s="363"/>
      <c r="BH40" s="363"/>
      <c r="BI40" s="363"/>
      <c r="BJ40" s="363"/>
      <c r="BK40" s="363"/>
      <c r="BL40" s="363"/>
      <c r="BM40" s="363"/>
      <c r="BN40" s="363"/>
      <c r="BO40" s="363"/>
      <c r="BP40" s="363"/>
      <c r="BQ40" s="363"/>
      <c r="BR40" s="363"/>
      <c r="BS40" s="363"/>
      <c r="BT40" s="363"/>
      <c r="BU40" s="363"/>
      <c r="BV40" s="69"/>
      <c r="BW40" s="362">
        <f t="shared" si="2"/>
        <v>15</v>
      </c>
      <c r="BX40" s="362"/>
      <c r="BY40" s="363" t="str">
        <f>IF('各会計、関係団体の財政状況及び健全化判断比率'!B74="","",'各会計、関係団体の財政状況及び健全化判断比率'!B74)</f>
        <v>山形県市町村職員退職手当組合</v>
      </c>
      <c r="BZ40" s="363"/>
      <c r="CA40" s="363"/>
      <c r="CB40" s="363"/>
      <c r="CC40" s="363"/>
      <c r="CD40" s="363"/>
      <c r="CE40" s="363"/>
      <c r="CF40" s="363"/>
      <c r="CG40" s="363"/>
      <c r="CH40" s="363"/>
      <c r="CI40" s="363"/>
      <c r="CJ40" s="363"/>
      <c r="CK40" s="363"/>
      <c r="CL40" s="363"/>
      <c r="CM40" s="363"/>
      <c r="CN40" s="69"/>
      <c r="CO40" s="362" t="str">
        <f t="shared" si="3"/>
        <v/>
      </c>
      <c r="CP40" s="362"/>
      <c r="CQ40" s="363" t="str">
        <f>IF('各会計、関係団体の財政状況及び健全化判断比率'!BS13="","",'各会計、関係団体の財政状況及び健全化判断比率'!BS13)</f>
        <v/>
      </c>
      <c r="CR40" s="363"/>
      <c r="CS40" s="363"/>
      <c r="CT40" s="363"/>
      <c r="CU40" s="363"/>
      <c r="CV40" s="363"/>
      <c r="CW40" s="363"/>
      <c r="CX40" s="363"/>
      <c r="CY40" s="363"/>
      <c r="CZ40" s="363"/>
      <c r="DA40" s="363"/>
      <c r="DB40" s="363"/>
      <c r="DC40" s="363"/>
      <c r="DD40" s="363"/>
      <c r="DE40" s="363"/>
      <c r="DF40" s="66"/>
      <c r="DG40" s="361" t="str">
        <f>IF('各会計、関係団体の財政状況及び健全化判断比率'!BR13="","",'各会計、関係団体の財政状況及び健全化判断比率'!BR13)</f>
        <v/>
      </c>
      <c r="DH40" s="361"/>
      <c r="DI40" s="73"/>
      <c r="DJ40" s="41"/>
      <c r="DK40" s="41"/>
      <c r="DL40" s="41"/>
      <c r="DM40" s="41"/>
      <c r="DN40" s="41"/>
      <c r="DO40" s="41"/>
    </row>
    <row r="41" spans="1:119" ht="32.25" customHeight="1" x14ac:dyDescent="0.15">
      <c r="A41" s="42"/>
      <c r="B41" s="68"/>
      <c r="C41" s="362" t="str">
        <f t="shared" si="5"/>
        <v/>
      </c>
      <c r="D41" s="362"/>
      <c r="E41" s="363" t="str">
        <f>IF('各会計、関係団体の財政状況及び健全化判断比率'!B14="","",'各会計、関係団体の財政状況及び健全化判断比率'!B14)</f>
        <v/>
      </c>
      <c r="F41" s="363"/>
      <c r="G41" s="363"/>
      <c r="H41" s="363"/>
      <c r="I41" s="363"/>
      <c r="J41" s="363"/>
      <c r="K41" s="363"/>
      <c r="L41" s="363"/>
      <c r="M41" s="363"/>
      <c r="N41" s="363"/>
      <c r="O41" s="363"/>
      <c r="P41" s="363"/>
      <c r="Q41" s="363"/>
      <c r="R41" s="363"/>
      <c r="S41" s="363"/>
      <c r="T41" s="69"/>
      <c r="U41" s="362" t="str">
        <f t="shared" si="4"/>
        <v/>
      </c>
      <c r="V41" s="362"/>
      <c r="W41" s="363"/>
      <c r="X41" s="363"/>
      <c r="Y41" s="363"/>
      <c r="Z41" s="363"/>
      <c r="AA41" s="363"/>
      <c r="AB41" s="363"/>
      <c r="AC41" s="363"/>
      <c r="AD41" s="363"/>
      <c r="AE41" s="363"/>
      <c r="AF41" s="363"/>
      <c r="AG41" s="363"/>
      <c r="AH41" s="363"/>
      <c r="AI41" s="363"/>
      <c r="AJ41" s="363"/>
      <c r="AK41" s="363"/>
      <c r="AL41" s="69"/>
      <c r="AM41" s="362" t="str">
        <f t="shared" si="0"/>
        <v/>
      </c>
      <c r="AN41" s="362"/>
      <c r="AO41" s="363"/>
      <c r="AP41" s="363"/>
      <c r="AQ41" s="363"/>
      <c r="AR41" s="363"/>
      <c r="AS41" s="363"/>
      <c r="AT41" s="363"/>
      <c r="AU41" s="363"/>
      <c r="AV41" s="363"/>
      <c r="AW41" s="363"/>
      <c r="AX41" s="363"/>
      <c r="AY41" s="363"/>
      <c r="AZ41" s="363"/>
      <c r="BA41" s="363"/>
      <c r="BB41" s="363"/>
      <c r="BC41" s="363"/>
      <c r="BD41" s="69"/>
      <c r="BE41" s="362" t="str">
        <f t="shared" si="1"/>
        <v/>
      </c>
      <c r="BF41" s="362"/>
      <c r="BG41" s="363"/>
      <c r="BH41" s="363"/>
      <c r="BI41" s="363"/>
      <c r="BJ41" s="363"/>
      <c r="BK41" s="363"/>
      <c r="BL41" s="363"/>
      <c r="BM41" s="363"/>
      <c r="BN41" s="363"/>
      <c r="BO41" s="363"/>
      <c r="BP41" s="363"/>
      <c r="BQ41" s="363"/>
      <c r="BR41" s="363"/>
      <c r="BS41" s="363"/>
      <c r="BT41" s="363"/>
      <c r="BU41" s="363"/>
      <c r="BV41" s="69"/>
      <c r="BW41" s="362">
        <f t="shared" si="2"/>
        <v>16</v>
      </c>
      <c r="BX41" s="362"/>
      <c r="BY41" s="363" t="str">
        <f>IF('各会計、関係団体の財政状況及び健全化判断比率'!B75="","",'各会計、関係団体の財政状況及び健全化判断比率'!B75)</f>
        <v>山形県後期高齢者医療広域連合（一般会計分）</v>
      </c>
      <c r="BZ41" s="363"/>
      <c r="CA41" s="363"/>
      <c r="CB41" s="363"/>
      <c r="CC41" s="363"/>
      <c r="CD41" s="363"/>
      <c r="CE41" s="363"/>
      <c r="CF41" s="363"/>
      <c r="CG41" s="363"/>
      <c r="CH41" s="363"/>
      <c r="CI41" s="363"/>
      <c r="CJ41" s="363"/>
      <c r="CK41" s="363"/>
      <c r="CL41" s="363"/>
      <c r="CM41" s="363"/>
      <c r="CN41" s="69"/>
      <c r="CO41" s="362" t="str">
        <f t="shared" si="3"/>
        <v/>
      </c>
      <c r="CP41" s="362"/>
      <c r="CQ41" s="363" t="str">
        <f>IF('各会計、関係団体の財政状況及び健全化判断比率'!BS14="","",'各会計、関係団体の財政状況及び健全化判断比率'!BS14)</f>
        <v/>
      </c>
      <c r="CR41" s="363"/>
      <c r="CS41" s="363"/>
      <c r="CT41" s="363"/>
      <c r="CU41" s="363"/>
      <c r="CV41" s="363"/>
      <c r="CW41" s="363"/>
      <c r="CX41" s="363"/>
      <c r="CY41" s="363"/>
      <c r="CZ41" s="363"/>
      <c r="DA41" s="363"/>
      <c r="DB41" s="363"/>
      <c r="DC41" s="363"/>
      <c r="DD41" s="363"/>
      <c r="DE41" s="363"/>
      <c r="DF41" s="66"/>
      <c r="DG41" s="361" t="str">
        <f>IF('各会計、関係団体の財政状況及び健全化判断比率'!BR14="","",'各会計、関係団体の財政状況及び健全化判断比率'!BR14)</f>
        <v/>
      </c>
      <c r="DH41" s="361"/>
      <c r="DI41" s="73"/>
      <c r="DJ41" s="41"/>
      <c r="DK41" s="41"/>
      <c r="DL41" s="41"/>
      <c r="DM41" s="41"/>
      <c r="DN41" s="41"/>
      <c r="DO41" s="41"/>
    </row>
    <row r="42" spans="1:119" ht="32.25" customHeight="1" x14ac:dyDescent="0.15">
      <c r="A42" s="41"/>
      <c r="B42" s="68"/>
      <c r="C42" s="362" t="str">
        <f t="shared" si="5"/>
        <v/>
      </c>
      <c r="D42" s="362"/>
      <c r="E42" s="363" t="str">
        <f>IF('各会計、関係団体の財政状況及び健全化判断比率'!B15="","",'各会計、関係団体の財政状況及び健全化判断比率'!B15)</f>
        <v/>
      </c>
      <c r="F42" s="363"/>
      <c r="G42" s="363"/>
      <c r="H42" s="363"/>
      <c r="I42" s="363"/>
      <c r="J42" s="363"/>
      <c r="K42" s="363"/>
      <c r="L42" s="363"/>
      <c r="M42" s="363"/>
      <c r="N42" s="363"/>
      <c r="O42" s="363"/>
      <c r="P42" s="363"/>
      <c r="Q42" s="363"/>
      <c r="R42" s="363"/>
      <c r="S42" s="363"/>
      <c r="T42" s="69"/>
      <c r="U42" s="362" t="str">
        <f t="shared" si="4"/>
        <v/>
      </c>
      <c r="V42" s="362"/>
      <c r="W42" s="363"/>
      <c r="X42" s="363"/>
      <c r="Y42" s="363"/>
      <c r="Z42" s="363"/>
      <c r="AA42" s="363"/>
      <c r="AB42" s="363"/>
      <c r="AC42" s="363"/>
      <c r="AD42" s="363"/>
      <c r="AE42" s="363"/>
      <c r="AF42" s="363"/>
      <c r="AG42" s="363"/>
      <c r="AH42" s="363"/>
      <c r="AI42" s="363"/>
      <c r="AJ42" s="363"/>
      <c r="AK42" s="363"/>
      <c r="AL42" s="69"/>
      <c r="AM42" s="362" t="str">
        <f t="shared" si="0"/>
        <v/>
      </c>
      <c r="AN42" s="362"/>
      <c r="AO42" s="363"/>
      <c r="AP42" s="363"/>
      <c r="AQ42" s="363"/>
      <c r="AR42" s="363"/>
      <c r="AS42" s="363"/>
      <c r="AT42" s="363"/>
      <c r="AU42" s="363"/>
      <c r="AV42" s="363"/>
      <c r="AW42" s="363"/>
      <c r="AX42" s="363"/>
      <c r="AY42" s="363"/>
      <c r="AZ42" s="363"/>
      <c r="BA42" s="363"/>
      <c r="BB42" s="363"/>
      <c r="BC42" s="363"/>
      <c r="BD42" s="69"/>
      <c r="BE42" s="362" t="str">
        <f t="shared" si="1"/>
        <v/>
      </c>
      <c r="BF42" s="362"/>
      <c r="BG42" s="363"/>
      <c r="BH42" s="363"/>
      <c r="BI42" s="363"/>
      <c r="BJ42" s="363"/>
      <c r="BK42" s="363"/>
      <c r="BL42" s="363"/>
      <c r="BM42" s="363"/>
      <c r="BN42" s="363"/>
      <c r="BO42" s="363"/>
      <c r="BP42" s="363"/>
      <c r="BQ42" s="363"/>
      <c r="BR42" s="363"/>
      <c r="BS42" s="363"/>
      <c r="BT42" s="363"/>
      <c r="BU42" s="363"/>
      <c r="BV42" s="69"/>
      <c r="BW42" s="362">
        <f t="shared" si="2"/>
        <v>17</v>
      </c>
      <c r="BX42" s="362"/>
      <c r="BY42" s="363" t="str">
        <f>IF('各会計、関係団体の財政状況及び健全化判断比率'!B76="","",'各会計、関係団体の財政状況及び健全化判断比率'!B76)</f>
        <v>山形県後期高齢者医療広域連合（特別会計分）</v>
      </c>
      <c r="BZ42" s="363"/>
      <c r="CA42" s="363"/>
      <c r="CB42" s="363"/>
      <c r="CC42" s="363"/>
      <c r="CD42" s="363"/>
      <c r="CE42" s="363"/>
      <c r="CF42" s="363"/>
      <c r="CG42" s="363"/>
      <c r="CH42" s="363"/>
      <c r="CI42" s="363"/>
      <c r="CJ42" s="363"/>
      <c r="CK42" s="363"/>
      <c r="CL42" s="363"/>
      <c r="CM42" s="363"/>
      <c r="CN42" s="69"/>
      <c r="CO42" s="362" t="str">
        <f t="shared" si="3"/>
        <v/>
      </c>
      <c r="CP42" s="362"/>
      <c r="CQ42" s="363" t="str">
        <f>IF('各会計、関係団体の財政状況及び健全化判断比率'!BS15="","",'各会計、関係団体の財政状況及び健全化判断比率'!BS15)</f>
        <v/>
      </c>
      <c r="CR42" s="363"/>
      <c r="CS42" s="363"/>
      <c r="CT42" s="363"/>
      <c r="CU42" s="363"/>
      <c r="CV42" s="363"/>
      <c r="CW42" s="363"/>
      <c r="CX42" s="363"/>
      <c r="CY42" s="363"/>
      <c r="CZ42" s="363"/>
      <c r="DA42" s="363"/>
      <c r="DB42" s="363"/>
      <c r="DC42" s="363"/>
      <c r="DD42" s="363"/>
      <c r="DE42" s="363"/>
      <c r="DF42" s="66"/>
      <c r="DG42" s="361" t="str">
        <f>IF('各会計、関係団体の財政状況及び健全化判断比率'!BR15="","",'各会計、関係団体の財政状況及び健全化判断比率'!BR15)</f>
        <v/>
      </c>
      <c r="DH42" s="361"/>
      <c r="DI42" s="73"/>
      <c r="DJ42" s="41"/>
      <c r="DK42" s="41"/>
      <c r="DL42" s="41"/>
      <c r="DM42" s="41"/>
      <c r="DN42" s="41"/>
      <c r="DO42" s="41"/>
    </row>
    <row r="43" spans="1:119" ht="32.25" customHeight="1" x14ac:dyDescent="0.15">
      <c r="A43" s="41"/>
      <c r="B43" s="68"/>
      <c r="C43" s="362" t="str">
        <f t="shared" si="5"/>
        <v/>
      </c>
      <c r="D43" s="362"/>
      <c r="E43" s="363" t="str">
        <f>IF('各会計、関係団体の財政状況及び健全化判断比率'!B16="","",'各会計、関係団体の財政状況及び健全化判断比率'!B16)</f>
        <v/>
      </c>
      <c r="F43" s="363"/>
      <c r="G43" s="363"/>
      <c r="H43" s="363"/>
      <c r="I43" s="363"/>
      <c r="J43" s="363"/>
      <c r="K43" s="363"/>
      <c r="L43" s="363"/>
      <c r="M43" s="363"/>
      <c r="N43" s="363"/>
      <c r="O43" s="363"/>
      <c r="P43" s="363"/>
      <c r="Q43" s="363"/>
      <c r="R43" s="363"/>
      <c r="S43" s="363"/>
      <c r="T43" s="69"/>
      <c r="U43" s="362" t="str">
        <f t="shared" si="4"/>
        <v/>
      </c>
      <c r="V43" s="362"/>
      <c r="W43" s="363"/>
      <c r="X43" s="363"/>
      <c r="Y43" s="363"/>
      <c r="Z43" s="363"/>
      <c r="AA43" s="363"/>
      <c r="AB43" s="363"/>
      <c r="AC43" s="363"/>
      <c r="AD43" s="363"/>
      <c r="AE43" s="363"/>
      <c r="AF43" s="363"/>
      <c r="AG43" s="363"/>
      <c r="AH43" s="363"/>
      <c r="AI43" s="363"/>
      <c r="AJ43" s="363"/>
      <c r="AK43" s="363"/>
      <c r="AL43" s="69"/>
      <c r="AM43" s="362" t="str">
        <f t="shared" si="0"/>
        <v/>
      </c>
      <c r="AN43" s="362"/>
      <c r="AO43" s="363"/>
      <c r="AP43" s="363"/>
      <c r="AQ43" s="363"/>
      <c r="AR43" s="363"/>
      <c r="AS43" s="363"/>
      <c r="AT43" s="363"/>
      <c r="AU43" s="363"/>
      <c r="AV43" s="363"/>
      <c r="AW43" s="363"/>
      <c r="AX43" s="363"/>
      <c r="AY43" s="363"/>
      <c r="AZ43" s="363"/>
      <c r="BA43" s="363"/>
      <c r="BB43" s="363"/>
      <c r="BC43" s="363"/>
      <c r="BD43" s="69"/>
      <c r="BE43" s="362" t="str">
        <f t="shared" si="1"/>
        <v/>
      </c>
      <c r="BF43" s="362"/>
      <c r="BG43" s="363"/>
      <c r="BH43" s="363"/>
      <c r="BI43" s="363"/>
      <c r="BJ43" s="363"/>
      <c r="BK43" s="363"/>
      <c r="BL43" s="363"/>
      <c r="BM43" s="363"/>
      <c r="BN43" s="363"/>
      <c r="BO43" s="363"/>
      <c r="BP43" s="363"/>
      <c r="BQ43" s="363"/>
      <c r="BR43" s="363"/>
      <c r="BS43" s="363"/>
      <c r="BT43" s="363"/>
      <c r="BU43" s="363"/>
      <c r="BV43" s="69"/>
      <c r="BW43" s="362">
        <f t="shared" si="2"/>
        <v>18</v>
      </c>
      <c r="BX43" s="362"/>
      <c r="BY43" s="363" t="str">
        <f>IF('各会計、関係団体の財政状況及び健全化判断比率'!B77="","",'各会計、関係団体の財政状況及び健全化判断比率'!B77)</f>
        <v xml:space="preserve"> </v>
      </c>
      <c r="BZ43" s="363"/>
      <c r="CA43" s="363"/>
      <c r="CB43" s="363"/>
      <c r="CC43" s="363"/>
      <c r="CD43" s="363"/>
      <c r="CE43" s="363"/>
      <c r="CF43" s="363"/>
      <c r="CG43" s="363"/>
      <c r="CH43" s="363"/>
      <c r="CI43" s="363"/>
      <c r="CJ43" s="363"/>
      <c r="CK43" s="363"/>
      <c r="CL43" s="363"/>
      <c r="CM43" s="363"/>
      <c r="CN43" s="69"/>
      <c r="CO43" s="362" t="str">
        <f t="shared" si="3"/>
        <v/>
      </c>
      <c r="CP43" s="362"/>
      <c r="CQ43" s="363" t="str">
        <f>IF('各会計、関係団体の財政状況及び健全化判断比率'!BS16="","",'各会計、関係団体の財政状況及び健全化判断比率'!BS16)</f>
        <v/>
      </c>
      <c r="CR43" s="363"/>
      <c r="CS43" s="363"/>
      <c r="CT43" s="363"/>
      <c r="CU43" s="363"/>
      <c r="CV43" s="363"/>
      <c r="CW43" s="363"/>
      <c r="CX43" s="363"/>
      <c r="CY43" s="363"/>
      <c r="CZ43" s="363"/>
      <c r="DA43" s="363"/>
      <c r="DB43" s="363"/>
      <c r="DC43" s="363"/>
      <c r="DD43" s="363"/>
      <c r="DE43" s="363"/>
      <c r="DF43" s="66"/>
      <c r="DG43" s="361" t="str">
        <f>IF('各会計、関係団体の財政状況及び健全化判断比率'!BR16="","",'各会計、関係団体の財政状況及び健全化判断比率'!BR16)</f>
        <v/>
      </c>
      <c r="DH43" s="361"/>
      <c r="DI43" s="73"/>
      <c r="DJ43" s="41"/>
      <c r="DK43" s="41"/>
      <c r="DL43" s="41"/>
      <c r="DM43" s="41"/>
      <c r="DN43" s="41"/>
      <c r="DO43" s="41"/>
    </row>
    <row r="44" spans="1:119" ht="13.5" customHeight="1" thickBot="1" x14ac:dyDescent="0.2">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x14ac:dyDescent="0.15">
      <c r="B46" s="41" t="s">
        <v>145</v>
      </c>
      <c r="C46" s="41"/>
      <c r="D46" s="41"/>
      <c r="E46" s="41" t="s">
        <v>146</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x14ac:dyDescent="0.15">
      <c r="B47" s="41"/>
      <c r="C47" s="41"/>
      <c r="D47" s="41"/>
      <c r="E47" s="41" t="s">
        <v>147</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x14ac:dyDescent="0.15">
      <c r="B48" s="41"/>
      <c r="C48" s="41"/>
      <c r="D48" s="41"/>
      <c r="E48" s="41" t="s">
        <v>148</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x14ac:dyDescent="0.15">
      <c r="E49" s="77" t="s">
        <v>149</v>
      </c>
    </row>
    <row r="50" spans="5:5" x14ac:dyDescent="0.15">
      <c r="E50" s="43" t="s">
        <v>150</v>
      </c>
    </row>
    <row r="51" spans="5:5" x14ac:dyDescent="0.15">
      <c r="E51" s="43" t="s">
        <v>151</v>
      </c>
    </row>
    <row r="52" spans="5:5" x14ac:dyDescent="0.15">
      <c r="E52" s="43" t="s">
        <v>152</v>
      </c>
    </row>
    <row r="53" spans="5:5" x14ac:dyDescent="0.15">
      <c r="E53" s="43" t="s">
        <v>153</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QgnkrHKguQeuD674FXcU6D8ZwVyIPvXr34U9wHWdV+X4WmQVcoOe5SG6e7QTJ1qFXGbKxV9PivDpqGtV6WCSeg==" saltValue="OzDHIIwh1YNJDCNsraoho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7" workbookViewId="0"/>
  </sheetViews>
  <sheetFormatPr defaultColWidth="0" defaultRowHeight="11.25" customHeight="1" zeroHeight="1" x14ac:dyDescent="0.15"/>
  <cols>
    <col min="1" max="95" width="1.625" style="81" customWidth="1"/>
    <col min="96" max="133" width="1.625" style="97" customWidth="1"/>
    <col min="134" max="143" width="1.625" style="81" customWidth="1"/>
    <col min="144" max="16384" width="0" style="81" hidden="1"/>
  </cols>
  <sheetData>
    <row r="1" spans="2:143" ht="22.5" customHeight="1" thickBot="1" x14ac:dyDescent="0.2">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732" t="s">
        <v>154</v>
      </c>
      <c r="DI1" s="733"/>
      <c r="DJ1" s="733"/>
      <c r="DK1" s="733"/>
      <c r="DL1" s="733"/>
      <c r="DM1" s="733"/>
      <c r="DN1" s="734"/>
      <c r="DO1" s="81"/>
      <c r="DP1" s="732" t="s">
        <v>155</v>
      </c>
      <c r="DQ1" s="733"/>
      <c r="DR1" s="733"/>
      <c r="DS1" s="733"/>
      <c r="DT1" s="733"/>
      <c r="DU1" s="733"/>
      <c r="DV1" s="733"/>
      <c r="DW1" s="733"/>
      <c r="DX1" s="733"/>
      <c r="DY1" s="733"/>
      <c r="DZ1" s="733"/>
      <c r="EA1" s="733"/>
      <c r="EB1" s="733"/>
      <c r="EC1" s="734"/>
      <c r="ED1" s="79"/>
      <c r="EE1" s="79"/>
      <c r="EF1" s="79"/>
      <c r="EG1" s="79"/>
      <c r="EH1" s="79"/>
      <c r="EI1" s="79"/>
      <c r="EJ1" s="79"/>
      <c r="EK1" s="79"/>
      <c r="EL1" s="79"/>
      <c r="EM1" s="79"/>
    </row>
    <row r="2" spans="2:143" ht="22.5" customHeight="1" x14ac:dyDescent="0.15">
      <c r="B2" s="82" t="s">
        <v>156</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x14ac:dyDescent="0.15">
      <c r="B3" s="673" t="s">
        <v>157</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158</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716" t="s">
        <v>159</v>
      </c>
      <c r="CE3" s="717"/>
      <c r="CF3" s="717"/>
      <c r="CG3" s="717"/>
      <c r="CH3" s="717"/>
      <c r="CI3" s="717"/>
      <c r="CJ3" s="717"/>
      <c r="CK3" s="717"/>
      <c r="CL3" s="717"/>
      <c r="CM3" s="717"/>
      <c r="CN3" s="717"/>
      <c r="CO3" s="717"/>
      <c r="CP3" s="717"/>
      <c r="CQ3" s="717"/>
      <c r="CR3" s="717"/>
      <c r="CS3" s="717"/>
      <c r="CT3" s="717"/>
      <c r="CU3" s="717"/>
      <c r="CV3" s="717"/>
      <c r="CW3" s="717"/>
      <c r="CX3" s="717"/>
      <c r="CY3" s="717"/>
      <c r="CZ3" s="717"/>
      <c r="DA3" s="717"/>
      <c r="DB3" s="717"/>
      <c r="DC3" s="717"/>
      <c r="DD3" s="717"/>
      <c r="DE3" s="717"/>
      <c r="DF3" s="717"/>
      <c r="DG3" s="717"/>
      <c r="DH3" s="717"/>
      <c r="DI3" s="717"/>
      <c r="DJ3" s="717"/>
      <c r="DK3" s="717"/>
      <c r="DL3" s="717"/>
      <c r="DM3" s="717"/>
      <c r="DN3" s="717"/>
      <c r="DO3" s="717"/>
      <c r="DP3" s="717"/>
      <c r="DQ3" s="717"/>
      <c r="DR3" s="717"/>
      <c r="DS3" s="717"/>
      <c r="DT3" s="717"/>
      <c r="DU3" s="717"/>
      <c r="DV3" s="717"/>
      <c r="DW3" s="717"/>
      <c r="DX3" s="717"/>
      <c r="DY3" s="717"/>
      <c r="DZ3" s="717"/>
      <c r="EA3" s="717"/>
      <c r="EB3" s="717"/>
      <c r="EC3" s="718"/>
    </row>
    <row r="4" spans="2:143" ht="11.25" customHeight="1" x14ac:dyDescent="0.15">
      <c r="B4" s="673" t="s">
        <v>26</v>
      </c>
      <c r="C4" s="674"/>
      <c r="D4" s="674"/>
      <c r="E4" s="674"/>
      <c r="F4" s="674"/>
      <c r="G4" s="674"/>
      <c r="H4" s="674"/>
      <c r="I4" s="674"/>
      <c r="J4" s="674"/>
      <c r="K4" s="674"/>
      <c r="L4" s="674"/>
      <c r="M4" s="674"/>
      <c r="N4" s="674"/>
      <c r="O4" s="674"/>
      <c r="P4" s="674"/>
      <c r="Q4" s="675"/>
      <c r="R4" s="673" t="s">
        <v>160</v>
      </c>
      <c r="S4" s="674"/>
      <c r="T4" s="674"/>
      <c r="U4" s="674"/>
      <c r="V4" s="674"/>
      <c r="W4" s="674"/>
      <c r="X4" s="674"/>
      <c r="Y4" s="675"/>
      <c r="Z4" s="673" t="s">
        <v>161</v>
      </c>
      <c r="AA4" s="674"/>
      <c r="AB4" s="674"/>
      <c r="AC4" s="675"/>
      <c r="AD4" s="673" t="s">
        <v>162</v>
      </c>
      <c r="AE4" s="674"/>
      <c r="AF4" s="674"/>
      <c r="AG4" s="674"/>
      <c r="AH4" s="674"/>
      <c r="AI4" s="674"/>
      <c r="AJ4" s="674"/>
      <c r="AK4" s="675"/>
      <c r="AL4" s="673" t="s">
        <v>161</v>
      </c>
      <c r="AM4" s="674"/>
      <c r="AN4" s="674"/>
      <c r="AO4" s="675"/>
      <c r="AP4" s="729" t="s">
        <v>163</v>
      </c>
      <c r="AQ4" s="729"/>
      <c r="AR4" s="729"/>
      <c r="AS4" s="729"/>
      <c r="AT4" s="729"/>
      <c r="AU4" s="729"/>
      <c r="AV4" s="729"/>
      <c r="AW4" s="729"/>
      <c r="AX4" s="729"/>
      <c r="AY4" s="729"/>
      <c r="AZ4" s="729"/>
      <c r="BA4" s="729"/>
      <c r="BB4" s="729"/>
      <c r="BC4" s="729"/>
      <c r="BD4" s="729"/>
      <c r="BE4" s="729"/>
      <c r="BF4" s="729"/>
      <c r="BG4" s="729" t="s">
        <v>164</v>
      </c>
      <c r="BH4" s="729"/>
      <c r="BI4" s="729"/>
      <c r="BJ4" s="729"/>
      <c r="BK4" s="729"/>
      <c r="BL4" s="729"/>
      <c r="BM4" s="729"/>
      <c r="BN4" s="729"/>
      <c r="BO4" s="729" t="s">
        <v>161</v>
      </c>
      <c r="BP4" s="729"/>
      <c r="BQ4" s="729"/>
      <c r="BR4" s="729"/>
      <c r="BS4" s="729" t="s">
        <v>165</v>
      </c>
      <c r="BT4" s="729"/>
      <c r="BU4" s="729"/>
      <c r="BV4" s="729"/>
      <c r="BW4" s="729"/>
      <c r="BX4" s="729"/>
      <c r="BY4" s="729"/>
      <c r="BZ4" s="729"/>
      <c r="CA4" s="729"/>
      <c r="CB4" s="729"/>
      <c r="CD4" s="716" t="s">
        <v>166</v>
      </c>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717"/>
      <c r="EB4" s="717"/>
      <c r="EC4" s="718"/>
    </row>
    <row r="5" spans="2:143" s="85" customFormat="1" ht="11.25" customHeight="1" x14ac:dyDescent="0.15">
      <c r="B5" s="692" t="s">
        <v>167</v>
      </c>
      <c r="C5" s="693"/>
      <c r="D5" s="693"/>
      <c r="E5" s="693"/>
      <c r="F5" s="693"/>
      <c r="G5" s="693"/>
      <c r="H5" s="693"/>
      <c r="I5" s="693"/>
      <c r="J5" s="693"/>
      <c r="K5" s="693"/>
      <c r="L5" s="693"/>
      <c r="M5" s="693"/>
      <c r="N5" s="693"/>
      <c r="O5" s="693"/>
      <c r="P5" s="693"/>
      <c r="Q5" s="694"/>
      <c r="R5" s="664">
        <v>461549</v>
      </c>
      <c r="S5" s="665"/>
      <c r="T5" s="665"/>
      <c r="U5" s="665"/>
      <c r="V5" s="665"/>
      <c r="W5" s="665"/>
      <c r="X5" s="665"/>
      <c r="Y5" s="711"/>
      <c r="Z5" s="730">
        <v>9.9</v>
      </c>
      <c r="AA5" s="730"/>
      <c r="AB5" s="730"/>
      <c r="AC5" s="730"/>
      <c r="AD5" s="731">
        <v>453108</v>
      </c>
      <c r="AE5" s="731"/>
      <c r="AF5" s="731"/>
      <c r="AG5" s="731"/>
      <c r="AH5" s="731"/>
      <c r="AI5" s="731"/>
      <c r="AJ5" s="731"/>
      <c r="AK5" s="731"/>
      <c r="AL5" s="712">
        <v>19.399999999999999</v>
      </c>
      <c r="AM5" s="681"/>
      <c r="AN5" s="681"/>
      <c r="AO5" s="713"/>
      <c r="AP5" s="692" t="s">
        <v>168</v>
      </c>
      <c r="AQ5" s="693"/>
      <c r="AR5" s="693"/>
      <c r="AS5" s="693"/>
      <c r="AT5" s="693"/>
      <c r="AU5" s="693"/>
      <c r="AV5" s="693"/>
      <c r="AW5" s="693"/>
      <c r="AX5" s="693"/>
      <c r="AY5" s="693"/>
      <c r="AZ5" s="693"/>
      <c r="BA5" s="693"/>
      <c r="BB5" s="693"/>
      <c r="BC5" s="693"/>
      <c r="BD5" s="693"/>
      <c r="BE5" s="693"/>
      <c r="BF5" s="694"/>
      <c r="BG5" s="612">
        <v>448687</v>
      </c>
      <c r="BH5" s="613"/>
      <c r="BI5" s="613"/>
      <c r="BJ5" s="613"/>
      <c r="BK5" s="613"/>
      <c r="BL5" s="613"/>
      <c r="BM5" s="613"/>
      <c r="BN5" s="614"/>
      <c r="BO5" s="661">
        <v>97.2</v>
      </c>
      <c r="BP5" s="661"/>
      <c r="BQ5" s="661"/>
      <c r="BR5" s="661"/>
      <c r="BS5" s="662" t="s">
        <v>169</v>
      </c>
      <c r="BT5" s="662"/>
      <c r="BU5" s="662"/>
      <c r="BV5" s="662"/>
      <c r="BW5" s="662"/>
      <c r="BX5" s="662"/>
      <c r="BY5" s="662"/>
      <c r="BZ5" s="662"/>
      <c r="CA5" s="662"/>
      <c r="CB5" s="703"/>
      <c r="CD5" s="716" t="s">
        <v>163</v>
      </c>
      <c r="CE5" s="717"/>
      <c r="CF5" s="717"/>
      <c r="CG5" s="717"/>
      <c r="CH5" s="717"/>
      <c r="CI5" s="717"/>
      <c r="CJ5" s="717"/>
      <c r="CK5" s="717"/>
      <c r="CL5" s="717"/>
      <c r="CM5" s="717"/>
      <c r="CN5" s="717"/>
      <c r="CO5" s="717"/>
      <c r="CP5" s="717"/>
      <c r="CQ5" s="718"/>
      <c r="CR5" s="716" t="s">
        <v>170</v>
      </c>
      <c r="CS5" s="717"/>
      <c r="CT5" s="717"/>
      <c r="CU5" s="717"/>
      <c r="CV5" s="717"/>
      <c r="CW5" s="717"/>
      <c r="CX5" s="717"/>
      <c r="CY5" s="718"/>
      <c r="CZ5" s="716" t="s">
        <v>161</v>
      </c>
      <c r="DA5" s="717"/>
      <c r="DB5" s="717"/>
      <c r="DC5" s="718"/>
      <c r="DD5" s="716" t="s">
        <v>171</v>
      </c>
      <c r="DE5" s="717"/>
      <c r="DF5" s="717"/>
      <c r="DG5" s="717"/>
      <c r="DH5" s="717"/>
      <c r="DI5" s="717"/>
      <c r="DJ5" s="717"/>
      <c r="DK5" s="717"/>
      <c r="DL5" s="717"/>
      <c r="DM5" s="717"/>
      <c r="DN5" s="717"/>
      <c r="DO5" s="717"/>
      <c r="DP5" s="718"/>
      <c r="DQ5" s="716" t="s">
        <v>172</v>
      </c>
      <c r="DR5" s="717"/>
      <c r="DS5" s="717"/>
      <c r="DT5" s="717"/>
      <c r="DU5" s="717"/>
      <c r="DV5" s="717"/>
      <c r="DW5" s="717"/>
      <c r="DX5" s="717"/>
      <c r="DY5" s="717"/>
      <c r="DZ5" s="717"/>
      <c r="EA5" s="717"/>
      <c r="EB5" s="717"/>
      <c r="EC5" s="718"/>
    </row>
    <row r="6" spans="2:143" ht="11.25" customHeight="1" x14ac:dyDescent="0.15">
      <c r="B6" s="609" t="s">
        <v>173</v>
      </c>
      <c r="C6" s="610"/>
      <c r="D6" s="610"/>
      <c r="E6" s="610"/>
      <c r="F6" s="610"/>
      <c r="G6" s="610"/>
      <c r="H6" s="610"/>
      <c r="I6" s="610"/>
      <c r="J6" s="610"/>
      <c r="K6" s="610"/>
      <c r="L6" s="610"/>
      <c r="M6" s="610"/>
      <c r="N6" s="610"/>
      <c r="O6" s="610"/>
      <c r="P6" s="610"/>
      <c r="Q6" s="611"/>
      <c r="R6" s="612">
        <v>41370</v>
      </c>
      <c r="S6" s="613"/>
      <c r="T6" s="613"/>
      <c r="U6" s="613"/>
      <c r="V6" s="613"/>
      <c r="W6" s="613"/>
      <c r="X6" s="613"/>
      <c r="Y6" s="614"/>
      <c r="Z6" s="661">
        <v>0.9</v>
      </c>
      <c r="AA6" s="661"/>
      <c r="AB6" s="661"/>
      <c r="AC6" s="661"/>
      <c r="AD6" s="662">
        <v>41370</v>
      </c>
      <c r="AE6" s="662"/>
      <c r="AF6" s="662"/>
      <c r="AG6" s="662"/>
      <c r="AH6" s="662"/>
      <c r="AI6" s="662"/>
      <c r="AJ6" s="662"/>
      <c r="AK6" s="662"/>
      <c r="AL6" s="615">
        <v>1.8</v>
      </c>
      <c r="AM6" s="616"/>
      <c r="AN6" s="616"/>
      <c r="AO6" s="663"/>
      <c r="AP6" s="609" t="s">
        <v>174</v>
      </c>
      <c r="AQ6" s="610"/>
      <c r="AR6" s="610"/>
      <c r="AS6" s="610"/>
      <c r="AT6" s="610"/>
      <c r="AU6" s="610"/>
      <c r="AV6" s="610"/>
      <c r="AW6" s="610"/>
      <c r="AX6" s="610"/>
      <c r="AY6" s="610"/>
      <c r="AZ6" s="610"/>
      <c r="BA6" s="610"/>
      <c r="BB6" s="610"/>
      <c r="BC6" s="610"/>
      <c r="BD6" s="610"/>
      <c r="BE6" s="610"/>
      <c r="BF6" s="611"/>
      <c r="BG6" s="612">
        <v>448687</v>
      </c>
      <c r="BH6" s="613"/>
      <c r="BI6" s="613"/>
      <c r="BJ6" s="613"/>
      <c r="BK6" s="613"/>
      <c r="BL6" s="613"/>
      <c r="BM6" s="613"/>
      <c r="BN6" s="614"/>
      <c r="BO6" s="661">
        <v>97.2</v>
      </c>
      <c r="BP6" s="661"/>
      <c r="BQ6" s="661"/>
      <c r="BR6" s="661"/>
      <c r="BS6" s="662" t="s">
        <v>169</v>
      </c>
      <c r="BT6" s="662"/>
      <c r="BU6" s="662"/>
      <c r="BV6" s="662"/>
      <c r="BW6" s="662"/>
      <c r="BX6" s="662"/>
      <c r="BY6" s="662"/>
      <c r="BZ6" s="662"/>
      <c r="CA6" s="662"/>
      <c r="CB6" s="703"/>
      <c r="CD6" s="670" t="s">
        <v>175</v>
      </c>
      <c r="CE6" s="671"/>
      <c r="CF6" s="671"/>
      <c r="CG6" s="671"/>
      <c r="CH6" s="671"/>
      <c r="CI6" s="671"/>
      <c r="CJ6" s="671"/>
      <c r="CK6" s="671"/>
      <c r="CL6" s="671"/>
      <c r="CM6" s="671"/>
      <c r="CN6" s="671"/>
      <c r="CO6" s="671"/>
      <c r="CP6" s="671"/>
      <c r="CQ6" s="672"/>
      <c r="CR6" s="612">
        <v>69263</v>
      </c>
      <c r="CS6" s="613"/>
      <c r="CT6" s="613"/>
      <c r="CU6" s="613"/>
      <c r="CV6" s="613"/>
      <c r="CW6" s="613"/>
      <c r="CX6" s="613"/>
      <c r="CY6" s="614"/>
      <c r="CZ6" s="712">
        <v>1.6</v>
      </c>
      <c r="DA6" s="681"/>
      <c r="DB6" s="681"/>
      <c r="DC6" s="715"/>
      <c r="DD6" s="618" t="s">
        <v>169</v>
      </c>
      <c r="DE6" s="613"/>
      <c r="DF6" s="613"/>
      <c r="DG6" s="613"/>
      <c r="DH6" s="613"/>
      <c r="DI6" s="613"/>
      <c r="DJ6" s="613"/>
      <c r="DK6" s="613"/>
      <c r="DL6" s="613"/>
      <c r="DM6" s="613"/>
      <c r="DN6" s="613"/>
      <c r="DO6" s="613"/>
      <c r="DP6" s="614"/>
      <c r="DQ6" s="618">
        <v>69263</v>
      </c>
      <c r="DR6" s="613"/>
      <c r="DS6" s="613"/>
      <c r="DT6" s="613"/>
      <c r="DU6" s="613"/>
      <c r="DV6" s="613"/>
      <c r="DW6" s="613"/>
      <c r="DX6" s="613"/>
      <c r="DY6" s="613"/>
      <c r="DZ6" s="613"/>
      <c r="EA6" s="613"/>
      <c r="EB6" s="613"/>
      <c r="EC6" s="651"/>
    </row>
    <row r="7" spans="2:143" ht="11.25" customHeight="1" x14ac:dyDescent="0.15">
      <c r="B7" s="609" t="s">
        <v>176</v>
      </c>
      <c r="C7" s="610"/>
      <c r="D7" s="610"/>
      <c r="E7" s="610"/>
      <c r="F7" s="610"/>
      <c r="G7" s="610"/>
      <c r="H7" s="610"/>
      <c r="I7" s="610"/>
      <c r="J7" s="610"/>
      <c r="K7" s="610"/>
      <c r="L7" s="610"/>
      <c r="M7" s="610"/>
      <c r="N7" s="610"/>
      <c r="O7" s="610"/>
      <c r="P7" s="610"/>
      <c r="Q7" s="611"/>
      <c r="R7" s="612">
        <v>912</v>
      </c>
      <c r="S7" s="613"/>
      <c r="T7" s="613"/>
      <c r="U7" s="613"/>
      <c r="V7" s="613"/>
      <c r="W7" s="613"/>
      <c r="X7" s="613"/>
      <c r="Y7" s="614"/>
      <c r="Z7" s="661">
        <v>0</v>
      </c>
      <c r="AA7" s="661"/>
      <c r="AB7" s="661"/>
      <c r="AC7" s="661"/>
      <c r="AD7" s="662">
        <v>912</v>
      </c>
      <c r="AE7" s="662"/>
      <c r="AF7" s="662"/>
      <c r="AG7" s="662"/>
      <c r="AH7" s="662"/>
      <c r="AI7" s="662"/>
      <c r="AJ7" s="662"/>
      <c r="AK7" s="662"/>
      <c r="AL7" s="615">
        <v>0</v>
      </c>
      <c r="AM7" s="616"/>
      <c r="AN7" s="616"/>
      <c r="AO7" s="663"/>
      <c r="AP7" s="609" t="s">
        <v>177</v>
      </c>
      <c r="AQ7" s="610"/>
      <c r="AR7" s="610"/>
      <c r="AS7" s="610"/>
      <c r="AT7" s="610"/>
      <c r="AU7" s="610"/>
      <c r="AV7" s="610"/>
      <c r="AW7" s="610"/>
      <c r="AX7" s="610"/>
      <c r="AY7" s="610"/>
      <c r="AZ7" s="610"/>
      <c r="BA7" s="610"/>
      <c r="BB7" s="610"/>
      <c r="BC7" s="610"/>
      <c r="BD7" s="610"/>
      <c r="BE7" s="610"/>
      <c r="BF7" s="611"/>
      <c r="BG7" s="612">
        <v>184473</v>
      </c>
      <c r="BH7" s="613"/>
      <c r="BI7" s="613"/>
      <c r="BJ7" s="613"/>
      <c r="BK7" s="613"/>
      <c r="BL7" s="613"/>
      <c r="BM7" s="613"/>
      <c r="BN7" s="614"/>
      <c r="BO7" s="661">
        <v>40</v>
      </c>
      <c r="BP7" s="661"/>
      <c r="BQ7" s="661"/>
      <c r="BR7" s="661"/>
      <c r="BS7" s="662" t="s">
        <v>169</v>
      </c>
      <c r="BT7" s="662"/>
      <c r="BU7" s="662"/>
      <c r="BV7" s="662"/>
      <c r="BW7" s="662"/>
      <c r="BX7" s="662"/>
      <c r="BY7" s="662"/>
      <c r="BZ7" s="662"/>
      <c r="CA7" s="662"/>
      <c r="CB7" s="703"/>
      <c r="CD7" s="644" t="s">
        <v>178</v>
      </c>
      <c r="CE7" s="645"/>
      <c r="CF7" s="645"/>
      <c r="CG7" s="645"/>
      <c r="CH7" s="645"/>
      <c r="CI7" s="645"/>
      <c r="CJ7" s="645"/>
      <c r="CK7" s="645"/>
      <c r="CL7" s="645"/>
      <c r="CM7" s="645"/>
      <c r="CN7" s="645"/>
      <c r="CO7" s="645"/>
      <c r="CP7" s="645"/>
      <c r="CQ7" s="646"/>
      <c r="CR7" s="612">
        <v>778349</v>
      </c>
      <c r="CS7" s="613"/>
      <c r="CT7" s="613"/>
      <c r="CU7" s="613"/>
      <c r="CV7" s="613"/>
      <c r="CW7" s="613"/>
      <c r="CX7" s="613"/>
      <c r="CY7" s="614"/>
      <c r="CZ7" s="661">
        <v>17.899999999999999</v>
      </c>
      <c r="DA7" s="661"/>
      <c r="DB7" s="661"/>
      <c r="DC7" s="661"/>
      <c r="DD7" s="618">
        <v>35085</v>
      </c>
      <c r="DE7" s="613"/>
      <c r="DF7" s="613"/>
      <c r="DG7" s="613"/>
      <c r="DH7" s="613"/>
      <c r="DI7" s="613"/>
      <c r="DJ7" s="613"/>
      <c r="DK7" s="613"/>
      <c r="DL7" s="613"/>
      <c r="DM7" s="613"/>
      <c r="DN7" s="613"/>
      <c r="DO7" s="613"/>
      <c r="DP7" s="614"/>
      <c r="DQ7" s="618">
        <v>576106</v>
      </c>
      <c r="DR7" s="613"/>
      <c r="DS7" s="613"/>
      <c r="DT7" s="613"/>
      <c r="DU7" s="613"/>
      <c r="DV7" s="613"/>
      <c r="DW7" s="613"/>
      <c r="DX7" s="613"/>
      <c r="DY7" s="613"/>
      <c r="DZ7" s="613"/>
      <c r="EA7" s="613"/>
      <c r="EB7" s="613"/>
      <c r="EC7" s="651"/>
    </row>
    <row r="8" spans="2:143" ht="11.25" customHeight="1" x14ac:dyDescent="0.15">
      <c r="B8" s="609" t="s">
        <v>179</v>
      </c>
      <c r="C8" s="610"/>
      <c r="D8" s="610"/>
      <c r="E8" s="610"/>
      <c r="F8" s="610"/>
      <c r="G8" s="610"/>
      <c r="H8" s="610"/>
      <c r="I8" s="610"/>
      <c r="J8" s="610"/>
      <c r="K8" s="610"/>
      <c r="L8" s="610"/>
      <c r="M8" s="610"/>
      <c r="N8" s="610"/>
      <c r="O8" s="610"/>
      <c r="P8" s="610"/>
      <c r="Q8" s="611"/>
      <c r="R8" s="612">
        <v>1198</v>
      </c>
      <c r="S8" s="613"/>
      <c r="T8" s="613"/>
      <c r="U8" s="613"/>
      <c r="V8" s="613"/>
      <c r="W8" s="613"/>
      <c r="X8" s="613"/>
      <c r="Y8" s="614"/>
      <c r="Z8" s="661">
        <v>0</v>
      </c>
      <c r="AA8" s="661"/>
      <c r="AB8" s="661"/>
      <c r="AC8" s="661"/>
      <c r="AD8" s="662">
        <v>1198</v>
      </c>
      <c r="AE8" s="662"/>
      <c r="AF8" s="662"/>
      <c r="AG8" s="662"/>
      <c r="AH8" s="662"/>
      <c r="AI8" s="662"/>
      <c r="AJ8" s="662"/>
      <c r="AK8" s="662"/>
      <c r="AL8" s="615">
        <v>0.1</v>
      </c>
      <c r="AM8" s="616"/>
      <c r="AN8" s="616"/>
      <c r="AO8" s="663"/>
      <c r="AP8" s="609" t="s">
        <v>180</v>
      </c>
      <c r="AQ8" s="610"/>
      <c r="AR8" s="610"/>
      <c r="AS8" s="610"/>
      <c r="AT8" s="610"/>
      <c r="AU8" s="610"/>
      <c r="AV8" s="610"/>
      <c r="AW8" s="610"/>
      <c r="AX8" s="610"/>
      <c r="AY8" s="610"/>
      <c r="AZ8" s="610"/>
      <c r="BA8" s="610"/>
      <c r="BB8" s="610"/>
      <c r="BC8" s="610"/>
      <c r="BD8" s="610"/>
      <c r="BE8" s="610"/>
      <c r="BF8" s="611"/>
      <c r="BG8" s="612">
        <v>9230</v>
      </c>
      <c r="BH8" s="613"/>
      <c r="BI8" s="613"/>
      <c r="BJ8" s="613"/>
      <c r="BK8" s="613"/>
      <c r="BL8" s="613"/>
      <c r="BM8" s="613"/>
      <c r="BN8" s="614"/>
      <c r="BO8" s="661">
        <v>2</v>
      </c>
      <c r="BP8" s="661"/>
      <c r="BQ8" s="661"/>
      <c r="BR8" s="661"/>
      <c r="BS8" s="618" t="s">
        <v>169</v>
      </c>
      <c r="BT8" s="613"/>
      <c r="BU8" s="613"/>
      <c r="BV8" s="613"/>
      <c r="BW8" s="613"/>
      <c r="BX8" s="613"/>
      <c r="BY8" s="613"/>
      <c r="BZ8" s="613"/>
      <c r="CA8" s="613"/>
      <c r="CB8" s="651"/>
      <c r="CD8" s="644" t="s">
        <v>181</v>
      </c>
      <c r="CE8" s="645"/>
      <c r="CF8" s="645"/>
      <c r="CG8" s="645"/>
      <c r="CH8" s="645"/>
      <c r="CI8" s="645"/>
      <c r="CJ8" s="645"/>
      <c r="CK8" s="645"/>
      <c r="CL8" s="645"/>
      <c r="CM8" s="645"/>
      <c r="CN8" s="645"/>
      <c r="CO8" s="645"/>
      <c r="CP8" s="645"/>
      <c r="CQ8" s="646"/>
      <c r="CR8" s="612">
        <v>808867</v>
      </c>
      <c r="CS8" s="613"/>
      <c r="CT8" s="613"/>
      <c r="CU8" s="613"/>
      <c r="CV8" s="613"/>
      <c r="CW8" s="613"/>
      <c r="CX8" s="613"/>
      <c r="CY8" s="614"/>
      <c r="CZ8" s="661">
        <v>18.600000000000001</v>
      </c>
      <c r="DA8" s="661"/>
      <c r="DB8" s="661"/>
      <c r="DC8" s="661"/>
      <c r="DD8" s="618">
        <v>2313</v>
      </c>
      <c r="DE8" s="613"/>
      <c r="DF8" s="613"/>
      <c r="DG8" s="613"/>
      <c r="DH8" s="613"/>
      <c r="DI8" s="613"/>
      <c r="DJ8" s="613"/>
      <c r="DK8" s="613"/>
      <c r="DL8" s="613"/>
      <c r="DM8" s="613"/>
      <c r="DN8" s="613"/>
      <c r="DO8" s="613"/>
      <c r="DP8" s="614"/>
      <c r="DQ8" s="618">
        <v>463683</v>
      </c>
      <c r="DR8" s="613"/>
      <c r="DS8" s="613"/>
      <c r="DT8" s="613"/>
      <c r="DU8" s="613"/>
      <c r="DV8" s="613"/>
      <c r="DW8" s="613"/>
      <c r="DX8" s="613"/>
      <c r="DY8" s="613"/>
      <c r="DZ8" s="613"/>
      <c r="EA8" s="613"/>
      <c r="EB8" s="613"/>
      <c r="EC8" s="651"/>
    </row>
    <row r="9" spans="2:143" ht="11.25" customHeight="1" x14ac:dyDescent="0.15">
      <c r="B9" s="609" t="s">
        <v>182</v>
      </c>
      <c r="C9" s="610"/>
      <c r="D9" s="610"/>
      <c r="E9" s="610"/>
      <c r="F9" s="610"/>
      <c r="G9" s="610"/>
      <c r="H9" s="610"/>
      <c r="I9" s="610"/>
      <c r="J9" s="610"/>
      <c r="K9" s="610"/>
      <c r="L9" s="610"/>
      <c r="M9" s="610"/>
      <c r="N9" s="610"/>
      <c r="O9" s="610"/>
      <c r="P9" s="610"/>
      <c r="Q9" s="611"/>
      <c r="R9" s="612">
        <v>1224</v>
      </c>
      <c r="S9" s="613"/>
      <c r="T9" s="613"/>
      <c r="U9" s="613"/>
      <c r="V9" s="613"/>
      <c r="W9" s="613"/>
      <c r="X9" s="613"/>
      <c r="Y9" s="614"/>
      <c r="Z9" s="661">
        <v>0</v>
      </c>
      <c r="AA9" s="661"/>
      <c r="AB9" s="661"/>
      <c r="AC9" s="661"/>
      <c r="AD9" s="662">
        <v>1224</v>
      </c>
      <c r="AE9" s="662"/>
      <c r="AF9" s="662"/>
      <c r="AG9" s="662"/>
      <c r="AH9" s="662"/>
      <c r="AI9" s="662"/>
      <c r="AJ9" s="662"/>
      <c r="AK9" s="662"/>
      <c r="AL9" s="615">
        <v>0.1</v>
      </c>
      <c r="AM9" s="616"/>
      <c r="AN9" s="616"/>
      <c r="AO9" s="663"/>
      <c r="AP9" s="609" t="s">
        <v>183</v>
      </c>
      <c r="AQ9" s="610"/>
      <c r="AR9" s="610"/>
      <c r="AS9" s="610"/>
      <c r="AT9" s="610"/>
      <c r="AU9" s="610"/>
      <c r="AV9" s="610"/>
      <c r="AW9" s="610"/>
      <c r="AX9" s="610"/>
      <c r="AY9" s="610"/>
      <c r="AZ9" s="610"/>
      <c r="BA9" s="610"/>
      <c r="BB9" s="610"/>
      <c r="BC9" s="610"/>
      <c r="BD9" s="610"/>
      <c r="BE9" s="610"/>
      <c r="BF9" s="611"/>
      <c r="BG9" s="612">
        <v>162447</v>
      </c>
      <c r="BH9" s="613"/>
      <c r="BI9" s="613"/>
      <c r="BJ9" s="613"/>
      <c r="BK9" s="613"/>
      <c r="BL9" s="613"/>
      <c r="BM9" s="613"/>
      <c r="BN9" s="614"/>
      <c r="BO9" s="661">
        <v>35.200000000000003</v>
      </c>
      <c r="BP9" s="661"/>
      <c r="BQ9" s="661"/>
      <c r="BR9" s="661"/>
      <c r="BS9" s="618" t="s">
        <v>169</v>
      </c>
      <c r="BT9" s="613"/>
      <c r="BU9" s="613"/>
      <c r="BV9" s="613"/>
      <c r="BW9" s="613"/>
      <c r="BX9" s="613"/>
      <c r="BY9" s="613"/>
      <c r="BZ9" s="613"/>
      <c r="CA9" s="613"/>
      <c r="CB9" s="651"/>
      <c r="CD9" s="644" t="s">
        <v>184</v>
      </c>
      <c r="CE9" s="645"/>
      <c r="CF9" s="645"/>
      <c r="CG9" s="645"/>
      <c r="CH9" s="645"/>
      <c r="CI9" s="645"/>
      <c r="CJ9" s="645"/>
      <c r="CK9" s="645"/>
      <c r="CL9" s="645"/>
      <c r="CM9" s="645"/>
      <c r="CN9" s="645"/>
      <c r="CO9" s="645"/>
      <c r="CP9" s="645"/>
      <c r="CQ9" s="646"/>
      <c r="CR9" s="612">
        <v>472031</v>
      </c>
      <c r="CS9" s="613"/>
      <c r="CT9" s="613"/>
      <c r="CU9" s="613"/>
      <c r="CV9" s="613"/>
      <c r="CW9" s="613"/>
      <c r="CX9" s="613"/>
      <c r="CY9" s="614"/>
      <c r="CZ9" s="661">
        <v>10.9</v>
      </c>
      <c r="DA9" s="661"/>
      <c r="DB9" s="661"/>
      <c r="DC9" s="661"/>
      <c r="DD9" s="618">
        <v>8880</v>
      </c>
      <c r="DE9" s="613"/>
      <c r="DF9" s="613"/>
      <c r="DG9" s="613"/>
      <c r="DH9" s="613"/>
      <c r="DI9" s="613"/>
      <c r="DJ9" s="613"/>
      <c r="DK9" s="613"/>
      <c r="DL9" s="613"/>
      <c r="DM9" s="613"/>
      <c r="DN9" s="613"/>
      <c r="DO9" s="613"/>
      <c r="DP9" s="614"/>
      <c r="DQ9" s="618">
        <v>436224</v>
      </c>
      <c r="DR9" s="613"/>
      <c r="DS9" s="613"/>
      <c r="DT9" s="613"/>
      <c r="DU9" s="613"/>
      <c r="DV9" s="613"/>
      <c r="DW9" s="613"/>
      <c r="DX9" s="613"/>
      <c r="DY9" s="613"/>
      <c r="DZ9" s="613"/>
      <c r="EA9" s="613"/>
      <c r="EB9" s="613"/>
      <c r="EC9" s="651"/>
    </row>
    <row r="10" spans="2:143" ht="11.25" customHeight="1" x14ac:dyDescent="0.15">
      <c r="B10" s="609" t="s">
        <v>185</v>
      </c>
      <c r="C10" s="610"/>
      <c r="D10" s="610"/>
      <c r="E10" s="610"/>
      <c r="F10" s="610"/>
      <c r="G10" s="610"/>
      <c r="H10" s="610"/>
      <c r="I10" s="610"/>
      <c r="J10" s="610"/>
      <c r="K10" s="610"/>
      <c r="L10" s="610"/>
      <c r="M10" s="610"/>
      <c r="N10" s="610"/>
      <c r="O10" s="610"/>
      <c r="P10" s="610"/>
      <c r="Q10" s="611"/>
      <c r="R10" s="612" t="s">
        <v>169</v>
      </c>
      <c r="S10" s="613"/>
      <c r="T10" s="613"/>
      <c r="U10" s="613"/>
      <c r="V10" s="613"/>
      <c r="W10" s="613"/>
      <c r="X10" s="613"/>
      <c r="Y10" s="614"/>
      <c r="Z10" s="661" t="s">
        <v>169</v>
      </c>
      <c r="AA10" s="661"/>
      <c r="AB10" s="661"/>
      <c r="AC10" s="661"/>
      <c r="AD10" s="662" t="s">
        <v>169</v>
      </c>
      <c r="AE10" s="662"/>
      <c r="AF10" s="662"/>
      <c r="AG10" s="662"/>
      <c r="AH10" s="662"/>
      <c r="AI10" s="662"/>
      <c r="AJ10" s="662"/>
      <c r="AK10" s="662"/>
      <c r="AL10" s="615" t="s">
        <v>169</v>
      </c>
      <c r="AM10" s="616"/>
      <c r="AN10" s="616"/>
      <c r="AO10" s="663"/>
      <c r="AP10" s="609" t="s">
        <v>186</v>
      </c>
      <c r="AQ10" s="610"/>
      <c r="AR10" s="610"/>
      <c r="AS10" s="610"/>
      <c r="AT10" s="610"/>
      <c r="AU10" s="610"/>
      <c r="AV10" s="610"/>
      <c r="AW10" s="610"/>
      <c r="AX10" s="610"/>
      <c r="AY10" s="610"/>
      <c r="AZ10" s="610"/>
      <c r="BA10" s="610"/>
      <c r="BB10" s="610"/>
      <c r="BC10" s="610"/>
      <c r="BD10" s="610"/>
      <c r="BE10" s="610"/>
      <c r="BF10" s="611"/>
      <c r="BG10" s="612">
        <v>6836</v>
      </c>
      <c r="BH10" s="613"/>
      <c r="BI10" s="613"/>
      <c r="BJ10" s="613"/>
      <c r="BK10" s="613"/>
      <c r="BL10" s="613"/>
      <c r="BM10" s="613"/>
      <c r="BN10" s="614"/>
      <c r="BO10" s="661">
        <v>1.5</v>
      </c>
      <c r="BP10" s="661"/>
      <c r="BQ10" s="661"/>
      <c r="BR10" s="661"/>
      <c r="BS10" s="618" t="s">
        <v>169</v>
      </c>
      <c r="BT10" s="613"/>
      <c r="BU10" s="613"/>
      <c r="BV10" s="613"/>
      <c r="BW10" s="613"/>
      <c r="BX10" s="613"/>
      <c r="BY10" s="613"/>
      <c r="BZ10" s="613"/>
      <c r="CA10" s="613"/>
      <c r="CB10" s="651"/>
      <c r="CD10" s="644" t="s">
        <v>187</v>
      </c>
      <c r="CE10" s="645"/>
      <c r="CF10" s="645"/>
      <c r="CG10" s="645"/>
      <c r="CH10" s="645"/>
      <c r="CI10" s="645"/>
      <c r="CJ10" s="645"/>
      <c r="CK10" s="645"/>
      <c r="CL10" s="645"/>
      <c r="CM10" s="645"/>
      <c r="CN10" s="645"/>
      <c r="CO10" s="645"/>
      <c r="CP10" s="645"/>
      <c r="CQ10" s="646"/>
      <c r="CR10" s="612">
        <v>10634</v>
      </c>
      <c r="CS10" s="613"/>
      <c r="CT10" s="613"/>
      <c r="CU10" s="613"/>
      <c r="CV10" s="613"/>
      <c r="CW10" s="613"/>
      <c r="CX10" s="613"/>
      <c r="CY10" s="614"/>
      <c r="CZ10" s="661">
        <v>0.2</v>
      </c>
      <c r="DA10" s="661"/>
      <c r="DB10" s="661"/>
      <c r="DC10" s="661"/>
      <c r="DD10" s="618" t="s">
        <v>169</v>
      </c>
      <c r="DE10" s="613"/>
      <c r="DF10" s="613"/>
      <c r="DG10" s="613"/>
      <c r="DH10" s="613"/>
      <c r="DI10" s="613"/>
      <c r="DJ10" s="613"/>
      <c r="DK10" s="613"/>
      <c r="DL10" s="613"/>
      <c r="DM10" s="613"/>
      <c r="DN10" s="613"/>
      <c r="DO10" s="613"/>
      <c r="DP10" s="614"/>
      <c r="DQ10" s="618">
        <v>3634</v>
      </c>
      <c r="DR10" s="613"/>
      <c r="DS10" s="613"/>
      <c r="DT10" s="613"/>
      <c r="DU10" s="613"/>
      <c r="DV10" s="613"/>
      <c r="DW10" s="613"/>
      <c r="DX10" s="613"/>
      <c r="DY10" s="613"/>
      <c r="DZ10" s="613"/>
      <c r="EA10" s="613"/>
      <c r="EB10" s="613"/>
      <c r="EC10" s="651"/>
    </row>
    <row r="11" spans="2:143" ht="11.25" customHeight="1" x14ac:dyDescent="0.15">
      <c r="B11" s="609" t="s">
        <v>188</v>
      </c>
      <c r="C11" s="610"/>
      <c r="D11" s="610"/>
      <c r="E11" s="610"/>
      <c r="F11" s="610"/>
      <c r="G11" s="610"/>
      <c r="H11" s="610"/>
      <c r="I11" s="610"/>
      <c r="J11" s="610"/>
      <c r="K11" s="610"/>
      <c r="L11" s="610"/>
      <c r="M11" s="610"/>
      <c r="N11" s="610"/>
      <c r="O11" s="610"/>
      <c r="P11" s="610"/>
      <c r="Q11" s="611"/>
      <c r="R11" s="612" t="s">
        <v>169</v>
      </c>
      <c r="S11" s="613"/>
      <c r="T11" s="613"/>
      <c r="U11" s="613"/>
      <c r="V11" s="613"/>
      <c r="W11" s="613"/>
      <c r="X11" s="613"/>
      <c r="Y11" s="614"/>
      <c r="Z11" s="661" t="s">
        <v>169</v>
      </c>
      <c r="AA11" s="661"/>
      <c r="AB11" s="661"/>
      <c r="AC11" s="661"/>
      <c r="AD11" s="662" t="s">
        <v>169</v>
      </c>
      <c r="AE11" s="662"/>
      <c r="AF11" s="662"/>
      <c r="AG11" s="662"/>
      <c r="AH11" s="662"/>
      <c r="AI11" s="662"/>
      <c r="AJ11" s="662"/>
      <c r="AK11" s="662"/>
      <c r="AL11" s="615" t="s">
        <v>169</v>
      </c>
      <c r="AM11" s="616"/>
      <c r="AN11" s="616"/>
      <c r="AO11" s="663"/>
      <c r="AP11" s="609" t="s">
        <v>189</v>
      </c>
      <c r="AQ11" s="610"/>
      <c r="AR11" s="610"/>
      <c r="AS11" s="610"/>
      <c r="AT11" s="610"/>
      <c r="AU11" s="610"/>
      <c r="AV11" s="610"/>
      <c r="AW11" s="610"/>
      <c r="AX11" s="610"/>
      <c r="AY11" s="610"/>
      <c r="AZ11" s="610"/>
      <c r="BA11" s="610"/>
      <c r="BB11" s="610"/>
      <c r="BC11" s="610"/>
      <c r="BD11" s="610"/>
      <c r="BE11" s="610"/>
      <c r="BF11" s="611"/>
      <c r="BG11" s="612">
        <v>5960</v>
      </c>
      <c r="BH11" s="613"/>
      <c r="BI11" s="613"/>
      <c r="BJ11" s="613"/>
      <c r="BK11" s="613"/>
      <c r="BL11" s="613"/>
      <c r="BM11" s="613"/>
      <c r="BN11" s="614"/>
      <c r="BO11" s="661">
        <v>1.3</v>
      </c>
      <c r="BP11" s="661"/>
      <c r="BQ11" s="661"/>
      <c r="BR11" s="661"/>
      <c r="BS11" s="618" t="s">
        <v>169</v>
      </c>
      <c r="BT11" s="613"/>
      <c r="BU11" s="613"/>
      <c r="BV11" s="613"/>
      <c r="BW11" s="613"/>
      <c r="BX11" s="613"/>
      <c r="BY11" s="613"/>
      <c r="BZ11" s="613"/>
      <c r="CA11" s="613"/>
      <c r="CB11" s="651"/>
      <c r="CD11" s="644" t="s">
        <v>190</v>
      </c>
      <c r="CE11" s="645"/>
      <c r="CF11" s="645"/>
      <c r="CG11" s="645"/>
      <c r="CH11" s="645"/>
      <c r="CI11" s="645"/>
      <c r="CJ11" s="645"/>
      <c r="CK11" s="645"/>
      <c r="CL11" s="645"/>
      <c r="CM11" s="645"/>
      <c r="CN11" s="645"/>
      <c r="CO11" s="645"/>
      <c r="CP11" s="645"/>
      <c r="CQ11" s="646"/>
      <c r="CR11" s="612">
        <v>330043</v>
      </c>
      <c r="CS11" s="613"/>
      <c r="CT11" s="613"/>
      <c r="CU11" s="613"/>
      <c r="CV11" s="613"/>
      <c r="CW11" s="613"/>
      <c r="CX11" s="613"/>
      <c r="CY11" s="614"/>
      <c r="CZ11" s="661">
        <v>7.6</v>
      </c>
      <c r="DA11" s="661"/>
      <c r="DB11" s="661"/>
      <c r="DC11" s="661"/>
      <c r="DD11" s="618">
        <v>89580</v>
      </c>
      <c r="DE11" s="613"/>
      <c r="DF11" s="613"/>
      <c r="DG11" s="613"/>
      <c r="DH11" s="613"/>
      <c r="DI11" s="613"/>
      <c r="DJ11" s="613"/>
      <c r="DK11" s="613"/>
      <c r="DL11" s="613"/>
      <c r="DM11" s="613"/>
      <c r="DN11" s="613"/>
      <c r="DO11" s="613"/>
      <c r="DP11" s="614"/>
      <c r="DQ11" s="618">
        <v>167494</v>
      </c>
      <c r="DR11" s="613"/>
      <c r="DS11" s="613"/>
      <c r="DT11" s="613"/>
      <c r="DU11" s="613"/>
      <c r="DV11" s="613"/>
      <c r="DW11" s="613"/>
      <c r="DX11" s="613"/>
      <c r="DY11" s="613"/>
      <c r="DZ11" s="613"/>
      <c r="EA11" s="613"/>
      <c r="EB11" s="613"/>
      <c r="EC11" s="651"/>
    </row>
    <row r="12" spans="2:143" ht="11.25" customHeight="1" x14ac:dyDescent="0.15">
      <c r="B12" s="609" t="s">
        <v>191</v>
      </c>
      <c r="C12" s="610"/>
      <c r="D12" s="610"/>
      <c r="E12" s="610"/>
      <c r="F12" s="610"/>
      <c r="G12" s="610"/>
      <c r="H12" s="610"/>
      <c r="I12" s="610"/>
      <c r="J12" s="610"/>
      <c r="K12" s="610"/>
      <c r="L12" s="610"/>
      <c r="M12" s="610"/>
      <c r="N12" s="610"/>
      <c r="O12" s="610"/>
      <c r="P12" s="610"/>
      <c r="Q12" s="611"/>
      <c r="R12" s="612">
        <v>93501</v>
      </c>
      <c r="S12" s="613"/>
      <c r="T12" s="613"/>
      <c r="U12" s="613"/>
      <c r="V12" s="613"/>
      <c r="W12" s="613"/>
      <c r="X12" s="613"/>
      <c r="Y12" s="614"/>
      <c r="Z12" s="661">
        <v>2</v>
      </c>
      <c r="AA12" s="661"/>
      <c r="AB12" s="661"/>
      <c r="AC12" s="661"/>
      <c r="AD12" s="662">
        <v>93501</v>
      </c>
      <c r="AE12" s="662"/>
      <c r="AF12" s="662"/>
      <c r="AG12" s="662"/>
      <c r="AH12" s="662"/>
      <c r="AI12" s="662"/>
      <c r="AJ12" s="662"/>
      <c r="AK12" s="662"/>
      <c r="AL12" s="615">
        <v>4</v>
      </c>
      <c r="AM12" s="616"/>
      <c r="AN12" s="616"/>
      <c r="AO12" s="663"/>
      <c r="AP12" s="609" t="s">
        <v>192</v>
      </c>
      <c r="AQ12" s="610"/>
      <c r="AR12" s="610"/>
      <c r="AS12" s="610"/>
      <c r="AT12" s="610"/>
      <c r="AU12" s="610"/>
      <c r="AV12" s="610"/>
      <c r="AW12" s="610"/>
      <c r="AX12" s="610"/>
      <c r="AY12" s="610"/>
      <c r="AZ12" s="610"/>
      <c r="BA12" s="610"/>
      <c r="BB12" s="610"/>
      <c r="BC12" s="610"/>
      <c r="BD12" s="610"/>
      <c r="BE12" s="610"/>
      <c r="BF12" s="611"/>
      <c r="BG12" s="612">
        <v>214748</v>
      </c>
      <c r="BH12" s="613"/>
      <c r="BI12" s="613"/>
      <c r="BJ12" s="613"/>
      <c r="BK12" s="613"/>
      <c r="BL12" s="613"/>
      <c r="BM12" s="613"/>
      <c r="BN12" s="614"/>
      <c r="BO12" s="661">
        <v>46.5</v>
      </c>
      <c r="BP12" s="661"/>
      <c r="BQ12" s="661"/>
      <c r="BR12" s="661"/>
      <c r="BS12" s="618" t="s">
        <v>169</v>
      </c>
      <c r="BT12" s="613"/>
      <c r="BU12" s="613"/>
      <c r="BV12" s="613"/>
      <c r="BW12" s="613"/>
      <c r="BX12" s="613"/>
      <c r="BY12" s="613"/>
      <c r="BZ12" s="613"/>
      <c r="CA12" s="613"/>
      <c r="CB12" s="651"/>
      <c r="CD12" s="644" t="s">
        <v>193</v>
      </c>
      <c r="CE12" s="645"/>
      <c r="CF12" s="645"/>
      <c r="CG12" s="645"/>
      <c r="CH12" s="645"/>
      <c r="CI12" s="645"/>
      <c r="CJ12" s="645"/>
      <c r="CK12" s="645"/>
      <c r="CL12" s="645"/>
      <c r="CM12" s="645"/>
      <c r="CN12" s="645"/>
      <c r="CO12" s="645"/>
      <c r="CP12" s="645"/>
      <c r="CQ12" s="646"/>
      <c r="CR12" s="612">
        <v>155978</v>
      </c>
      <c r="CS12" s="613"/>
      <c r="CT12" s="613"/>
      <c r="CU12" s="613"/>
      <c r="CV12" s="613"/>
      <c r="CW12" s="613"/>
      <c r="CX12" s="613"/>
      <c r="CY12" s="614"/>
      <c r="CZ12" s="661">
        <v>3.6</v>
      </c>
      <c r="DA12" s="661"/>
      <c r="DB12" s="661"/>
      <c r="DC12" s="661"/>
      <c r="DD12" s="618">
        <v>17539</v>
      </c>
      <c r="DE12" s="613"/>
      <c r="DF12" s="613"/>
      <c r="DG12" s="613"/>
      <c r="DH12" s="613"/>
      <c r="DI12" s="613"/>
      <c r="DJ12" s="613"/>
      <c r="DK12" s="613"/>
      <c r="DL12" s="613"/>
      <c r="DM12" s="613"/>
      <c r="DN12" s="613"/>
      <c r="DO12" s="613"/>
      <c r="DP12" s="614"/>
      <c r="DQ12" s="618">
        <v>74552</v>
      </c>
      <c r="DR12" s="613"/>
      <c r="DS12" s="613"/>
      <c r="DT12" s="613"/>
      <c r="DU12" s="613"/>
      <c r="DV12" s="613"/>
      <c r="DW12" s="613"/>
      <c r="DX12" s="613"/>
      <c r="DY12" s="613"/>
      <c r="DZ12" s="613"/>
      <c r="EA12" s="613"/>
      <c r="EB12" s="613"/>
      <c r="EC12" s="651"/>
    </row>
    <row r="13" spans="2:143" ht="11.25" customHeight="1" x14ac:dyDescent="0.15">
      <c r="B13" s="609" t="s">
        <v>194</v>
      </c>
      <c r="C13" s="610"/>
      <c r="D13" s="610"/>
      <c r="E13" s="610"/>
      <c r="F13" s="610"/>
      <c r="G13" s="610"/>
      <c r="H13" s="610"/>
      <c r="I13" s="610"/>
      <c r="J13" s="610"/>
      <c r="K13" s="610"/>
      <c r="L13" s="610"/>
      <c r="M13" s="610"/>
      <c r="N13" s="610"/>
      <c r="O13" s="610"/>
      <c r="P13" s="610"/>
      <c r="Q13" s="611"/>
      <c r="R13" s="612" t="s">
        <v>169</v>
      </c>
      <c r="S13" s="613"/>
      <c r="T13" s="613"/>
      <c r="U13" s="613"/>
      <c r="V13" s="613"/>
      <c r="W13" s="613"/>
      <c r="X13" s="613"/>
      <c r="Y13" s="614"/>
      <c r="Z13" s="661" t="s">
        <v>169</v>
      </c>
      <c r="AA13" s="661"/>
      <c r="AB13" s="661"/>
      <c r="AC13" s="661"/>
      <c r="AD13" s="662" t="s">
        <v>169</v>
      </c>
      <c r="AE13" s="662"/>
      <c r="AF13" s="662"/>
      <c r="AG13" s="662"/>
      <c r="AH13" s="662"/>
      <c r="AI13" s="662"/>
      <c r="AJ13" s="662"/>
      <c r="AK13" s="662"/>
      <c r="AL13" s="615" t="s">
        <v>169</v>
      </c>
      <c r="AM13" s="616"/>
      <c r="AN13" s="616"/>
      <c r="AO13" s="663"/>
      <c r="AP13" s="609" t="s">
        <v>195</v>
      </c>
      <c r="AQ13" s="610"/>
      <c r="AR13" s="610"/>
      <c r="AS13" s="610"/>
      <c r="AT13" s="610"/>
      <c r="AU13" s="610"/>
      <c r="AV13" s="610"/>
      <c r="AW13" s="610"/>
      <c r="AX13" s="610"/>
      <c r="AY13" s="610"/>
      <c r="AZ13" s="610"/>
      <c r="BA13" s="610"/>
      <c r="BB13" s="610"/>
      <c r="BC13" s="610"/>
      <c r="BD13" s="610"/>
      <c r="BE13" s="610"/>
      <c r="BF13" s="611"/>
      <c r="BG13" s="612">
        <v>188380</v>
      </c>
      <c r="BH13" s="613"/>
      <c r="BI13" s="613"/>
      <c r="BJ13" s="613"/>
      <c r="BK13" s="613"/>
      <c r="BL13" s="613"/>
      <c r="BM13" s="613"/>
      <c r="BN13" s="614"/>
      <c r="BO13" s="661">
        <v>40.799999999999997</v>
      </c>
      <c r="BP13" s="661"/>
      <c r="BQ13" s="661"/>
      <c r="BR13" s="661"/>
      <c r="BS13" s="618" t="s">
        <v>169</v>
      </c>
      <c r="BT13" s="613"/>
      <c r="BU13" s="613"/>
      <c r="BV13" s="613"/>
      <c r="BW13" s="613"/>
      <c r="BX13" s="613"/>
      <c r="BY13" s="613"/>
      <c r="BZ13" s="613"/>
      <c r="CA13" s="613"/>
      <c r="CB13" s="651"/>
      <c r="CD13" s="644" t="s">
        <v>196</v>
      </c>
      <c r="CE13" s="645"/>
      <c r="CF13" s="645"/>
      <c r="CG13" s="645"/>
      <c r="CH13" s="645"/>
      <c r="CI13" s="645"/>
      <c r="CJ13" s="645"/>
      <c r="CK13" s="645"/>
      <c r="CL13" s="645"/>
      <c r="CM13" s="645"/>
      <c r="CN13" s="645"/>
      <c r="CO13" s="645"/>
      <c r="CP13" s="645"/>
      <c r="CQ13" s="646"/>
      <c r="CR13" s="612">
        <v>561878</v>
      </c>
      <c r="CS13" s="613"/>
      <c r="CT13" s="613"/>
      <c r="CU13" s="613"/>
      <c r="CV13" s="613"/>
      <c r="CW13" s="613"/>
      <c r="CX13" s="613"/>
      <c r="CY13" s="614"/>
      <c r="CZ13" s="661">
        <v>12.9</v>
      </c>
      <c r="DA13" s="661"/>
      <c r="DB13" s="661"/>
      <c r="DC13" s="661"/>
      <c r="DD13" s="618">
        <v>275194</v>
      </c>
      <c r="DE13" s="613"/>
      <c r="DF13" s="613"/>
      <c r="DG13" s="613"/>
      <c r="DH13" s="613"/>
      <c r="DI13" s="613"/>
      <c r="DJ13" s="613"/>
      <c r="DK13" s="613"/>
      <c r="DL13" s="613"/>
      <c r="DM13" s="613"/>
      <c r="DN13" s="613"/>
      <c r="DO13" s="613"/>
      <c r="DP13" s="614"/>
      <c r="DQ13" s="618">
        <v>347097</v>
      </c>
      <c r="DR13" s="613"/>
      <c r="DS13" s="613"/>
      <c r="DT13" s="613"/>
      <c r="DU13" s="613"/>
      <c r="DV13" s="613"/>
      <c r="DW13" s="613"/>
      <c r="DX13" s="613"/>
      <c r="DY13" s="613"/>
      <c r="DZ13" s="613"/>
      <c r="EA13" s="613"/>
      <c r="EB13" s="613"/>
      <c r="EC13" s="651"/>
    </row>
    <row r="14" spans="2:143" ht="11.25" customHeight="1" x14ac:dyDescent="0.15">
      <c r="B14" s="609" t="s">
        <v>197</v>
      </c>
      <c r="C14" s="610"/>
      <c r="D14" s="610"/>
      <c r="E14" s="610"/>
      <c r="F14" s="610"/>
      <c r="G14" s="610"/>
      <c r="H14" s="610"/>
      <c r="I14" s="610"/>
      <c r="J14" s="610"/>
      <c r="K14" s="610"/>
      <c r="L14" s="610"/>
      <c r="M14" s="610"/>
      <c r="N14" s="610"/>
      <c r="O14" s="610"/>
      <c r="P14" s="610"/>
      <c r="Q14" s="611"/>
      <c r="R14" s="612" t="s">
        <v>169</v>
      </c>
      <c r="S14" s="613"/>
      <c r="T14" s="613"/>
      <c r="U14" s="613"/>
      <c r="V14" s="613"/>
      <c r="W14" s="613"/>
      <c r="X14" s="613"/>
      <c r="Y14" s="614"/>
      <c r="Z14" s="661" t="s">
        <v>169</v>
      </c>
      <c r="AA14" s="661"/>
      <c r="AB14" s="661"/>
      <c r="AC14" s="661"/>
      <c r="AD14" s="662" t="s">
        <v>169</v>
      </c>
      <c r="AE14" s="662"/>
      <c r="AF14" s="662"/>
      <c r="AG14" s="662"/>
      <c r="AH14" s="662"/>
      <c r="AI14" s="662"/>
      <c r="AJ14" s="662"/>
      <c r="AK14" s="662"/>
      <c r="AL14" s="615" t="s">
        <v>169</v>
      </c>
      <c r="AM14" s="616"/>
      <c r="AN14" s="616"/>
      <c r="AO14" s="663"/>
      <c r="AP14" s="609" t="s">
        <v>198</v>
      </c>
      <c r="AQ14" s="610"/>
      <c r="AR14" s="610"/>
      <c r="AS14" s="610"/>
      <c r="AT14" s="610"/>
      <c r="AU14" s="610"/>
      <c r="AV14" s="610"/>
      <c r="AW14" s="610"/>
      <c r="AX14" s="610"/>
      <c r="AY14" s="610"/>
      <c r="AZ14" s="610"/>
      <c r="BA14" s="610"/>
      <c r="BB14" s="610"/>
      <c r="BC14" s="610"/>
      <c r="BD14" s="610"/>
      <c r="BE14" s="610"/>
      <c r="BF14" s="611"/>
      <c r="BG14" s="612">
        <v>20465</v>
      </c>
      <c r="BH14" s="613"/>
      <c r="BI14" s="613"/>
      <c r="BJ14" s="613"/>
      <c r="BK14" s="613"/>
      <c r="BL14" s="613"/>
      <c r="BM14" s="613"/>
      <c r="BN14" s="614"/>
      <c r="BO14" s="661">
        <v>4.4000000000000004</v>
      </c>
      <c r="BP14" s="661"/>
      <c r="BQ14" s="661"/>
      <c r="BR14" s="661"/>
      <c r="BS14" s="618" t="s">
        <v>169</v>
      </c>
      <c r="BT14" s="613"/>
      <c r="BU14" s="613"/>
      <c r="BV14" s="613"/>
      <c r="BW14" s="613"/>
      <c r="BX14" s="613"/>
      <c r="BY14" s="613"/>
      <c r="BZ14" s="613"/>
      <c r="CA14" s="613"/>
      <c r="CB14" s="651"/>
      <c r="CD14" s="644" t="s">
        <v>199</v>
      </c>
      <c r="CE14" s="645"/>
      <c r="CF14" s="645"/>
      <c r="CG14" s="645"/>
      <c r="CH14" s="645"/>
      <c r="CI14" s="645"/>
      <c r="CJ14" s="645"/>
      <c r="CK14" s="645"/>
      <c r="CL14" s="645"/>
      <c r="CM14" s="645"/>
      <c r="CN14" s="645"/>
      <c r="CO14" s="645"/>
      <c r="CP14" s="645"/>
      <c r="CQ14" s="646"/>
      <c r="CR14" s="612">
        <v>171642</v>
      </c>
      <c r="CS14" s="613"/>
      <c r="CT14" s="613"/>
      <c r="CU14" s="613"/>
      <c r="CV14" s="613"/>
      <c r="CW14" s="613"/>
      <c r="CX14" s="613"/>
      <c r="CY14" s="614"/>
      <c r="CZ14" s="661">
        <v>4</v>
      </c>
      <c r="DA14" s="661"/>
      <c r="DB14" s="661"/>
      <c r="DC14" s="661"/>
      <c r="DD14" s="618">
        <v>10271</v>
      </c>
      <c r="DE14" s="613"/>
      <c r="DF14" s="613"/>
      <c r="DG14" s="613"/>
      <c r="DH14" s="613"/>
      <c r="DI14" s="613"/>
      <c r="DJ14" s="613"/>
      <c r="DK14" s="613"/>
      <c r="DL14" s="613"/>
      <c r="DM14" s="613"/>
      <c r="DN14" s="613"/>
      <c r="DO14" s="613"/>
      <c r="DP14" s="614"/>
      <c r="DQ14" s="618">
        <v>148493</v>
      </c>
      <c r="DR14" s="613"/>
      <c r="DS14" s="613"/>
      <c r="DT14" s="613"/>
      <c r="DU14" s="613"/>
      <c r="DV14" s="613"/>
      <c r="DW14" s="613"/>
      <c r="DX14" s="613"/>
      <c r="DY14" s="613"/>
      <c r="DZ14" s="613"/>
      <c r="EA14" s="613"/>
      <c r="EB14" s="613"/>
      <c r="EC14" s="651"/>
    </row>
    <row r="15" spans="2:143" ht="11.25" customHeight="1" x14ac:dyDescent="0.15">
      <c r="B15" s="609" t="s">
        <v>200</v>
      </c>
      <c r="C15" s="610"/>
      <c r="D15" s="610"/>
      <c r="E15" s="610"/>
      <c r="F15" s="610"/>
      <c r="G15" s="610"/>
      <c r="H15" s="610"/>
      <c r="I15" s="610"/>
      <c r="J15" s="610"/>
      <c r="K15" s="610"/>
      <c r="L15" s="610"/>
      <c r="M15" s="610"/>
      <c r="N15" s="610"/>
      <c r="O15" s="610"/>
      <c r="P15" s="610"/>
      <c r="Q15" s="611"/>
      <c r="R15" s="612">
        <v>11751</v>
      </c>
      <c r="S15" s="613"/>
      <c r="T15" s="613"/>
      <c r="U15" s="613"/>
      <c r="V15" s="613"/>
      <c r="W15" s="613"/>
      <c r="X15" s="613"/>
      <c r="Y15" s="614"/>
      <c r="Z15" s="661">
        <v>0.3</v>
      </c>
      <c r="AA15" s="661"/>
      <c r="AB15" s="661"/>
      <c r="AC15" s="661"/>
      <c r="AD15" s="662">
        <v>11751</v>
      </c>
      <c r="AE15" s="662"/>
      <c r="AF15" s="662"/>
      <c r="AG15" s="662"/>
      <c r="AH15" s="662"/>
      <c r="AI15" s="662"/>
      <c r="AJ15" s="662"/>
      <c r="AK15" s="662"/>
      <c r="AL15" s="615">
        <v>0.5</v>
      </c>
      <c r="AM15" s="616"/>
      <c r="AN15" s="616"/>
      <c r="AO15" s="663"/>
      <c r="AP15" s="609" t="s">
        <v>201</v>
      </c>
      <c r="AQ15" s="610"/>
      <c r="AR15" s="610"/>
      <c r="AS15" s="610"/>
      <c r="AT15" s="610"/>
      <c r="AU15" s="610"/>
      <c r="AV15" s="610"/>
      <c r="AW15" s="610"/>
      <c r="AX15" s="610"/>
      <c r="AY15" s="610"/>
      <c r="AZ15" s="610"/>
      <c r="BA15" s="610"/>
      <c r="BB15" s="610"/>
      <c r="BC15" s="610"/>
      <c r="BD15" s="610"/>
      <c r="BE15" s="610"/>
      <c r="BF15" s="611"/>
      <c r="BG15" s="612">
        <v>29001</v>
      </c>
      <c r="BH15" s="613"/>
      <c r="BI15" s="613"/>
      <c r="BJ15" s="613"/>
      <c r="BK15" s="613"/>
      <c r="BL15" s="613"/>
      <c r="BM15" s="613"/>
      <c r="BN15" s="614"/>
      <c r="BO15" s="661">
        <v>6.3</v>
      </c>
      <c r="BP15" s="661"/>
      <c r="BQ15" s="661"/>
      <c r="BR15" s="661"/>
      <c r="BS15" s="618" t="s">
        <v>169</v>
      </c>
      <c r="BT15" s="613"/>
      <c r="BU15" s="613"/>
      <c r="BV15" s="613"/>
      <c r="BW15" s="613"/>
      <c r="BX15" s="613"/>
      <c r="BY15" s="613"/>
      <c r="BZ15" s="613"/>
      <c r="CA15" s="613"/>
      <c r="CB15" s="651"/>
      <c r="CD15" s="644" t="s">
        <v>202</v>
      </c>
      <c r="CE15" s="645"/>
      <c r="CF15" s="645"/>
      <c r="CG15" s="645"/>
      <c r="CH15" s="645"/>
      <c r="CI15" s="645"/>
      <c r="CJ15" s="645"/>
      <c r="CK15" s="645"/>
      <c r="CL15" s="645"/>
      <c r="CM15" s="645"/>
      <c r="CN15" s="645"/>
      <c r="CO15" s="645"/>
      <c r="CP15" s="645"/>
      <c r="CQ15" s="646"/>
      <c r="CR15" s="612">
        <v>651521</v>
      </c>
      <c r="CS15" s="613"/>
      <c r="CT15" s="613"/>
      <c r="CU15" s="613"/>
      <c r="CV15" s="613"/>
      <c r="CW15" s="613"/>
      <c r="CX15" s="613"/>
      <c r="CY15" s="614"/>
      <c r="CZ15" s="661">
        <v>15</v>
      </c>
      <c r="DA15" s="661"/>
      <c r="DB15" s="661"/>
      <c r="DC15" s="661"/>
      <c r="DD15" s="618">
        <v>62206</v>
      </c>
      <c r="DE15" s="613"/>
      <c r="DF15" s="613"/>
      <c r="DG15" s="613"/>
      <c r="DH15" s="613"/>
      <c r="DI15" s="613"/>
      <c r="DJ15" s="613"/>
      <c r="DK15" s="613"/>
      <c r="DL15" s="613"/>
      <c r="DM15" s="613"/>
      <c r="DN15" s="613"/>
      <c r="DO15" s="613"/>
      <c r="DP15" s="614"/>
      <c r="DQ15" s="618">
        <v>499243</v>
      </c>
      <c r="DR15" s="613"/>
      <c r="DS15" s="613"/>
      <c r="DT15" s="613"/>
      <c r="DU15" s="613"/>
      <c r="DV15" s="613"/>
      <c r="DW15" s="613"/>
      <c r="DX15" s="613"/>
      <c r="DY15" s="613"/>
      <c r="DZ15" s="613"/>
      <c r="EA15" s="613"/>
      <c r="EB15" s="613"/>
      <c r="EC15" s="651"/>
    </row>
    <row r="16" spans="2:143" ht="11.25" customHeight="1" x14ac:dyDescent="0.15">
      <c r="B16" s="609" t="s">
        <v>203</v>
      </c>
      <c r="C16" s="610"/>
      <c r="D16" s="610"/>
      <c r="E16" s="610"/>
      <c r="F16" s="610"/>
      <c r="G16" s="610"/>
      <c r="H16" s="610"/>
      <c r="I16" s="610"/>
      <c r="J16" s="610"/>
      <c r="K16" s="610"/>
      <c r="L16" s="610"/>
      <c r="M16" s="610"/>
      <c r="N16" s="610"/>
      <c r="O16" s="610"/>
      <c r="P16" s="610"/>
      <c r="Q16" s="611"/>
      <c r="R16" s="612" t="s">
        <v>169</v>
      </c>
      <c r="S16" s="613"/>
      <c r="T16" s="613"/>
      <c r="U16" s="613"/>
      <c r="V16" s="613"/>
      <c r="W16" s="613"/>
      <c r="X16" s="613"/>
      <c r="Y16" s="614"/>
      <c r="Z16" s="661" t="s">
        <v>169</v>
      </c>
      <c r="AA16" s="661"/>
      <c r="AB16" s="661"/>
      <c r="AC16" s="661"/>
      <c r="AD16" s="662" t="s">
        <v>169</v>
      </c>
      <c r="AE16" s="662"/>
      <c r="AF16" s="662"/>
      <c r="AG16" s="662"/>
      <c r="AH16" s="662"/>
      <c r="AI16" s="662"/>
      <c r="AJ16" s="662"/>
      <c r="AK16" s="662"/>
      <c r="AL16" s="615" t="s">
        <v>169</v>
      </c>
      <c r="AM16" s="616"/>
      <c r="AN16" s="616"/>
      <c r="AO16" s="663"/>
      <c r="AP16" s="609" t="s">
        <v>204</v>
      </c>
      <c r="AQ16" s="610"/>
      <c r="AR16" s="610"/>
      <c r="AS16" s="610"/>
      <c r="AT16" s="610"/>
      <c r="AU16" s="610"/>
      <c r="AV16" s="610"/>
      <c r="AW16" s="610"/>
      <c r="AX16" s="610"/>
      <c r="AY16" s="610"/>
      <c r="AZ16" s="610"/>
      <c r="BA16" s="610"/>
      <c r="BB16" s="610"/>
      <c r="BC16" s="610"/>
      <c r="BD16" s="610"/>
      <c r="BE16" s="610"/>
      <c r="BF16" s="611"/>
      <c r="BG16" s="612" t="s">
        <v>169</v>
      </c>
      <c r="BH16" s="613"/>
      <c r="BI16" s="613"/>
      <c r="BJ16" s="613"/>
      <c r="BK16" s="613"/>
      <c r="BL16" s="613"/>
      <c r="BM16" s="613"/>
      <c r="BN16" s="614"/>
      <c r="BO16" s="661" t="s">
        <v>169</v>
      </c>
      <c r="BP16" s="661"/>
      <c r="BQ16" s="661"/>
      <c r="BR16" s="661"/>
      <c r="BS16" s="618" t="s">
        <v>169</v>
      </c>
      <c r="BT16" s="613"/>
      <c r="BU16" s="613"/>
      <c r="BV16" s="613"/>
      <c r="BW16" s="613"/>
      <c r="BX16" s="613"/>
      <c r="BY16" s="613"/>
      <c r="BZ16" s="613"/>
      <c r="CA16" s="613"/>
      <c r="CB16" s="651"/>
      <c r="CD16" s="644" t="s">
        <v>205</v>
      </c>
      <c r="CE16" s="645"/>
      <c r="CF16" s="645"/>
      <c r="CG16" s="645"/>
      <c r="CH16" s="645"/>
      <c r="CI16" s="645"/>
      <c r="CJ16" s="645"/>
      <c r="CK16" s="645"/>
      <c r="CL16" s="645"/>
      <c r="CM16" s="645"/>
      <c r="CN16" s="645"/>
      <c r="CO16" s="645"/>
      <c r="CP16" s="645"/>
      <c r="CQ16" s="646"/>
      <c r="CR16" s="612">
        <v>2628</v>
      </c>
      <c r="CS16" s="613"/>
      <c r="CT16" s="613"/>
      <c r="CU16" s="613"/>
      <c r="CV16" s="613"/>
      <c r="CW16" s="613"/>
      <c r="CX16" s="613"/>
      <c r="CY16" s="614"/>
      <c r="CZ16" s="661">
        <v>0.1</v>
      </c>
      <c r="DA16" s="661"/>
      <c r="DB16" s="661"/>
      <c r="DC16" s="661"/>
      <c r="DD16" s="618" t="s">
        <v>169</v>
      </c>
      <c r="DE16" s="613"/>
      <c r="DF16" s="613"/>
      <c r="DG16" s="613"/>
      <c r="DH16" s="613"/>
      <c r="DI16" s="613"/>
      <c r="DJ16" s="613"/>
      <c r="DK16" s="613"/>
      <c r="DL16" s="613"/>
      <c r="DM16" s="613"/>
      <c r="DN16" s="613"/>
      <c r="DO16" s="613"/>
      <c r="DP16" s="614"/>
      <c r="DQ16" s="618">
        <v>2628</v>
      </c>
      <c r="DR16" s="613"/>
      <c r="DS16" s="613"/>
      <c r="DT16" s="613"/>
      <c r="DU16" s="613"/>
      <c r="DV16" s="613"/>
      <c r="DW16" s="613"/>
      <c r="DX16" s="613"/>
      <c r="DY16" s="613"/>
      <c r="DZ16" s="613"/>
      <c r="EA16" s="613"/>
      <c r="EB16" s="613"/>
      <c r="EC16" s="651"/>
    </row>
    <row r="17" spans="2:133" ht="11.25" customHeight="1" x14ac:dyDescent="0.15">
      <c r="B17" s="609" t="s">
        <v>206</v>
      </c>
      <c r="C17" s="610"/>
      <c r="D17" s="610"/>
      <c r="E17" s="610"/>
      <c r="F17" s="610"/>
      <c r="G17" s="610"/>
      <c r="H17" s="610"/>
      <c r="I17" s="610"/>
      <c r="J17" s="610"/>
      <c r="K17" s="610"/>
      <c r="L17" s="610"/>
      <c r="M17" s="610"/>
      <c r="N17" s="610"/>
      <c r="O17" s="610"/>
      <c r="P17" s="610"/>
      <c r="Q17" s="611"/>
      <c r="R17" s="612">
        <v>904</v>
      </c>
      <c r="S17" s="613"/>
      <c r="T17" s="613"/>
      <c r="U17" s="613"/>
      <c r="V17" s="613"/>
      <c r="W17" s="613"/>
      <c r="X17" s="613"/>
      <c r="Y17" s="614"/>
      <c r="Z17" s="661">
        <v>0</v>
      </c>
      <c r="AA17" s="661"/>
      <c r="AB17" s="661"/>
      <c r="AC17" s="661"/>
      <c r="AD17" s="662">
        <v>904</v>
      </c>
      <c r="AE17" s="662"/>
      <c r="AF17" s="662"/>
      <c r="AG17" s="662"/>
      <c r="AH17" s="662"/>
      <c r="AI17" s="662"/>
      <c r="AJ17" s="662"/>
      <c r="AK17" s="662"/>
      <c r="AL17" s="615">
        <v>0</v>
      </c>
      <c r="AM17" s="616"/>
      <c r="AN17" s="616"/>
      <c r="AO17" s="663"/>
      <c r="AP17" s="609" t="s">
        <v>207</v>
      </c>
      <c r="AQ17" s="610"/>
      <c r="AR17" s="610"/>
      <c r="AS17" s="610"/>
      <c r="AT17" s="610"/>
      <c r="AU17" s="610"/>
      <c r="AV17" s="610"/>
      <c r="AW17" s="610"/>
      <c r="AX17" s="610"/>
      <c r="AY17" s="610"/>
      <c r="AZ17" s="610"/>
      <c r="BA17" s="610"/>
      <c r="BB17" s="610"/>
      <c r="BC17" s="610"/>
      <c r="BD17" s="610"/>
      <c r="BE17" s="610"/>
      <c r="BF17" s="611"/>
      <c r="BG17" s="612" t="s">
        <v>169</v>
      </c>
      <c r="BH17" s="613"/>
      <c r="BI17" s="613"/>
      <c r="BJ17" s="613"/>
      <c r="BK17" s="613"/>
      <c r="BL17" s="613"/>
      <c r="BM17" s="613"/>
      <c r="BN17" s="614"/>
      <c r="BO17" s="661" t="s">
        <v>169</v>
      </c>
      <c r="BP17" s="661"/>
      <c r="BQ17" s="661"/>
      <c r="BR17" s="661"/>
      <c r="BS17" s="618" t="s">
        <v>169</v>
      </c>
      <c r="BT17" s="613"/>
      <c r="BU17" s="613"/>
      <c r="BV17" s="613"/>
      <c r="BW17" s="613"/>
      <c r="BX17" s="613"/>
      <c r="BY17" s="613"/>
      <c r="BZ17" s="613"/>
      <c r="CA17" s="613"/>
      <c r="CB17" s="651"/>
      <c r="CD17" s="644" t="s">
        <v>208</v>
      </c>
      <c r="CE17" s="645"/>
      <c r="CF17" s="645"/>
      <c r="CG17" s="645"/>
      <c r="CH17" s="645"/>
      <c r="CI17" s="645"/>
      <c r="CJ17" s="645"/>
      <c r="CK17" s="645"/>
      <c r="CL17" s="645"/>
      <c r="CM17" s="645"/>
      <c r="CN17" s="645"/>
      <c r="CO17" s="645"/>
      <c r="CP17" s="645"/>
      <c r="CQ17" s="646"/>
      <c r="CR17" s="612">
        <v>326931</v>
      </c>
      <c r="CS17" s="613"/>
      <c r="CT17" s="613"/>
      <c r="CU17" s="613"/>
      <c r="CV17" s="613"/>
      <c r="CW17" s="613"/>
      <c r="CX17" s="613"/>
      <c r="CY17" s="614"/>
      <c r="CZ17" s="661">
        <v>7.5</v>
      </c>
      <c r="DA17" s="661"/>
      <c r="DB17" s="661"/>
      <c r="DC17" s="661"/>
      <c r="DD17" s="618" t="s">
        <v>169</v>
      </c>
      <c r="DE17" s="613"/>
      <c r="DF17" s="613"/>
      <c r="DG17" s="613"/>
      <c r="DH17" s="613"/>
      <c r="DI17" s="613"/>
      <c r="DJ17" s="613"/>
      <c r="DK17" s="613"/>
      <c r="DL17" s="613"/>
      <c r="DM17" s="613"/>
      <c r="DN17" s="613"/>
      <c r="DO17" s="613"/>
      <c r="DP17" s="614"/>
      <c r="DQ17" s="618">
        <v>326931</v>
      </c>
      <c r="DR17" s="613"/>
      <c r="DS17" s="613"/>
      <c r="DT17" s="613"/>
      <c r="DU17" s="613"/>
      <c r="DV17" s="613"/>
      <c r="DW17" s="613"/>
      <c r="DX17" s="613"/>
      <c r="DY17" s="613"/>
      <c r="DZ17" s="613"/>
      <c r="EA17" s="613"/>
      <c r="EB17" s="613"/>
      <c r="EC17" s="651"/>
    </row>
    <row r="18" spans="2:133" ht="11.25" customHeight="1" x14ac:dyDescent="0.15">
      <c r="B18" s="609" t="s">
        <v>209</v>
      </c>
      <c r="C18" s="610"/>
      <c r="D18" s="610"/>
      <c r="E18" s="610"/>
      <c r="F18" s="610"/>
      <c r="G18" s="610"/>
      <c r="H18" s="610"/>
      <c r="I18" s="610"/>
      <c r="J18" s="610"/>
      <c r="K18" s="610"/>
      <c r="L18" s="610"/>
      <c r="M18" s="610"/>
      <c r="N18" s="610"/>
      <c r="O18" s="610"/>
      <c r="P18" s="610"/>
      <c r="Q18" s="611"/>
      <c r="R18" s="612">
        <v>1981118</v>
      </c>
      <c r="S18" s="613"/>
      <c r="T18" s="613"/>
      <c r="U18" s="613"/>
      <c r="V18" s="613"/>
      <c r="W18" s="613"/>
      <c r="X18" s="613"/>
      <c r="Y18" s="614"/>
      <c r="Z18" s="661">
        <v>42.6</v>
      </c>
      <c r="AA18" s="661"/>
      <c r="AB18" s="661"/>
      <c r="AC18" s="661"/>
      <c r="AD18" s="662">
        <v>1730164</v>
      </c>
      <c r="AE18" s="662"/>
      <c r="AF18" s="662"/>
      <c r="AG18" s="662"/>
      <c r="AH18" s="662"/>
      <c r="AI18" s="662"/>
      <c r="AJ18" s="662"/>
      <c r="AK18" s="662"/>
      <c r="AL18" s="615">
        <v>74.099999999999994</v>
      </c>
      <c r="AM18" s="616"/>
      <c r="AN18" s="616"/>
      <c r="AO18" s="663"/>
      <c r="AP18" s="609" t="s">
        <v>210</v>
      </c>
      <c r="AQ18" s="610"/>
      <c r="AR18" s="610"/>
      <c r="AS18" s="610"/>
      <c r="AT18" s="610"/>
      <c r="AU18" s="610"/>
      <c r="AV18" s="610"/>
      <c r="AW18" s="610"/>
      <c r="AX18" s="610"/>
      <c r="AY18" s="610"/>
      <c r="AZ18" s="610"/>
      <c r="BA18" s="610"/>
      <c r="BB18" s="610"/>
      <c r="BC18" s="610"/>
      <c r="BD18" s="610"/>
      <c r="BE18" s="610"/>
      <c r="BF18" s="611"/>
      <c r="BG18" s="612" t="s">
        <v>169</v>
      </c>
      <c r="BH18" s="613"/>
      <c r="BI18" s="613"/>
      <c r="BJ18" s="613"/>
      <c r="BK18" s="613"/>
      <c r="BL18" s="613"/>
      <c r="BM18" s="613"/>
      <c r="BN18" s="614"/>
      <c r="BO18" s="661" t="s">
        <v>169</v>
      </c>
      <c r="BP18" s="661"/>
      <c r="BQ18" s="661"/>
      <c r="BR18" s="661"/>
      <c r="BS18" s="618" t="s">
        <v>169</v>
      </c>
      <c r="BT18" s="613"/>
      <c r="BU18" s="613"/>
      <c r="BV18" s="613"/>
      <c r="BW18" s="613"/>
      <c r="BX18" s="613"/>
      <c r="BY18" s="613"/>
      <c r="BZ18" s="613"/>
      <c r="CA18" s="613"/>
      <c r="CB18" s="651"/>
      <c r="CD18" s="644" t="s">
        <v>211</v>
      </c>
      <c r="CE18" s="645"/>
      <c r="CF18" s="645"/>
      <c r="CG18" s="645"/>
      <c r="CH18" s="645"/>
      <c r="CI18" s="645"/>
      <c r="CJ18" s="645"/>
      <c r="CK18" s="645"/>
      <c r="CL18" s="645"/>
      <c r="CM18" s="645"/>
      <c r="CN18" s="645"/>
      <c r="CO18" s="645"/>
      <c r="CP18" s="645"/>
      <c r="CQ18" s="646"/>
      <c r="CR18" s="612" t="s">
        <v>169</v>
      </c>
      <c r="CS18" s="613"/>
      <c r="CT18" s="613"/>
      <c r="CU18" s="613"/>
      <c r="CV18" s="613"/>
      <c r="CW18" s="613"/>
      <c r="CX18" s="613"/>
      <c r="CY18" s="614"/>
      <c r="CZ18" s="661" t="s">
        <v>169</v>
      </c>
      <c r="DA18" s="661"/>
      <c r="DB18" s="661"/>
      <c r="DC18" s="661"/>
      <c r="DD18" s="618" t="s">
        <v>169</v>
      </c>
      <c r="DE18" s="613"/>
      <c r="DF18" s="613"/>
      <c r="DG18" s="613"/>
      <c r="DH18" s="613"/>
      <c r="DI18" s="613"/>
      <c r="DJ18" s="613"/>
      <c r="DK18" s="613"/>
      <c r="DL18" s="613"/>
      <c r="DM18" s="613"/>
      <c r="DN18" s="613"/>
      <c r="DO18" s="613"/>
      <c r="DP18" s="614"/>
      <c r="DQ18" s="618" t="s">
        <v>169</v>
      </c>
      <c r="DR18" s="613"/>
      <c r="DS18" s="613"/>
      <c r="DT18" s="613"/>
      <c r="DU18" s="613"/>
      <c r="DV18" s="613"/>
      <c r="DW18" s="613"/>
      <c r="DX18" s="613"/>
      <c r="DY18" s="613"/>
      <c r="DZ18" s="613"/>
      <c r="EA18" s="613"/>
      <c r="EB18" s="613"/>
      <c r="EC18" s="651"/>
    </row>
    <row r="19" spans="2:133" ht="11.25" customHeight="1" x14ac:dyDescent="0.15">
      <c r="B19" s="609" t="s">
        <v>212</v>
      </c>
      <c r="C19" s="610"/>
      <c r="D19" s="610"/>
      <c r="E19" s="610"/>
      <c r="F19" s="610"/>
      <c r="G19" s="610"/>
      <c r="H19" s="610"/>
      <c r="I19" s="610"/>
      <c r="J19" s="610"/>
      <c r="K19" s="610"/>
      <c r="L19" s="610"/>
      <c r="M19" s="610"/>
      <c r="N19" s="610"/>
      <c r="O19" s="610"/>
      <c r="P19" s="610"/>
      <c r="Q19" s="611"/>
      <c r="R19" s="612">
        <v>1730164</v>
      </c>
      <c r="S19" s="613"/>
      <c r="T19" s="613"/>
      <c r="U19" s="613"/>
      <c r="V19" s="613"/>
      <c r="W19" s="613"/>
      <c r="X19" s="613"/>
      <c r="Y19" s="614"/>
      <c r="Z19" s="661">
        <v>37.200000000000003</v>
      </c>
      <c r="AA19" s="661"/>
      <c r="AB19" s="661"/>
      <c r="AC19" s="661"/>
      <c r="AD19" s="662">
        <v>1730164</v>
      </c>
      <c r="AE19" s="662"/>
      <c r="AF19" s="662"/>
      <c r="AG19" s="662"/>
      <c r="AH19" s="662"/>
      <c r="AI19" s="662"/>
      <c r="AJ19" s="662"/>
      <c r="AK19" s="662"/>
      <c r="AL19" s="615">
        <v>74.099999999999994</v>
      </c>
      <c r="AM19" s="616"/>
      <c r="AN19" s="616"/>
      <c r="AO19" s="663"/>
      <c r="AP19" s="609" t="s">
        <v>213</v>
      </c>
      <c r="AQ19" s="610"/>
      <c r="AR19" s="610"/>
      <c r="AS19" s="610"/>
      <c r="AT19" s="610"/>
      <c r="AU19" s="610"/>
      <c r="AV19" s="610"/>
      <c r="AW19" s="610"/>
      <c r="AX19" s="610"/>
      <c r="AY19" s="610"/>
      <c r="AZ19" s="610"/>
      <c r="BA19" s="610"/>
      <c r="BB19" s="610"/>
      <c r="BC19" s="610"/>
      <c r="BD19" s="610"/>
      <c r="BE19" s="610"/>
      <c r="BF19" s="611"/>
      <c r="BG19" s="612">
        <v>12862</v>
      </c>
      <c r="BH19" s="613"/>
      <c r="BI19" s="613"/>
      <c r="BJ19" s="613"/>
      <c r="BK19" s="613"/>
      <c r="BL19" s="613"/>
      <c r="BM19" s="613"/>
      <c r="BN19" s="614"/>
      <c r="BO19" s="661">
        <v>2.8</v>
      </c>
      <c r="BP19" s="661"/>
      <c r="BQ19" s="661"/>
      <c r="BR19" s="661"/>
      <c r="BS19" s="618" t="s">
        <v>169</v>
      </c>
      <c r="BT19" s="613"/>
      <c r="BU19" s="613"/>
      <c r="BV19" s="613"/>
      <c r="BW19" s="613"/>
      <c r="BX19" s="613"/>
      <c r="BY19" s="613"/>
      <c r="BZ19" s="613"/>
      <c r="CA19" s="613"/>
      <c r="CB19" s="651"/>
      <c r="CD19" s="644" t="s">
        <v>214</v>
      </c>
      <c r="CE19" s="645"/>
      <c r="CF19" s="645"/>
      <c r="CG19" s="645"/>
      <c r="CH19" s="645"/>
      <c r="CI19" s="645"/>
      <c r="CJ19" s="645"/>
      <c r="CK19" s="645"/>
      <c r="CL19" s="645"/>
      <c r="CM19" s="645"/>
      <c r="CN19" s="645"/>
      <c r="CO19" s="645"/>
      <c r="CP19" s="645"/>
      <c r="CQ19" s="646"/>
      <c r="CR19" s="612" t="s">
        <v>169</v>
      </c>
      <c r="CS19" s="613"/>
      <c r="CT19" s="613"/>
      <c r="CU19" s="613"/>
      <c r="CV19" s="613"/>
      <c r="CW19" s="613"/>
      <c r="CX19" s="613"/>
      <c r="CY19" s="614"/>
      <c r="CZ19" s="661" t="s">
        <v>169</v>
      </c>
      <c r="DA19" s="661"/>
      <c r="DB19" s="661"/>
      <c r="DC19" s="661"/>
      <c r="DD19" s="618" t="s">
        <v>169</v>
      </c>
      <c r="DE19" s="613"/>
      <c r="DF19" s="613"/>
      <c r="DG19" s="613"/>
      <c r="DH19" s="613"/>
      <c r="DI19" s="613"/>
      <c r="DJ19" s="613"/>
      <c r="DK19" s="613"/>
      <c r="DL19" s="613"/>
      <c r="DM19" s="613"/>
      <c r="DN19" s="613"/>
      <c r="DO19" s="613"/>
      <c r="DP19" s="614"/>
      <c r="DQ19" s="618" t="s">
        <v>169</v>
      </c>
      <c r="DR19" s="613"/>
      <c r="DS19" s="613"/>
      <c r="DT19" s="613"/>
      <c r="DU19" s="613"/>
      <c r="DV19" s="613"/>
      <c r="DW19" s="613"/>
      <c r="DX19" s="613"/>
      <c r="DY19" s="613"/>
      <c r="DZ19" s="613"/>
      <c r="EA19" s="613"/>
      <c r="EB19" s="613"/>
      <c r="EC19" s="651"/>
    </row>
    <row r="20" spans="2:133" ht="11.25" customHeight="1" x14ac:dyDescent="0.15">
      <c r="B20" s="609" t="s">
        <v>215</v>
      </c>
      <c r="C20" s="610"/>
      <c r="D20" s="610"/>
      <c r="E20" s="610"/>
      <c r="F20" s="610"/>
      <c r="G20" s="610"/>
      <c r="H20" s="610"/>
      <c r="I20" s="610"/>
      <c r="J20" s="610"/>
      <c r="K20" s="610"/>
      <c r="L20" s="610"/>
      <c r="M20" s="610"/>
      <c r="N20" s="610"/>
      <c r="O20" s="610"/>
      <c r="P20" s="610"/>
      <c r="Q20" s="611"/>
      <c r="R20" s="612">
        <v>250954</v>
      </c>
      <c r="S20" s="613"/>
      <c r="T20" s="613"/>
      <c r="U20" s="613"/>
      <c r="V20" s="613"/>
      <c r="W20" s="613"/>
      <c r="X20" s="613"/>
      <c r="Y20" s="614"/>
      <c r="Z20" s="661">
        <v>5.4</v>
      </c>
      <c r="AA20" s="661"/>
      <c r="AB20" s="661"/>
      <c r="AC20" s="661"/>
      <c r="AD20" s="662" t="s">
        <v>169</v>
      </c>
      <c r="AE20" s="662"/>
      <c r="AF20" s="662"/>
      <c r="AG20" s="662"/>
      <c r="AH20" s="662"/>
      <c r="AI20" s="662"/>
      <c r="AJ20" s="662"/>
      <c r="AK20" s="662"/>
      <c r="AL20" s="615" t="s">
        <v>169</v>
      </c>
      <c r="AM20" s="616"/>
      <c r="AN20" s="616"/>
      <c r="AO20" s="663"/>
      <c r="AP20" s="609" t="s">
        <v>216</v>
      </c>
      <c r="AQ20" s="610"/>
      <c r="AR20" s="610"/>
      <c r="AS20" s="610"/>
      <c r="AT20" s="610"/>
      <c r="AU20" s="610"/>
      <c r="AV20" s="610"/>
      <c r="AW20" s="610"/>
      <c r="AX20" s="610"/>
      <c r="AY20" s="610"/>
      <c r="AZ20" s="610"/>
      <c r="BA20" s="610"/>
      <c r="BB20" s="610"/>
      <c r="BC20" s="610"/>
      <c r="BD20" s="610"/>
      <c r="BE20" s="610"/>
      <c r="BF20" s="611"/>
      <c r="BG20" s="612">
        <v>12862</v>
      </c>
      <c r="BH20" s="613"/>
      <c r="BI20" s="613"/>
      <c r="BJ20" s="613"/>
      <c r="BK20" s="613"/>
      <c r="BL20" s="613"/>
      <c r="BM20" s="613"/>
      <c r="BN20" s="614"/>
      <c r="BO20" s="661">
        <v>2.8</v>
      </c>
      <c r="BP20" s="661"/>
      <c r="BQ20" s="661"/>
      <c r="BR20" s="661"/>
      <c r="BS20" s="618" t="s">
        <v>169</v>
      </c>
      <c r="BT20" s="613"/>
      <c r="BU20" s="613"/>
      <c r="BV20" s="613"/>
      <c r="BW20" s="613"/>
      <c r="BX20" s="613"/>
      <c r="BY20" s="613"/>
      <c r="BZ20" s="613"/>
      <c r="CA20" s="613"/>
      <c r="CB20" s="651"/>
      <c r="CD20" s="644" t="s">
        <v>217</v>
      </c>
      <c r="CE20" s="645"/>
      <c r="CF20" s="645"/>
      <c r="CG20" s="645"/>
      <c r="CH20" s="645"/>
      <c r="CI20" s="645"/>
      <c r="CJ20" s="645"/>
      <c r="CK20" s="645"/>
      <c r="CL20" s="645"/>
      <c r="CM20" s="645"/>
      <c r="CN20" s="645"/>
      <c r="CO20" s="645"/>
      <c r="CP20" s="645"/>
      <c r="CQ20" s="646"/>
      <c r="CR20" s="612">
        <v>4339765</v>
      </c>
      <c r="CS20" s="613"/>
      <c r="CT20" s="613"/>
      <c r="CU20" s="613"/>
      <c r="CV20" s="613"/>
      <c r="CW20" s="613"/>
      <c r="CX20" s="613"/>
      <c r="CY20" s="614"/>
      <c r="CZ20" s="661">
        <v>100</v>
      </c>
      <c r="DA20" s="661"/>
      <c r="DB20" s="661"/>
      <c r="DC20" s="661"/>
      <c r="DD20" s="618">
        <v>501068</v>
      </c>
      <c r="DE20" s="613"/>
      <c r="DF20" s="613"/>
      <c r="DG20" s="613"/>
      <c r="DH20" s="613"/>
      <c r="DI20" s="613"/>
      <c r="DJ20" s="613"/>
      <c r="DK20" s="613"/>
      <c r="DL20" s="613"/>
      <c r="DM20" s="613"/>
      <c r="DN20" s="613"/>
      <c r="DO20" s="613"/>
      <c r="DP20" s="614"/>
      <c r="DQ20" s="618">
        <v>3115348</v>
      </c>
      <c r="DR20" s="613"/>
      <c r="DS20" s="613"/>
      <c r="DT20" s="613"/>
      <c r="DU20" s="613"/>
      <c r="DV20" s="613"/>
      <c r="DW20" s="613"/>
      <c r="DX20" s="613"/>
      <c r="DY20" s="613"/>
      <c r="DZ20" s="613"/>
      <c r="EA20" s="613"/>
      <c r="EB20" s="613"/>
      <c r="EC20" s="651"/>
    </row>
    <row r="21" spans="2:133" ht="11.25" customHeight="1" x14ac:dyDescent="0.15">
      <c r="B21" s="609" t="s">
        <v>218</v>
      </c>
      <c r="C21" s="610"/>
      <c r="D21" s="610"/>
      <c r="E21" s="610"/>
      <c r="F21" s="610"/>
      <c r="G21" s="610"/>
      <c r="H21" s="610"/>
      <c r="I21" s="610"/>
      <c r="J21" s="610"/>
      <c r="K21" s="610"/>
      <c r="L21" s="610"/>
      <c r="M21" s="610"/>
      <c r="N21" s="610"/>
      <c r="O21" s="610"/>
      <c r="P21" s="610"/>
      <c r="Q21" s="611"/>
      <c r="R21" s="612" t="s">
        <v>169</v>
      </c>
      <c r="S21" s="613"/>
      <c r="T21" s="613"/>
      <c r="U21" s="613"/>
      <c r="V21" s="613"/>
      <c r="W21" s="613"/>
      <c r="X21" s="613"/>
      <c r="Y21" s="614"/>
      <c r="Z21" s="661" t="s">
        <v>169</v>
      </c>
      <c r="AA21" s="661"/>
      <c r="AB21" s="661"/>
      <c r="AC21" s="661"/>
      <c r="AD21" s="662" t="s">
        <v>169</v>
      </c>
      <c r="AE21" s="662"/>
      <c r="AF21" s="662"/>
      <c r="AG21" s="662"/>
      <c r="AH21" s="662"/>
      <c r="AI21" s="662"/>
      <c r="AJ21" s="662"/>
      <c r="AK21" s="662"/>
      <c r="AL21" s="615" t="s">
        <v>169</v>
      </c>
      <c r="AM21" s="616"/>
      <c r="AN21" s="616"/>
      <c r="AO21" s="663"/>
      <c r="AP21" s="707" t="s">
        <v>219</v>
      </c>
      <c r="AQ21" s="714"/>
      <c r="AR21" s="714"/>
      <c r="AS21" s="714"/>
      <c r="AT21" s="714"/>
      <c r="AU21" s="714"/>
      <c r="AV21" s="714"/>
      <c r="AW21" s="714"/>
      <c r="AX21" s="714"/>
      <c r="AY21" s="714"/>
      <c r="AZ21" s="714"/>
      <c r="BA21" s="714"/>
      <c r="BB21" s="714"/>
      <c r="BC21" s="714"/>
      <c r="BD21" s="714"/>
      <c r="BE21" s="714"/>
      <c r="BF21" s="709"/>
      <c r="BG21" s="612">
        <v>4421</v>
      </c>
      <c r="BH21" s="613"/>
      <c r="BI21" s="613"/>
      <c r="BJ21" s="613"/>
      <c r="BK21" s="613"/>
      <c r="BL21" s="613"/>
      <c r="BM21" s="613"/>
      <c r="BN21" s="614"/>
      <c r="BO21" s="661">
        <v>1</v>
      </c>
      <c r="BP21" s="661"/>
      <c r="BQ21" s="661"/>
      <c r="BR21" s="661"/>
      <c r="BS21" s="618" t="s">
        <v>169</v>
      </c>
      <c r="BT21" s="613"/>
      <c r="BU21" s="613"/>
      <c r="BV21" s="613"/>
      <c r="BW21" s="613"/>
      <c r="BX21" s="613"/>
      <c r="BY21" s="613"/>
      <c r="BZ21" s="613"/>
      <c r="CA21" s="613"/>
      <c r="CB21" s="651"/>
      <c r="CD21" s="725"/>
      <c r="CE21" s="641"/>
      <c r="CF21" s="641"/>
      <c r="CG21" s="641"/>
      <c r="CH21" s="641"/>
      <c r="CI21" s="641"/>
      <c r="CJ21" s="641"/>
      <c r="CK21" s="641"/>
      <c r="CL21" s="641"/>
      <c r="CM21" s="641"/>
      <c r="CN21" s="641"/>
      <c r="CO21" s="641"/>
      <c r="CP21" s="641"/>
      <c r="CQ21" s="642"/>
      <c r="CR21" s="726"/>
      <c r="CS21" s="723"/>
      <c r="CT21" s="723"/>
      <c r="CU21" s="723"/>
      <c r="CV21" s="723"/>
      <c r="CW21" s="723"/>
      <c r="CX21" s="723"/>
      <c r="CY21" s="727"/>
      <c r="CZ21" s="728"/>
      <c r="DA21" s="728"/>
      <c r="DB21" s="728"/>
      <c r="DC21" s="728"/>
      <c r="DD21" s="722"/>
      <c r="DE21" s="723"/>
      <c r="DF21" s="723"/>
      <c r="DG21" s="723"/>
      <c r="DH21" s="723"/>
      <c r="DI21" s="723"/>
      <c r="DJ21" s="723"/>
      <c r="DK21" s="723"/>
      <c r="DL21" s="723"/>
      <c r="DM21" s="723"/>
      <c r="DN21" s="723"/>
      <c r="DO21" s="723"/>
      <c r="DP21" s="727"/>
      <c r="DQ21" s="722"/>
      <c r="DR21" s="723"/>
      <c r="DS21" s="723"/>
      <c r="DT21" s="723"/>
      <c r="DU21" s="723"/>
      <c r="DV21" s="723"/>
      <c r="DW21" s="723"/>
      <c r="DX21" s="723"/>
      <c r="DY21" s="723"/>
      <c r="DZ21" s="723"/>
      <c r="EA21" s="723"/>
      <c r="EB21" s="723"/>
      <c r="EC21" s="724"/>
    </row>
    <row r="22" spans="2:133" ht="11.25" customHeight="1" x14ac:dyDescent="0.15">
      <c r="B22" s="609" t="s">
        <v>220</v>
      </c>
      <c r="C22" s="610"/>
      <c r="D22" s="610"/>
      <c r="E22" s="610"/>
      <c r="F22" s="610"/>
      <c r="G22" s="610"/>
      <c r="H22" s="610"/>
      <c r="I22" s="610"/>
      <c r="J22" s="610"/>
      <c r="K22" s="610"/>
      <c r="L22" s="610"/>
      <c r="M22" s="610"/>
      <c r="N22" s="610"/>
      <c r="O22" s="610"/>
      <c r="P22" s="610"/>
      <c r="Q22" s="611"/>
      <c r="R22" s="612">
        <v>2593527</v>
      </c>
      <c r="S22" s="613"/>
      <c r="T22" s="613"/>
      <c r="U22" s="613"/>
      <c r="V22" s="613"/>
      <c r="W22" s="613"/>
      <c r="X22" s="613"/>
      <c r="Y22" s="614"/>
      <c r="Z22" s="661">
        <v>55.8</v>
      </c>
      <c r="AA22" s="661"/>
      <c r="AB22" s="661"/>
      <c r="AC22" s="661"/>
      <c r="AD22" s="662">
        <v>2334132</v>
      </c>
      <c r="AE22" s="662"/>
      <c r="AF22" s="662"/>
      <c r="AG22" s="662"/>
      <c r="AH22" s="662"/>
      <c r="AI22" s="662"/>
      <c r="AJ22" s="662"/>
      <c r="AK22" s="662"/>
      <c r="AL22" s="615">
        <v>99.9</v>
      </c>
      <c r="AM22" s="616"/>
      <c r="AN22" s="616"/>
      <c r="AO22" s="663"/>
      <c r="AP22" s="707" t="s">
        <v>221</v>
      </c>
      <c r="AQ22" s="714"/>
      <c r="AR22" s="714"/>
      <c r="AS22" s="714"/>
      <c r="AT22" s="714"/>
      <c r="AU22" s="714"/>
      <c r="AV22" s="714"/>
      <c r="AW22" s="714"/>
      <c r="AX22" s="714"/>
      <c r="AY22" s="714"/>
      <c r="AZ22" s="714"/>
      <c r="BA22" s="714"/>
      <c r="BB22" s="714"/>
      <c r="BC22" s="714"/>
      <c r="BD22" s="714"/>
      <c r="BE22" s="714"/>
      <c r="BF22" s="709"/>
      <c r="BG22" s="612" t="s">
        <v>169</v>
      </c>
      <c r="BH22" s="613"/>
      <c r="BI22" s="613"/>
      <c r="BJ22" s="613"/>
      <c r="BK22" s="613"/>
      <c r="BL22" s="613"/>
      <c r="BM22" s="613"/>
      <c r="BN22" s="614"/>
      <c r="BO22" s="661" t="s">
        <v>169</v>
      </c>
      <c r="BP22" s="661"/>
      <c r="BQ22" s="661"/>
      <c r="BR22" s="661"/>
      <c r="BS22" s="618" t="s">
        <v>169</v>
      </c>
      <c r="BT22" s="613"/>
      <c r="BU22" s="613"/>
      <c r="BV22" s="613"/>
      <c r="BW22" s="613"/>
      <c r="BX22" s="613"/>
      <c r="BY22" s="613"/>
      <c r="BZ22" s="613"/>
      <c r="CA22" s="613"/>
      <c r="CB22" s="651"/>
      <c r="CD22" s="716" t="s">
        <v>222</v>
      </c>
      <c r="CE22" s="717"/>
      <c r="CF22" s="717"/>
      <c r="CG22" s="717"/>
      <c r="CH22" s="717"/>
      <c r="CI22" s="717"/>
      <c r="CJ22" s="717"/>
      <c r="CK22" s="717"/>
      <c r="CL22" s="717"/>
      <c r="CM22" s="717"/>
      <c r="CN22" s="717"/>
      <c r="CO22" s="717"/>
      <c r="CP22" s="717"/>
      <c r="CQ22" s="717"/>
      <c r="CR22" s="717"/>
      <c r="CS22" s="717"/>
      <c r="CT22" s="717"/>
      <c r="CU22" s="717"/>
      <c r="CV22" s="717"/>
      <c r="CW22" s="717"/>
      <c r="CX22" s="717"/>
      <c r="CY22" s="717"/>
      <c r="CZ22" s="717"/>
      <c r="DA22" s="717"/>
      <c r="DB22" s="717"/>
      <c r="DC22" s="717"/>
      <c r="DD22" s="717"/>
      <c r="DE22" s="717"/>
      <c r="DF22" s="717"/>
      <c r="DG22" s="717"/>
      <c r="DH22" s="717"/>
      <c r="DI22" s="717"/>
      <c r="DJ22" s="717"/>
      <c r="DK22" s="717"/>
      <c r="DL22" s="717"/>
      <c r="DM22" s="717"/>
      <c r="DN22" s="717"/>
      <c r="DO22" s="717"/>
      <c r="DP22" s="717"/>
      <c r="DQ22" s="717"/>
      <c r="DR22" s="717"/>
      <c r="DS22" s="717"/>
      <c r="DT22" s="717"/>
      <c r="DU22" s="717"/>
      <c r="DV22" s="717"/>
      <c r="DW22" s="717"/>
      <c r="DX22" s="717"/>
      <c r="DY22" s="717"/>
      <c r="DZ22" s="717"/>
      <c r="EA22" s="717"/>
      <c r="EB22" s="717"/>
      <c r="EC22" s="718"/>
    </row>
    <row r="23" spans="2:133" ht="11.25" customHeight="1" x14ac:dyDescent="0.15">
      <c r="B23" s="609" t="s">
        <v>223</v>
      </c>
      <c r="C23" s="610"/>
      <c r="D23" s="610"/>
      <c r="E23" s="610"/>
      <c r="F23" s="610"/>
      <c r="G23" s="610"/>
      <c r="H23" s="610"/>
      <c r="I23" s="610"/>
      <c r="J23" s="610"/>
      <c r="K23" s="610"/>
      <c r="L23" s="610"/>
      <c r="M23" s="610"/>
      <c r="N23" s="610"/>
      <c r="O23" s="610"/>
      <c r="P23" s="610"/>
      <c r="Q23" s="611"/>
      <c r="R23" s="612">
        <v>789</v>
      </c>
      <c r="S23" s="613"/>
      <c r="T23" s="613"/>
      <c r="U23" s="613"/>
      <c r="V23" s="613"/>
      <c r="W23" s="613"/>
      <c r="X23" s="613"/>
      <c r="Y23" s="614"/>
      <c r="Z23" s="661">
        <v>0</v>
      </c>
      <c r="AA23" s="661"/>
      <c r="AB23" s="661"/>
      <c r="AC23" s="661"/>
      <c r="AD23" s="662">
        <v>789</v>
      </c>
      <c r="AE23" s="662"/>
      <c r="AF23" s="662"/>
      <c r="AG23" s="662"/>
      <c r="AH23" s="662"/>
      <c r="AI23" s="662"/>
      <c r="AJ23" s="662"/>
      <c r="AK23" s="662"/>
      <c r="AL23" s="615">
        <v>0</v>
      </c>
      <c r="AM23" s="616"/>
      <c r="AN23" s="616"/>
      <c r="AO23" s="663"/>
      <c r="AP23" s="707" t="s">
        <v>224</v>
      </c>
      <c r="AQ23" s="714"/>
      <c r="AR23" s="714"/>
      <c r="AS23" s="714"/>
      <c r="AT23" s="714"/>
      <c r="AU23" s="714"/>
      <c r="AV23" s="714"/>
      <c r="AW23" s="714"/>
      <c r="AX23" s="714"/>
      <c r="AY23" s="714"/>
      <c r="AZ23" s="714"/>
      <c r="BA23" s="714"/>
      <c r="BB23" s="714"/>
      <c r="BC23" s="714"/>
      <c r="BD23" s="714"/>
      <c r="BE23" s="714"/>
      <c r="BF23" s="709"/>
      <c r="BG23" s="612">
        <v>8441</v>
      </c>
      <c r="BH23" s="613"/>
      <c r="BI23" s="613"/>
      <c r="BJ23" s="613"/>
      <c r="BK23" s="613"/>
      <c r="BL23" s="613"/>
      <c r="BM23" s="613"/>
      <c r="BN23" s="614"/>
      <c r="BO23" s="661">
        <v>1.8</v>
      </c>
      <c r="BP23" s="661"/>
      <c r="BQ23" s="661"/>
      <c r="BR23" s="661"/>
      <c r="BS23" s="618" t="s">
        <v>169</v>
      </c>
      <c r="BT23" s="613"/>
      <c r="BU23" s="613"/>
      <c r="BV23" s="613"/>
      <c r="BW23" s="613"/>
      <c r="BX23" s="613"/>
      <c r="BY23" s="613"/>
      <c r="BZ23" s="613"/>
      <c r="CA23" s="613"/>
      <c r="CB23" s="651"/>
      <c r="CD23" s="716" t="s">
        <v>163</v>
      </c>
      <c r="CE23" s="717"/>
      <c r="CF23" s="717"/>
      <c r="CG23" s="717"/>
      <c r="CH23" s="717"/>
      <c r="CI23" s="717"/>
      <c r="CJ23" s="717"/>
      <c r="CK23" s="717"/>
      <c r="CL23" s="717"/>
      <c r="CM23" s="717"/>
      <c r="CN23" s="717"/>
      <c r="CO23" s="717"/>
      <c r="CP23" s="717"/>
      <c r="CQ23" s="718"/>
      <c r="CR23" s="716" t="s">
        <v>225</v>
      </c>
      <c r="CS23" s="717"/>
      <c r="CT23" s="717"/>
      <c r="CU23" s="717"/>
      <c r="CV23" s="717"/>
      <c r="CW23" s="717"/>
      <c r="CX23" s="717"/>
      <c r="CY23" s="718"/>
      <c r="CZ23" s="716" t="s">
        <v>226</v>
      </c>
      <c r="DA23" s="717"/>
      <c r="DB23" s="717"/>
      <c r="DC23" s="718"/>
      <c r="DD23" s="716" t="s">
        <v>227</v>
      </c>
      <c r="DE23" s="717"/>
      <c r="DF23" s="717"/>
      <c r="DG23" s="717"/>
      <c r="DH23" s="717"/>
      <c r="DI23" s="717"/>
      <c r="DJ23" s="717"/>
      <c r="DK23" s="718"/>
      <c r="DL23" s="719" t="s">
        <v>228</v>
      </c>
      <c r="DM23" s="720"/>
      <c r="DN23" s="720"/>
      <c r="DO23" s="720"/>
      <c r="DP23" s="720"/>
      <c r="DQ23" s="720"/>
      <c r="DR23" s="720"/>
      <c r="DS23" s="720"/>
      <c r="DT23" s="720"/>
      <c r="DU23" s="720"/>
      <c r="DV23" s="721"/>
      <c r="DW23" s="716" t="s">
        <v>229</v>
      </c>
      <c r="DX23" s="717"/>
      <c r="DY23" s="717"/>
      <c r="DZ23" s="717"/>
      <c r="EA23" s="717"/>
      <c r="EB23" s="717"/>
      <c r="EC23" s="718"/>
    </row>
    <row r="24" spans="2:133" ht="11.25" customHeight="1" x14ac:dyDescent="0.15">
      <c r="B24" s="609" t="s">
        <v>230</v>
      </c>
      <c r="C24" s="610"/>
      <c r="D24" s="610"/>
      <c r="E24" s="610"/>
      <c r="F24" s="610"/>
      <c r="G24" s="610"/>
      <c r="H24" s="610"/>
      <c r="I24" s="610"/>
      <c r="J24" s="610"/>
      <c r="K24" s="610"/>
      <c r="L24" s="610"/>
      <c r="M24" s="610"/>
      <c r="N24" s="610"/>
      <c r="O24" s="610"/>
      <c r="P24" s="610"/>
      <c r="Q24" s="611"/>
      <c r="R24" s="612">
        <v>2076</v>
      </c>
      <c r="S24" s="613"/>
      <c r="T24" s="613"/>
      <c r="U24" s="613"/>
      <c r="V24" s="613"/>
      <c r="W24" s="613"/>
      <c r="X24" s="613"/>
      <c r="Y24" s="614"/>
      <c r="Z24" s="661">
        <v>0</v>
      </c>
      <c r="AA24" s="661"/>
      <c r="AB24" s="661"/>
      <c r="AC24" s="661"/>
      <c r="AD24" s="662" t="s">
        <v>169</v>
      </c>
      <c r="AE24" s="662"/>
      <c r="AF24" s="662"/>
      <c r="AG24" s="662"/>
      <c r="AH24" s="662"/>
      <c r="AI24" s="662"/>
      <c r="AJ24" s="662"/>
      <c r="AK24" s="662"/>
      <c r="AL24" s="615" t="s">
        <v>169</v>
      </c>
      <c r="AM24" s="616"/>
      <c r="AN24" s="616"/>
      <c r="AO24" s="663"/>
      <c r="AP24" s="707" t="s">
        <v>231</v>
      </c>
      <c r="AQ24" s="714"/>
      <c r="AR24" s="714"/>
      <c r="AS24" s="714"/>
      <c r="AT24" s="714"/>
      <c r="AU24" s="714"/>
      <c r="AV24" s="714"/>
      <c r="AW24" s="714"/>
      <c r="AX24" s="714"/>
      <c r="AY24" s="714"/>
      <c r="AZ24" s="714"/>
      <c r="BA24" s="714"/>
      <c r="BB24" s="714"/>
      <c r="BC24" s="714"/>
      <c r="BD24" s="714"/>
      <c r="BE24" s="714"/>
      <c r="BF24" s="709"/>
      <c r="BG24" s="612" t="s">
        <v>169</v>
      </c>
      <c r="BH24" s="613"/>
      <c r="BI24" s="613"/>
      <c r="BJ24" s="613"/>
      <c r="BK24" s="613"/>
      <c r="BL24" s="613"/>
      <c r="BM24" s="613"/>
      <c r="BN24" s="614"/>
      <c r="BO24" s="661" t="s">
        <v>169</v>
      </c>
      <c r="BP24" s="661"/>
      <c r="BQ24" s="661"/>
      <c r="BR24" s="661"/>
      <c r="BS24" s="618" t="s">
        <v>169</v>
      </c>
      <c r="BT24" s="613"/>
      <c r="BU24" s="613"/>
      <c r="BV24" s="613"/>
      <c r="BW24" s="613"/>
      <c r="BX24" s="613"/>
      <c r="BY24" s="613"/>
      <c r="BZ24" s="613"/>
      <c r="CA24" s="613"/>
      <c r="CB24" s="651"/>
      <c r="CD24" s="670" t="s">
        <v>232</v>
      </c>
      <c r="CE24" s="671"/>
      <c r="CF24" s="671"/>
      <c r="CG24" s="671"/>
      <c r="CH24" s="671"/>
      <c r="CI24" s="671"/>
      <c r="CJ24" s="671"/>
      <c r="CK24" s="671"/>
      <c r="CL24" s="671"/>
      <c r="CM24" s="671"/>
      <c r="CN24" s="671"/>
      <c r="CO24" s="671"/>
      <c r="CP24" s="671"/>
      <c r="CQ24" s="672"/>
      <c r="CR24" s="664">
        <v>1259123</v>
      </c>
      <c r="CS24" s="665"/>
      <c r="CT24" s="665"/>
      <c r="CU24" s="665"/>
      <c r="CV24" s="665"/>
      <c r="CW24" s="665"/>
      <c r="CX24" s="665"/>
      <c r="CY24" s="711"/>
      <c r="CZ24" s="712">
        <v>29</v>
      </c>
      <c r="DA24" s="681"/>
      <c r="DB24" s="681"/>
      <c r="DC24" s="715"/>
      <c r="DD24" s="710">
        <v>958421</v>
      </c>
      <c r="DE24" s="665"/>
      <c r="DF24" s="665"/>
      <c r="DG24" s="665"/>
      <c r="DH24" s="665"/>
      <c r="DI24" s="665"/>
      <c r="DJ24" s="665"/>
      <c r="DK24" s="711"/>
      <c r="DL24" s="710">
        <v>957184</v>
      </c>
      <c r="DM24" s="665"/>
      <c r="DN24" s="665"/>
      <c r="DO24" s="665"/>
      <c r="DP24" s="665"/>
      <c r="DQ24" s="665"/>
      <c r="DR24" s="665"/>
      <c r="DS24" s="665"/>
      <c r="DT24" s="665"/>
      <c r="DU24" s="665"/>
      <c r="DV24" s="711"/>
      <c r="DW24" s="712">
        <v>39.4</v>
      </c>
      <c r="DX24" s="681"/>
      <c r="DY24" s="681"/>
      <c r="DZ24" s="681"/>
      <c r="EA24" s="681"/>
      <c r="EB24" s="681"/>
      <c r="EC24" s="713"/>
    </row>
    <row r="25" spans="2:133" ht="11.25" customHeight="1" x14ac:dyDescent="0.15">
      <c r="B25" s="609" t="s">
        <v>233</v>
      </c>
      <c r="C25" s="610"/>
      <c r="D25" s="610"/>
      <c r="E25" s="610"/>
      <c r="F25" s="610"/>
      <c r="G25" s="610"/>
      <c r="H25" s="610"/>
      <c r="I25" s="610"/>
      <c r="J25" s="610"/>
      <c r="K25" s="610"/>
      <c r="L25" s="610"/>
      <c r="M25" s="610"/>
      <c r="N25" s="610"/>
      <c r="O25" s="610"/>
      <c r="P25" s="610"/>
      <c r="Q25" s="611"/>
      <c r="R25" s="612">
        <v>43729</v>
      </c>
      <c r="S25" s="613"/>
      <c r="T25" s="613"/>
      <c r="U25" s="613"/>
      <c r="V25" s="613"/>
      <c r="W25" s="613"/>
      <c r="X25" s="613"/>
      <c r="Y25" s="614"/>
      <c r="Z25" s="661">
        <v>0.9</v>
      </c>
      <c r="AA25" s="661"/>
      <c r="AB25" s="661"/>
      <c r="AC25" s="661"/>
      <c r="AD25" s="662">
        <v>676</v>
      </c>
      <c r="AE25" s="662"/>
      <c r="AF25" s="662"/>
      <c r="AG25" s="662"/>
      <c r="AH25" s="662"/>
      <c r="AI25" s="662"/>
      <c r="AJ25" s="662"/>
      <c r="AK25" s="662"/>
      <c r="AL25" s="615">
        <v>0</v>
      </c>
      <c r="AM25" s="616"/>
      <c r="AN25" s="616"/>
      <c r="AO25" s="663"/>
      <c r="AP25" s="707" t="s">
        <v>234</v>
      </c>
      <c r="AQ25" s="714"/>
      <c r="AR25" s="714"/>
      <c r="AS25" s="714"/>
      <c r="AT25" s="714"/>
      <c r="AU25" s="714"/>
      <c r="AV25" s="714"/>
      <c r="AW25" s="714"/>
      <c r="AX25" s="714"/>
      <c r="AY25" s="714"/>
      <c r="AZ25" s="714"/>
      <c r="BA25" s="714"/>
      <c r="BB25" s="714"/>
      <c r="BC25" s="714"/>
      <c r="BD25" s="714"/>
      <c r="BE25" s="714"/>
      <c r="BF25" s="709"/>
      <c r="BG25" s="612" t="s">
        <v>169</v>
      </c>
      <c r="BH25" s="613"/>
      <c r="BI25" s="613"/>
      <c r="BJ25" s="613"/>
      <c r="BK25" s="613"/>
      <c r="BL25" s="613"/>
      <c r="BM25" s="613"/>
      <c r="BN25" s="614"/>
      <c r="BO25" s="661" t="s">
        <v>169</v>
      </c>
      <c r="BP25" s="661"/>
      <c r="BQ25" s="661"/>
      <c r="BR25" s="661"/>
      <c r="BS25" s="618" t="s">
        <v>169</v>
      </c>
      <c r="BT25" s="613"/>
      <c r="BU25" s="613"/>
      <c r="BV25" s="613"/>
      <c r="BW25" s="613"/>
      <c r="BX25" s="613"/>
      <c r="BY25" s="613"/>
      <c r="BZ25" s="613"/>
      <c r="CA25" s="613"/>
      <c r="CB25" s="651"/>
      <c r="CD25" s="644" t="s">
        <v>235</v>
      </c>
      <c r="CE25" s="645"/>
      <c r="CF25" s="645"/>
      <c r="CG25" s="645"/>
      <c r="CH25" s="645"/>
      <c r="CI25" s="645"/>
      <c r="CJ25" s="645"/>
      <c r="CK25" s="645"/>
      <c r="CL25" s="645"/>
      <c r="CM25" s="645"/>
      <c r="CN25" s="645"/>
      <c r="CO25" s="645"/>
      <c r="CP25" s="645"/>
      <c r="CQ25" s="646"/>
      <c r="CR25" s="612">
        <v>565754</v>
      </c>
      <c r="CS25" s="625"/>
      <c r="CT25" s="625"/>
      <c r="CU25" s="625"/>
      <c r="CV25" s="625"/>
      <c r="CW25" s="625"/>
      <c r="CX25" s="625"/>
      <c r="CY25" s="626"/>
      <c r="CZ25" s="615">
        <v>13</v>
      </c>
      <c r="DA25" s="627"/>
      <c r="DB25" s="627"/>
      <c r="DC25" s="628"/>
      <c r="DD25" s="618">
        <v>548083</v>
      </c>
      <c r="DE25" s="625"/>
      <c r="DF25" s="625"/>
      <c r="DG25" s="625"/>
      <c r="DH25" s="625"/>
      <c r="DI25" s="625"/>
      <c r="DJ25" s="625"/>
      <c r="DK25" s="626"/>
      <c r="DL25" s="618">
        <v>546846</v>
      </c>
      <c r="DM25" s="625"/>
      <c r="DN25" s="625"/>
      <c r="DO25" s="625"/>
      <c r="DP25" s="625"/>
      <c r="DQ25" s="625"/>
      <c r="DR25" s="625"/>
      <c r="DS25" s="625"/>
      <c r="DT25" s="625"/>
      <c r="DU25" s="625"/>
      <c r="DV25" s="626"/>
      <c r="DW25" s="615">
        <v>22.5</v>
      </c>
      <c r="DX25" s="627"/>
      <c r="DY25" s="627"/>
      <c r="DZ25" s="627"/>
      <c r="EA25" s="627"/>
      <c r="EB25" s="627"/>
      <c r="EC25" s="635"/>
    </row>
    <row r="26" spans="2:133" ht="11.25" customHeight="1" x14ac:dyDescent="0.15">
      <c r="B26" s="609" t="s">
        <v>236</v>
      </c>
      <c r="C26" s="610"/>
      <c r="D26" s="610"/>
      <c r="E26" s="610"/>
      <c r="F26" s="610"/>
      <c r="G26" s="610"/>
      <c r="H26" s="610"/>
      <c r="I26" s="610"/>
      <c r="J26" s="610"/>
      <c r="K26" s="610"/>
      <c r="L26" s="610"/>
      <c r="M26" s="610"/>
      <c r="N26" s="610"/>
      <c r="O26" s="610"/>
      <c r="P26" s="610"/>
      <c r="Q26" s="611"/>
      <c r="R26" s="612">
        <v>11797</v>
      </c>
      <c r="S26" s="613"/>
      <c r="T26" s="613"/>
      <c r="U26" s="613"/>
      <c r="V26" s="613"/>
      <c r="W26" s="613"/>
      <c r="X26" s="613"/>
      <c r="Y26" s="614"/>
      <c r="Z26" s="661">
        <v>0.3</v>
      </c>
      <c r="AA26" s="661"/>
      <c r="AB26" s="661"/>
      <c r="AC26" s="661"/>
      <c r="AD26" s="662" t="s">
        <v>169</v>
      </c>
      <c r="AE26" s="662"/>
      <c r="AF26" s="662"/>
      <c r="AG26" s="662"/>
      <c r="AH26" s="662"/>
      <c r="AI26" s="662"/>
      <c r="AJ26" s="662"/>
      <c r="AK26" s="662"/>
      <c r="AL26" s="615" t="s">
        <v>169</v>
      </c>
      <c r="AM26" s="616"/>
      <c r="AN26" s="616"/>
      <c r="AO26" s="663"/>
      <c r="AP26" s="707" t="s">
        <v>237</v>
      </c>
      <c r="AQ26" s="708"/>
      <c r="AR26" s="708"/>
      <c r="AS26" s="708"/>
      <c r="AT26" s="708"/>
      <c r="AU26" s="708"/>
      <c r="AV26" s="708"/>
      <c r="AW26" s="708"/>
      <c r="AX26" s="708"/>
      <c r="AY26" s="708"/>
      <c r="AZ26" s="708"/>
      <c r="BA26" s="708"/>
      <c r="BB26" s="708"/>
      <c r="BC26" s="708"/>
      <c r="BD26" s="708"/>
      <c r="BE26" s="708"/>
      <c r="BF26" s="709"/>
      <c r="BG26" s="612" t="s">
        <v>169</v>
      </c>
      <c r="BH26" s="613"/>
      <c r="BI26" s="613"/>
      <c r="BJ26" s="613"/>
      <c r="BK26" s="613"/>
      <c r="BL26" s="613"/>
      <c r="BM26" s="613"/>
      <c r="BN26" s="614"/>
      <c r="BO26" s="661" t="s">
        <v>169</v>
      </c>
      <c r="BP26" s="661"/>
      <c r="BQ26" s="661"/>
      <c r="BR26" s="661"/>
      <c r="BS26" s="618" t="s">
        <v>169</v>
      </c>
      <c r="BT26" s="613"/>
      <c r="BU26" s="613"/>
      <c r="BV26" s="613"/>
      <c r="BW26" s="613"/>
      <c r="BX26" s="613"/>
      <c r="BY26" s="613"/>
      <c r="BZ26" s="613"/>
      <c r="CA26" s="613"/>
      <c r="CB26" s="651"/>
      <c r="CD26" s="644" t="s">
        <v>238</v>
      </c>
      <c r="CE26" s="645"/>
      <c r="CF26" s="645"/>
      <c r="CG26" s="645"/>
      <c r="CH26" s="645"/>
      <c r="CI26" s="645"/>
      <c r="CJ26" s="645"/>
      <c r="CK26" s="645"/>
      <c r="CL26" s="645"/>
      <c r="CM26" s="645"/>
      <c r="CN26" s="645"/>
      <c r="CO26" s="645"/>
      <c r="CP26" s="645"/>
      <c r="CQ26" s="646"/>
      <c r="CR26" s="612">
        <v>345332</v>
      </c>
      <c r="CS26" s="613"/>
      <c r="CT26" s="613"/>
      <c r="CU26" s="613"/>
      <c r="CV26" s="613"/>
      <c r="CW26" s="613"/>
      <c r="CX26" s="613"/>
      <c r="CY26" s="614"/>
      <c r="CZ26" s="615">
        <v>8</v>
      </c>
      <c r="DA26" s="627"/>
      <c r="DB26" s="627"/>
      <c r="DC26" s="628"/>
      <c r="DD26" s="618">
        <v>332245</v>
      </c>
      <c r="DE26" s="613"/>
      <c r="DF26" s="613"/>
      <c r="DG26" s="613"/>
      <c r="DH26" s="613"/>
      <c r="DI26" s="613"/>
      <c r="DJ26" s="613"/>
      <c r="DK26" s="614"/>
      <c r="DL26" s="618" t="s">
        <v>169</v>
      </c>
      <c r="DM26" s="613"/>
      <c r="DN26" s="613"/>
      <c r="DO26" s="613"/>
      <c r="DP26" s="613"/>
      <c r="DQ26" s="613"/>
      <c r="DR26" s="613"/>
      <c r="DS26" s="613"/>
      <c r="DT26" s="613"/>
      <c r="DU26" s="613"/>
      <c r="DV26" s="614"/>
      <c r="DW26" s="615" t="s">
        <v>169</v>
      </c>
      <c r="DX26" s="627"/>
      <c r="DY26" s="627"/>
      <c r="DZ26" s="627"/>
      <c r="EA26" s="627"/>
      <c r="EB26" s="627"/>
      <c r="EC26" s="635"/>
    </row>
    <row r="27" spans="2:133" ht="11.25" customHeight="1" x14ac:dyDescent="0.15">
      <c r="B27" s="609" t="s">
        <v>239</v>
      </c>
      <c r="C27" s="610"/>
      <c r="D27" s="610"/>
      <c r="E27" s="610"/>
      <c r="F27" s="610"/>
      <c r="G27" s="610"/>
      <c r="H27" s="610"/>
      <c r="I27" s="610"/>
      <c r="J27" s="610"/>
      <c r="K27" s="610"/>
      <c r="L27" s="610"/>
      <c r="M27" s="610"/>
      <c r="N27" s="610"/>
      <c r="O27" s="610"/>
      <c r="P27" s="610"/>
      <c r="Q27" s="611"/>
      <c r="R27" s="612">
        <v>338582</v>
      </c>
      <c r="S27" s="613"/>
      <c r="T27" s="613"/>
      <c r="U27" s="613"/>
      <c r="V27" s="613"/>
      <c r="W27" s="613"/>
      <c r="X27" s="613"/>
      <c r="Y27" s="614"/>
      <c r="Z27" s="661">
        <v>7.3</v>
      </c>
      <c r="AA27" s="661"/>
      <c r="AB27" s="661"/>
      <c r="AC27" s="661"/>
      <c r="AD27" s="662" t="s">
        <v>169</v>
      </c>
      <c r="AE27" s="662"/>
      <c r="AF27" s="662"/>
      <c r="AG27" s="662"/>
      <c r="AH27" s="662"/>
      <c r="AI27" s="662"/>
      <c r="AJ27" s="662"/>
      <c r="AK27" s="662"/>
      <c r="AL27" s="615" t="s">
        <v>169</v>
      </c>
      <c r="AM27" s="616"/>
      <c r="AN27" s="616"/>
      <c r="AO27" s="663"/>
      <c r="AP27" s="609" t="s">
        <v>240</v>
      </c>
      <c r="AQ27" s="610"/>
      <c r="AR27" s="610"/>
      <c r="AS27" s="610"/>
      <c r="AT27" s="610"/>
      <c r="AU27" s="610"/>
      <c r="AV27" s="610"/>
      <c r="AW27" s="610"/>
      <c r="AX27" s="610"/>
      <c r="AY27" s="610"/>
      <c r="AZ27" s="610"/>
      <c r="BA27" s="610"/>
      <c r="BB27" s="610"/>
      <c r="BC27" s="610"/>
      <c r="BD27" s="610"/>
      <c r="BE27" s="610"/>
      <c r="BF27" s="611"/>
      <c r="BG27" s="612">
        <v>461549</v>
      </c>
      <c r="BH27" s="613"/>
      <c r="BI27" s="613"/>
      <c r="BJ27" s="613"/>
      <c r="BK27" s="613"/>
      <c r="BL27" s="613"/>
      <c r="BM27" s="613"/>
      <c r="BN27" s="614"/>
      <c r="BO27" s="661">
        <v>100</v>
      </c>
      <c r="BP27" s="661"/>
      <c r="BQ27" s="661"/>
      <c r="BR27" s="661"/>
      <c r="BS27" s="618" t="s">
        <v>169</v>
      </c>
      <c r="BT27" s="613"/>
      <c r="BU27" s="613"/>
      <c r="BV27" s="613"/>
      <c r="BW27" s="613"/>
      <c r="BX27" s="613"/>
      <c r="BY27" s="613"/>
      <c r="BZ27" s="613"/>
      <c r="CA27" s="613"/>
      <c r="CB27" s="651"/>
      <c r="CD27" s="644" t="s">
        <v>241</v>
      </c>
      <c r="CE27" s="645"/>
      <c r="CF27" s="645"/>
      <c r="CG27" s="645"/>
      <c r="CH27" s="645"/>
      <c r="CI27" s="645"/>
      <c r="CJ27" s="645"/>
      <c r="CK27" s="645"/>
      <c r="CL27" s="645"/>
      <c r="CM27" s="645"/>
      <c r="CN27" s="645"/>
      <c r="CO27" s="645"/>
      <c r="CP27" s="645"/>
      <c r="CQ27" s="646"/>
      <c r="CR27" s="612">
        <v>366438</v>
      </c>
      <c r="CS27" s="625"/>
      <c r="CT27" s="625"/>
      <c r="CU27" s="625"/>
      <c r="CV27" s="625"/>
      <c r="CW27" s="625"/>
      <c r="CX27" s="625"/>
      <c r="CY27" s="626"/>
      <c r="CZ27" s="615">
        <v>8.4</v>
      </c>
      <c r="DA27" s="627"/>
      <c r="DB27" s="627"/>
      <c r="DC27" s="628"/>
      <c r="DD27" s="618">
        <v>83407</v>
      </c>
      <c r="DE27" s="625"/>
      <c r="DF27" s="625"/>
      <c r="DG27" s="625"/>
      <c r="DH27" s="625"/>
      <c r="DI27" s="625"/>
      <c r="DJ27" s="625"/>
      <c r="DK27" s="626"/>
      <c r="DL27" s="618">
        <v>83407</v>
      </c>
      <c r="DM27" s="625"/>
      <c r="DN27" s="625"/>
      <c r="DO27" s="625"/>
      <c r="DP27" s="625"/>
      <c r="DQ27" s="625"/>
      <c r="DR27" s="625"/>
      <c r="DS27" s="625"/>
      <c r="DT27" s="625"/>
      <c r="DU27" s="625"/>
      <c r="DV27" s="626"/>
      <c r="DW27" s="615">
        <v>3.4</v>
      </c>
      <c r="DX27" s="627"/>
      <c r="DY27" s="627"/>
      <c r="DZ27" s="627"/>
      <c r="EA27" s="627"/>
      <c r="EB27" s="627"/>
      <c r="EC27" s="635"/>
    </row>
    <row r="28" spans="2:133" ht="11.25" customHeight="1" x14ac:dyDescent="0.15">
      <c r="B28" s="704" t="s">
        <v>242</v>
      </c>
      <c r="C28" s="705"/>
      <c r="D28" s="705"/>
      <c r="E28" s="705"/>
      <c r="F28" s="705"/>
      <c r="G28" s="705"/>
      <c r="H28" s="705"/>
      <c r="I28" s="705"/>
      <c r="J28" s="705"/>
      <c r="K28" s="705"/>
      <c r="L28" s="705"/>
      <c r="M28" s="705"/>
      <c r="N28" s="705"/>
      <c r="O28" s="705"/>
      <c r="P28" s="705"/>
      <c r="Q28" s="706"/>
      <c r="R28" s="612" t="s">
        <v>169</v>
      </c>
      <c r="S28" s="613"/>
      <c r="T28" s="613"/>
      <c r="U28" s="613"/>
      <c r="V28" s="613"/>
      <c r="W28" s="613"/>
      <c r="X28" s="613"/>
      <c r="Y28" s="614"/>
      <c r="Z28" s="661" t="s">
        <v>169</v>
      </c>
      <c r="AA28" s="661"/>
      <c r="AB28" s="661"/>
      <c r="AC28" s="661"/>
      <c r="AD28" s="662" t="s">
        <v>169</v>
      </c>
      <c r="AE28" s="662"/>
      <c r="AF28" s="662"/>
      <c r="AG28" s="662"/>
      <c r="AH28" s="662"/>
      <c r="AI28" s="662"/>
      <c r="AJ28" s="662"/>
      <c r="AK28" s="662"/>
      <c r="AL28" s="615" t="s">
        <v>169</v>
      </c>
      <c r="AM28" s="616"/>
      <c r="AN28" s="616"/>
      <c r="AO28" s="663"/>
      <c r="AP28" s="593"/>
      <c r="AQ28" s="594"/>
      <c r="AR28" s="594"/>
      <c r="AS28" s="594"/>
      <c r="AT28" s="594"/>
      <c r="AU28" s="594"/>
      <c r="AV28" s="594"/>
      <c r="AW28" s="594"/>
      <c r="AX28" s="594"/>
      <c r="AY28" s="594"/>
      <c r="AZ28" s="594"/>
      <c r="BA28" s="594"/>
      <c r="BB28" s="594"/>
      <c r="BC28" s="594"/>
      <c r="BD28" s="594"/>
      <c r="BE28" s="594"/>
      <c r="BF28" s="595"/>
      <c r="BG28" s="612"/>
      <c r="BH28" s="613"/>
      <c r="BI28" s="613"/>
      <c r="BJ28" s="613"/>
      <c r="BK28" s="613"/>
      <c r="BL28" s="613"/>
      <c r="BM28" s="613"/>
      <c r="BN28" s="614"/>
      <c r="BO28" s="661"/>
      <c r="BP28" s="661"/>
      <c r="BQ28" s="661"/>
      <c r="BR28" s="661"/>
      <c r="BS28" s="662"/>
      <c r="BT28" s="662"/>
      <c r="BU28" s="662"/>
      <c r="BV28" s="662"/>
      <c r="BW28" s="662"/>
      <c r="BX28" s="662"/>
      <c r="BY28" s="662"/>
      <c r="BZ28" s="662"/>
      <c r="CA28" s="662"/>
      <c r="CB28" s="703"/>
      <c r="CD28" s="644" t="s">
        <v>243</v>
      </c>
      <c r="CE28" s="645"/>
      <c r="CF28" s="645"/>
      <c r="CG28" s="645"/>
      <c r="CH28" s="645"/>
      <c r="CI28" s="645"/>
      <c r="CJ28" s="645"/>
      <c r="CK28" s="645"/>
      <c r="CL28" s="645"/>
      <c r="CM28" s="645"/>
      <c r="CN28" s="645"/>
      <c r="CO28" s="645"/>
      <c r="CP28" s="645"/>
      <c r="CQ28" s="646"/>
      <c r="CR28" s="612">
        <v>326931</v>
      </c>
      <c r="CS28" s="613"/>
      <c r="CT28" s="613"/>
      <c r="CU28" s="613"/>
      <c r="CV28" s="613"/>
      <c r="CW28" s="613"/>
      <c r="CX28" s="613"/>
      <c r="CY28" s="614"/>
      <c r="CZ28" s="615">
        <v>7.5</v>
      </c>
      <c r="DA28" s="627"/>
      <c r="DB28" s="627"/>
      <c r="DC28" s="628"/>
      <c r="DD28" s="618">
        <v>326931</v>
      </c>
      <c r="DE28" s="613"/>
      <c r="DF28" s="613"/>
      <c r="DG28" s="613"/>
      <c r="DH28" s="613"/>
      <c r="DI28" s="613"/>
      <c r="DJ28" s="613"/>
      <c r="DK28" s="614"/>
      <c r="DL28" s="618">
        <v>326931</v>
      </c>
      <c r="DM28" s="613"/>
      <c r="DN28" s="613"/>
      <c r="DO28" s="613"/>
      <c r="DP28" s="613"/>
      <c r="DQ28" s="613"/>
      <c r="DR28" s="613"/>
      <c r="DS28" s="613"/>
      <c r="DT28" s="613"/>
      <c r="DU28" s="613"/>
      <c r="DV28" s="614"/>
      <c r="DW28" s="615">
        <v>13.4</v>
      </c>
      <c r="DX28" s="627"/>
      <c r="DY28" s="627"/>
      <c r="DZ28" s="627"/>
      <c r="EA28" s="627"/>
      <c r="EB28" s="627"/>
      <c r="EC28" s="635"/>
    </row>
    <row r="29" spans="2:133" ht="11.25" customHeight="1" x14ac:dyDescent="0.15">
      <c r="B29" s="609" t="s">
        <v>244</v>
      </c>
      <c r="C29" s="610"/>
      <c r="D29" s="610"/>
      <c r="E29" s="610"/>
      <c r="F29" s="610"/>
      <c r="G29" s="610"/>
      <c r="H29" s="610"/>
      <c r="I29" s="610"/>
      <c r="J29" s="610"/>
      <c r="K29" s="610"/>
      <c r="L29" s="610"/>
      <c r="M29" s="610"/>
      <c r="N29" s="610"/>
      <c r="O29" s="610"/>
      <c r="P29" s="610"/>
      <c r="Q29" s="611"/>
      <c r="R29" s="612">
        <v>286196</v>
      </c>
      <c r="S29" s="613"/>
      <c r="T29" s="613"/>
      <c r="U29" s="613"/>
      <c r="V29" s="613"/>
      <c r="W29" s="613"/>
      <c r="X29" s="613"/>
      <c r="Y29" s="614"/>
      <c r="Z29" s="661">
        <v>6.2</v>
      </c>
      <c r="AA29" s="661"/>
      <c r="AB29" s="661"/>
      <c r="AC29" s="661"/>
      <c r="AD29" s="662" t="s">
        <v>169</v>
      </c>
      <c r="AE29" s="662"/>
      <c r="AF29" s="662"/>
      <c r="AG29" s="662"/>
      <c r="AH29" s="662"/>
      <c r="AI29" s="662"/>
      <c r="AJ29" s="662"/>
      <c r="AK29" s="662"/>
      <c r="AL29" s="615" t="s">
        <v>169</v>
      </c>
      <c r="AM29" s="616"/>
      <c r="AN29" s="616"/>
      <c r="AO29" s="663"/>
      <c r="AP29" s="673" t="s">
        <v>163</v>
      </c>
      <c r="AQ29" s="674"/>
      <c r="AR29" s="674"/>
      <c r="AS29" s="674"/>
      <c r="AT29" s="674"/>
      <c r="AU29" s="674"/>
      <c r="AV29" s="674"/>
      <c r="AW29" s="674"/>
      <c r="AX29" s="674"/>
      <c r="AY29" s="674"/>
      <c r="AZ29" s="674"/>
      <c r="BA29" s="674"/>
      <c r="BB29" s="674"/>
      <c r="BC29" s="674"/>
      <c r="BD29" s="674"/>
      <c r="BE29" s="674"/>
      <c r="BF29" s="675"/>
      <c r="BG29" s="673" t="s">
        <v>245</v>
      </c>
      <c r="BH29" s="695"/>
      <c r="BI29" s="695"/>
      <c r="BJ29" s="695"/>
      <c r="BK29" s="695"/>
      <c r="BL29" s="695"/>
      <c r="BM29" s="695"/>
      <c r="BN29" s="695"/>
      <c r="BO29" s="695"/>
      <c r="BP29" s="695"/>
      <c r="BQ29" s="696"/>
      <c r="BR29" s="673" t="s">
        <v>246</v>
      </c>
      <c r="BS29" s="695"/>
      <c r="BT29" s="695"/>
      <c r="BU29" s="695"/>
      <c r="BV29" s="695"/>
      <c r="BW29" s="695"/>
      <c r="BX29" s="695"/>
      <c r="BY29" s="695"/>
      <c r="BZ29" s="695"/>
      <c r="CA29" s="695"/>
      <c r="CB29" s="696"/>
      <c r="CD29" s="697" t="s">
        <v>247</v>
      </c>
      <c r="CE29" s="698"/>
      <c r="CF29" s="644" t="s">
        <v>248</v>
      </c>
      <c r="CG29" s="645"/>
      <c r="CH29" s="645"/>
      <c r="CI29" s="645"/>
      <c r="CJ29" s="645"/>
      <c r="CK29" s="645"/>
      <c r="CL29" s="645"/>
      <c r="CM29" s="645"/>
      <c r="CN29" s="645"/>
      <c r="CO29" s="645"/>
      <c r="CP29" s="645"/>
      <c r="CQ29" s="646"/>
      <c r="CR29" s="612">
        <v>326931</v>
      </c>
      <c r="CS29" s="625"/>
      <c r="CT29" s="625"/>
      <c r="CU29" s="625"/>
      <c r="CV29" s="625"/>
      <c r="CW29" s="625"/>
      <c r="CX29" s="625"/>
      <c r="CY29" s="626"/>
      <c r="CZ29" s="615">
        <v>7.5</v>
      </c>
      <c r="DA29" s="627"/>
      <c r="DB29" s="627"/>
      <c r="DC29" s="628"/>
      <c r="DD29" s="618">
        <v>326931</v>
      </c>
      <c r="DE29" s="625"/>
      <c r="DF29" s="625"/>
      <c r="DG29" s="625"/>
      <c r="DH29" s="625"/>
      <c r="DI29" s="625"/>
      <c r="DJ29" s="625"/>
      <c r="DK29" s="626"/>
      <c r="DL29" s="618">
        <v>326931</v>
      </c>
      <c r="DM29" s="625"/>
      <c r="DN29" s="625"/>
      <c r="DO29" s="625"/>
      <c r="DP29" s="625"/>
      <c r="DQ29" s="625"/>
      <c r="DR29" s="625"/>
      <c r="DS29" s="625"/>
      <c r="DT29" s="625"/>
      <c r="DU29" s="625"/>
      <c r="DV29" s="626"/>
      <c r="DW29" s="615">
        <v>13.4</v>
      </c>
      <c r="DX29" s="627"/>
      <c r="DY29" s="627"/>
      <c r="DZ29" s="627"/>
      <c r="EA29" s="627"/>
      <c r="EB29" s="627"/>
      <c r="EC29" s="635"/>
    </row>
    <row r="30" spans="2:133" ht="11.25" customHeight="1" x14ac:dyDescent="0.15">
      <c r="B30" s="609" t="s">
        <v>249</v>
      </c>
      <c r="C30" s="610"/>
      <c r="D30" s="610"/>
      <c r="E30" s="610"/>
      <c r="F30" s="610"/>
      <c r="G30" s="610"/>
      <c r="H30" s="610"/>
      <c r="I30" s="610"/>
      <c r="J30" s="610"/>
      <c r="K30" s="610"/>
      <c r="L30" s="610"/>
      <c r="M30" s="610"/>
      <c r="N30" s="610"/>
      <c r="O30" s="610"/>
      <c r="P30" s="610"/>
      <c r="Q30" s="611"/>
      <c r="R30" s="612">
        <v>11786</v>
      </c>
      <c r="S30" s="613"/>
      <c r="T30" s="613"/>
      <c r="U30" s="613"/>
      <c r="V30" s="613"/>
      <c r="W30" s="613"/>
      <c r="X30" s="613"/>
      <c r="Y30" s="614"/>
      <c r="Z30" s="661">
        <v>0.3</v>
      </c>
      <c r="AA30" s="661"/>
      <c r="AB30" s="661"/>
      <c r="AC30" s="661"/>
      <c r="AD30" s="662">
        <v>28</v>
      </c>
      <c r="AE30" s="662"/>
      <c r="AF30" s="662"/>
      <c r="AG30" s="662"/>
      <c r="AH30" s="662"/>
      <c r="AI30" s="662"/>
      <c r="AJ30" s="662"/>
      <c r="AK30" s="662"/>
      <c r="AL30" s="615">
        <v>0</v>
      </c>
      <c r="AM30" s="616"/>
      <c r="AN30" s="616"/>
      <c r="AO30" s="663"/>
      <c r="AP30" s="683" t="s">
        <v>250</v>
      </c>
      <c r="AQ30" s="684"/>
      <c r="AR30" s="684"/>
      <c r="AS30" s="684"/>
      <c r="AT30" s="689" t="s">
        <v>251</v>
      </c>
      <c r="AU30" s="86"/>
      <c r="AV30" s="86"/>
      <c r="AW30" s="86"/>
      <c r="AX30" s="692" t="s">
        <v>128</v>
      </c>
      <c r="AY30" s="693"/>
      <c r="AZ30" s="693"/>
      <c r="BA30" s="693"/>
      <c r="BB30" s="693"/>
      <c r="BC30" s="693"/>
      <c r="BD30" s="693"/>
      <c r="BE30" s="693"/>
      <c r="BF30" s="694"/>
      <c r="BG30" s="679">
        <v>98.9</v>
      </c>
      <c r="BH30" s="680"/>
      <c r="BI30" s="680"/>
      <c r="BJ30" s="680"/>
      <c r="BK30" s="680"/>
      <c r="BL30" s="680"/>
      <c r="BM30" s="681">
        <v>91.1</v>
      </c>
      <c r="BN30" s="680"/>
      <c r="BO30" s="680"/>
      <c r="BP30" s="680"/>
      <c r="BQ30" s="682"/>
      <c r="BR30" s="679">
        <v>98.2</v>
      </c>
      <c r="BS30" s="680"/>
      <c r="BT30" s="680"/>
      <c r="BU30" s="680"/>
      <c r="BV30" s="680"/>
      <c r="BW30" s="680"/>
      <c r="BX30" s="681">
        <v>90.2</v>
      </c>
      <c r="BY30" s="680"/>
      <c r="BZ30" s="680"/>
      <c r="CA30" s="680"/>
      <c r="CB30" s="682"/>
      <c r="CD30" s="699"/>
      <c r="CE30" s="700"/>
      <c r="CF30" s="644" t="s">
        <v>252</v>
      </c>
      <c r="CG30" s="645"/>
      <c r="CH30" s="645"/>
      <c r="CI30" s="645"/>
      <c r="CJ30" s="645"/>
      <c r="CK30" s="645"/>
      <c r="CL30" s="645"/>
      <c r="CM30" s="645"/>
      <c r="CN30" s="645"/>
      <c r="CO30" s="645"/>
      <c r="CP30" s="645"/>
      <c r="CQ30" s="646"/>
      <c r="CR30" s="612">
        <v>294620</v>
      </c>
      <c r="CS30" s="613"/>
      <c r="CT30" s="613"/>
      <c r="CU30" s="613"/>
      <c r="CV30" s="613"/>
      <c r="CW30" s="613"/>
      <c r="CX30" s="613"/>
      <c r="CY30" s="614"/>
      <c r="CZ30" s="615">
        <v>6.8</v>
      </c>
      <c r="DA30" s="627"/>
      <c r="DB30" s="627"/>
      <c r="DC30" s="628"/>
      <c r="DD30" s="618">
        <v>294620</v>
      </c>
      <c r="DE30" s="613"/>
      <c r="DF30" s="613"/>
      <c r="DG30" s="613"/>
      <c r="DH30" s="613"/>
      <c r="DI30" s="613"/>
      <c r="DJ30" s="613"/>
      <c r="DK30" s="614"/>
      <c r="DL30" s="618">
        <v>294620</v>
      </c>
      <c r="DM30" s="613"/>
      <c r="DN30" s="613"/>
      <c r="DO30" s="613"/>
      <c r="DP30" s="613"/>
      <c r="DQ30" s="613"/>
      <c r="DR30" s="613"/>
      <c r="DS30" s="613"/>
      <c r="DT30" s="613"/>
      <c r="DU30" s="613"/>
      <c r="DV30" s="614"/>
      <c r="DW30" s="615">
        <v>12.1</v>
      </c>
      <c r="DX30" s="627"/>
      <c r="DY30" s="627"/>
      <c r="DZ30" s="627"/>
      <c r="EA30" s="627"/>
      <c r="EB30" s="627"/>
      <c r="EC30" s="635"/>
    </row>
    <row r="31" spans="2:133" ht="11.25" customHeight="1" x14ac:dyDescent="0.15">
      <c r="B31" s="609" t="s">
        <v>253</v>
      </c>
      <c r="C31" s="610"/>
      <c r="D31" s="610"/>
      <c r="E31" s="610"/>
      <c r="F31" s="610"/>
      <c r="G31" s="610"/>
      <c r="H31" s="610"/>
      <c r="I31" s="610"/>
      <c r="J31" s="610"/>
      <c r="K31" s="610"/>
      <c r="L31" s="610"/>
      <c r="M31" s="610"/>
      <c r="N31" s="610"/>
      <c r="O31" s="610"/>
      <c r="P31" s="610"/>
      <c r="Q31" s="611"/>
      <c r="R31" s="612">
        <v>115740</v>
      </c>
      <c r="S31" s="613"/>
      <c r="T31" s="613"/>
      <c r="U31" s="613"/>
      <c r="V31" s="613"/>
      <c r="W31" s="613"/>
      <c r="X31" s="613"/>
      <c r="Y31" s="614"/>
      <c r="Z31" s="661">
        <v>2.5</v>
      </c>
      <c r="AA31" s="661"/>
      <c r="AB31" s="661"/>
      <c r="AC31" s="661"/>
      <c r="AD31" s="662" t="s">
        <v>169</v>
      </c>
      <c r="AE31" s="662"/>
      <c r="AF31" s="662"/>
      <c r="AG31" s="662"/>
      <c r="AH31" s="662"/>
      <c r="AI31" s="662"/>
      <c r="AJ31" s="662"/>
      <c r="AK31" s="662"/>
      <c r="AL31" s="615" t="s">
        <v>169</v>
      </c>
      <c r="AM31" s="616"/>
      <c r="AN31" s="616"/>
      <c r="AO31" s="663"/>
      <c r="AP31" s="685"/>
      <c r="AQ31" s="686"/>
      <c r="AR31" s="686"/>
      <c r="AS31" s="686"/>
      <c r="AT31" s="690"/>
      <c r="AU31" s="85" t="s">
        <v>254</v>
      </c>
      <c r="AV31" s="85"/>
      <c r="AW31" s="85"/>
      <c r="AX31" s="609" t="s">
        <v>255</v>
      </c>
      <c r="AY31" s="610"/>
      <c r="AZ31" s="610"/>
      <c r="BA31" s="610"/>
      <c r="BB31" s="610"/>
      <c r="BC31" s="610"/>
      <c r="BD31" s="610"/>
      <c r="BE31" s="610"/>
      <c r="BF31" s="611"/>
      <c r="BG31" s="677">
        <v>98.9</v>
      </c>
      <c r="BH31" s="625"/>
      <c r="BI31" s="625"/>
      <c r="BJ31" s="625"/>
      <c r="BK31" s="625"/>
      <c r="BL31" s="625"/>
      <c r="BM31" s="616">
        <v>93.3</v>
      </c>
      <c r="BN31" s="678"/>
      <c r="BO31" s="678"/>
      <c r="BP31" s="678"/>
      <c r="BQ31" s="650"/>
      <c r="BR31" s="677">
        <v>97.9</v>
      </c>
      <c r="BS31" s="625"/>
      <c r="BT31" s="625"/>
      <c r="BU31" s="625"/>
      <c r="BV31" s="625"/>
      <c r="BW31" s="625"/>
      <c r="BX31" s="616">
        <v>92.8</v>
      </c>
      <c r="BY31" s="678"/>
      <c r="BZ31" s="678"/>
      <c r="CA31" s="678"/>
      <c r="CB31" s="650"/>
      <c r="CD31" s="699"/>
      <c r="CE31" s="700"/>
      <c r="CF31" s="644" t="s">
        <v>256</v>
      </c>
      <c r="CG31" s="645"/>
      <c r="CH31" s="645"/>
      <c r="CI31" s="645"/>
      <c r="CJ31" s="645"/>
      <c r="CK31" s="645"/>
      <c r="CL31" s="645"/>
      <c r="CM31" s="645"/>
      <c r="CN31" s="645"/>
      <c r="CO31" s="645"/>
      <c r="CP31" s="645"/>
      <c r="CQ31" s="646"/>
      <c r="CR31" s="612">
        <v>32311</v>
      </c>
      <c r="CS31" s="625"/>
      <c r="CT31" s="625"/>
      <c r="CU31" s="625"/>
      <c r="CV31" s="625"/>
      <c r="CW31" s="625"/>
      <c r="CX31" s="625"/>
      <c r="CY31" s="626"/>
      <c r="CZ31" s="615">
        <v>0.7</v>
      </c>
      <c r="DA31" s="627"/>
      <c r="DB31" s="627"/>
      <c r="DC31" s="628"/>
      <c r="DD31" s="618">
        <v>32311</v>
      </c>
      <c r="DE31" s="625"/>
      <c r="DF31" s="625"/>
      <c r="DG31" s="625"/>
      <c r="DH31" s="625"/>
      <c r="DI31" s="625"/>
      <c r="DJ31" s="625"/>
      <c r="DK31" s="626"/>
      <c r="DL31" s="618">
        <v>32311</v>
      </c>
      <c r="DM31" s="625"/>
      <c r="DN31" s="625"/>
      <c r="DO31" s="625"/>
      <c r="DP31" s="625"/>
      <c r="DQ31" s="625"/>
      <c r="DR31" s="625"/>
      <c r="DS31" s="625"/>
      <c r="DT31" s="625"/>
      <c r="DU31" s="625"/>
      <c r="DV31" s="626"/>
      <c r="DW31" s="615">
        <v>1.3</v>
      </c>
      <c r="DX31" s="627"/>
      <c r="DY31" s="627"/>
      <c r="DZ31" s="627"/>
      <c r="EA31" s="627"/>
      <c r="EB31" s="627"/>
      <c r="EC31" s="635"/>
    </row>
    <row r="32" spans="2:133" ht="11.25" customHeight="1" x14ac:dyDescent="0.15">
      <c r="B32" s="609" t="s">
        <v>257</v>
      </c>
      <c r="C32" s="610"/>
      <c r="D32" s="610"/>
      <c r="E32" s="610"/>
      <c r="F32" s="610"/>
      <c r="G32" s="610"/>
      <c r="H32" s="610"/>
      <c r="I32" s="610"/>
      <c r="J32" s="610"/>
      <c r="K32" s="610"/>
      <c r="L32" s="610"/>
      <c r="M32" s="610"/>
      <c r="N32" s="610"/>
      <c r="O32" s="610"/>
      <c r="P32" s="610"/>
      <c r="Q32" s="611"/>
      <c r="R32" s="612">
        <v>607393</v>
      </c>
      <c r="S32" s="613"/>
      <c r="T32" s="613"/>
      <c r="U32" s="613"/>
      <c r="V32" s="613"/>
      <c r="W32" s="613"/>
      <c r="X32" s="613"/>
      <c r="Y32" s="614"/>
      <c r="Z32" s="661">
        <v>13.1</v>
      </c>
      <c r="AA32" s="661"/>
      <c r="AB32" s="661"/>
      <c r="AC32" s="661"/>
      <c r="AD32" s="662" t="s">
        <v>169</v>
      </c>
      <c r="AE32" s="662"/>
      <c r="AF32" s="662"/>
      <c r="AG32" s="662"/>
      <c r="AH32" s="662"/>
      <c r="AI32" s="662"/>
      <c r="AJ32" s="662"/>
      <c r="AK32" s="662"/>
      <c r="AL32" s="615" t="s">
        <v>169</v>
      </c>
      <c r="AM32" s="616"/>
      <c r="AN32" s="616"/>
      <c r="AO32" s="663"/>
      <c r="AP32" s="687"/>
      <c r="AQ32" s="688"/>
      <c r="AR32" s="688"/>
      <c r="AS32" s="688"/>
      <c r="AT32" s="691"/>
      <c r="AU32" s="87"/>
      <c r="AV32" s="87"/>
      <c r="AW32" s="87"/>
      <c r="AX32" s="593" t="s">
        <v>258</v>
      </c>
      <c r="AY32" s="594"/>
      <c r="AZ32" s="594"/>
      <c r="BA32" s="594"/>
      <c r="BB32" s="594"/>
      <c r="BC32" s="594"/>
      <c r="BD32" s="594"/>
      <c r="BE32" s="594"/>
      <c r="BF32" s="595"/>
      <c r="BG32" s="676">
        <v>98.5</v>
      </c>
      <c r="BH32" s="597"/>
      <c r="BI32" s="597"/>
      <c r="BJ32" s="597"/>
      <c r="BK32" s="597"/>
      <c r="BL32" s="597"/>
      <c r="BM32" s="659">
        <v>86.1</v>
      </c>
      <c r="BN32" s="597"/>
      <c r="BO32" s="597"/>
      <c r="BP32" s="597"/>
      <c r="BQ32" s="640"/>
      <c r="BR32" s="676">
        <v>97.7</v>
      </c>
      <c r="BS32" s="597"/>
      <c r="BT32" s="597"/>
      <c r="BU32" s="597"/>
      <c r="BV32" s="597"/>
      <c r="BW32" s="597"/>
      <c r="BX32" s="659">
        <v>84.5</v>
      </c>
      <c r="BY32" s="597"/>
      <c r="BZ32" s="597"/>
      <c r="CA32" s="597"/>
      <c r="CB32" s="640"/>
      <c r="CD32" s="701"/>
      <c r="CE32" s="702"/>
      <c r="CF32" s="644" t="s">
        <v>259</v>
      </c>
      <c r="CG32" s="645"/>
      <c r="CH32" s="645"/>
      <c r="CI32" s="645"/>
      <c r="CJ32" s="645"/>
      <c r="CK32" s="645"/>
      <c r="CL32" s="645"/>
      <c r="CM32" s="645"/>
      <c r="CN32" s="645"/>
      <c r="CO32" s="645"/>
      <c r="CP32" s="645"/>
      <c r="CQ32" s="646"/>
      <c r="CR32" s="612" t="s">
        <v>169</v>
      </c>
      <c r="CS32" s="613"/>
      <c r="CT32" s="613"/>
      <c r="CU32" s="613"/>
      <c r="CV32" s="613"/>
      <c r="CW32" s="613"/>
      <c r="CX32" s="613"/>
      <c r="CY32" s="614"/>
      <c r="CZ32" s="615" t="s">
        <v>169</v>
      </c>
      <c r="DA32" s="627"/>
      <c r="DB32" s="627"/>
      <c r="DC32" s="628"/>
      <c r="DD32" s="618" t="s">
        <v>169</v>
      </c>
      <c r="DE32" s="613"/>
      <c r="DF32" s="613"/>
      <c r="DG32" s="613"/>
      <c r="DH32" s="613"/>
      <c r="DI32" s="613"/>
      <c r="DJ32" s="613"/>
      <c r="DK32" s="614"/>
      <c r="DL32" s="618" t="s">
        <v>169</v>
      </c>
      <c r="DM32" s="613"/>
      <c r="DN32" s="613"/>
      <c r="DO32" s="613"/>
      <c r="DP32" s="613"/>
      <c r="DQ32" s="613"/>
      <c r="DR32" s="613"/>
      <c r="DS32" s="613"/>
      <c r="DT32" s="613"/>
      <c r="DU32" s="613"/>
      <c r="DV32" s="614"/>
      <c r="DW32" s="615" t="s">
        <v>169</v>
      </c>
      <c r="DX32" s="627"/>
      <c r="DY32" s="627"/>
      <c r="DZ32" s="627"/>
      <c r="EA32" s="627"/>
      <c r="EB32" s="627"/>
      <c r="EC32" s="635"/>
    </row>
    <row r="33" spans="2:133" ht="11.25" customHeight="1" x14ac:dyDescent="0.15">
      <c r="B33" s="609" t="s">
        <v>260</v>
      </c>
      <c r="C33" s="610"/>
      <c r="D33" s="610"/>
      <c r="E33" s="610"/>
      <c r="F33" s="610"/>
      <c r="G33" s="610"/>
      <c r="H33" s="610"/>
      <c r="I33" s="610"/>
      <c r="J33" s="610"/>
      <c r="K33" s="610"/>
      <c r="L33" s="610"/>
      <c r="M33" s="610"/>
      <c r="N33" s="610"/>
      <c r="O33" s="610"/>
      <c r="P33" s="610"/>
      <c r="Q33" s="611"/>
      <c r="R33" s="612">
        <v>301863</v>
      </c>
      <c r="S33" s="613"/>
      <c r="T33" s="613"/>
      <c r="U33" s="613"/>
      <c r="V33" s="613"/>
      <c r="W33" s="613"/>
      <c r="X33" s="613"/>
      <c r="Y33" s="614"/>
      <c r="Z33" s="661">
        <v>6.5</v>
      </c>
      <c r="AA33" s="661"/>
      <c r="AB33" s="661"/>
      <c r="AC33" s="661"/>
      <c r="AD33" s="662" t="s">
        <v>169</v>
      </c>
      <c r="AE33" s="662"/>
      <c r="AF33" s="662"/>
      <c r="AG33" s="662"/>
      <c r="AH33" s="662"/>
      <c r="AI33" s="662"/>
      <c r="AJ33" s="662"/>
      <c r="AK33" s="662"/>
      <c r="AL33" s="615" t="s">
        <v>169</v>
      </c>
      <c r="AM33" s="616"/>
      <c r="AN33" s="616"/>
      <c r="AO33" s="663"/>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44" t="s">
        <v>261</v>
      </c>
      <c r="CE33" s="645"/>
      <c r="CF33" s="645"/>
      <c r="CG33" s="645"/>
      <c r="CH33" s="645"/>
      <c r="CI33" s="645"/>
      <c r="CJ33" s="645"/>
      <c r="CK33" s="645"/>
      <c r="CL33" s="645"/>
      <c r="CM33" s="645"/>
      <c r="CN33" s="645"/>
      <c r="CO33" s="645"/>
      <c r="CP33" s="645"/>
      <c r="CQ33" s="646"/>
      <c r="CR33" s="612">
        <v>2576946</v>
      </c>
      <c r="CS33" s="625"/>
      <c r="CT33" s="625"/>
      <c r="CU33" s="625"/>
      <c r="CV33" s="625"/>
      <c r="CW33" s="625"/>
      <c r="CX33" s="625"/>
      <c r="CY33" s="626"/>
      <c r="CZ33" s="615">
        <v>59.4</v>
      </c>
      <c r="DA33" s="627"/>
      <c r="DB33" s="627"/>
      <c r="DC33" s="628"/>
      <c r="DD33" s="618">
        <v>2024916</v>
      </c>
      <c r="DE33" s="625"/>
      <c r="DF33" s="625"/>
      <c r="DG33" s="625"/>
      <c r="DH33" s="625"/>
      <c r="DI33" s="625"/>
      <c r="DJ33" s="625"/>
      <c r="DK33" s="626"/>
      <c r="DL33" s="618">
        <v>1185478</v>
      </c>
      <c r="DM33" s="625"/>
      <c r="DN33" s="625"/>
      <c r="DO33" s="625"/>
      <c r="DP33" s="625"/>
      <c r="DQ33" s="625"/>
      <c r="DR33" s="625"/>
      <c r="DS33" s="625"/>
      <c r="DT33" s="625"/>
      <c r="DU33" s="625"/>
      <c r="DV33" s="626"/>
      <c r="DW33" s="615">
        <v>48.8</v>
      </c>
      <c r="DX33" s="627"/>
      <c r="DY33" s="627"/>
      <c r="DZ33" s="627"/>
      <c r="EA33" s="627"/>
      <c r="EB33" s="627"/>
      <c r="EC33" s="635"/>
    </row>
    <row r="34" spans="2:133" ht="11.25" customHeight="1" x14ac:dyDescent="0.15">
      <c r="B34" s="609" t="s">
        <v>262</v>
      </c>
      <c r="C34" s="610"/>
      <c r="D34" s="610"/>
      <c r="E34" s="610"/>
      <c r="F34" s="610"/>
      <c r="G34" s="610"/>
      <c r="H34" s="610"/>
      <c r="I34" s="610"/>
      <c r="J34" s="610"/>
      <c r="K34" s="610"/>
      <c r="L34" s="610"/>
      <c r="M34" s="610"/>
      <c r="N34" s="610"/>
      <c r="O34" s="610"/>
      <c r="P34" s="610"/>
      <c r="Q34" s="611"/>
      <c r="R34" s="612">
        <v>33460</v>
      </c>
      <c r="S34" s="613"/>
      <c r="T34" s="613"/>
      <c r="U34" s="613"/>
      <c r="V34" s="613"/>
      <c r="W34" s="613"/>
      <c r="X34" s="613"/>
      <c r="Y34" s="614"/>
      <c r="Z34" s="661">
        <v>0.7</v>
      </c>
      <c r="AA34" s="661"/>
      <c r="AB34" s="661"/>
      <c r="AC34" s="661"/>
      <c r="AD34" s="662">
        <v>58</v>
      </c>
      <c r="AE34" s="662"/>
      <c r="AF34" s="662"/>
      <c r="AG34" s="662"/>
      <c r="AH34" s="662"/>
      <c r="AI34" s="662"/>
      <c r="AJ34" s="662"/>
      <c r="AK34" s="662"/>
      <c r="AL34" s="615">
        <v>0</v>
      </c>
      <c r="AM34" s="616"/>
      <c r="AN34" s="616"/>
      <c r="AO34" s="663"/>
      <c r="AP34" s="90"/>
      <c r="AQ34" s="673" t="s">
        <v>263</v>
      </c>
      <c r="AR34" s="674"/>
      <c r="AS34" s="674"/>
      <c r="AT34" s="674"/>
      <c r="AU34" s="674"/>
      <c r="AV34" s="674"/>
      <c r="AW34" s="674"/>
      <c r="AX34" s="674"/>
      <c r="AY34" s="674"/>
      <c r="AZ34" s="674"/>
      <c r="BA34" s="674"/>
      <c r="BB34" s="674"/>
      <c r="BC34" s="674"/>
      <c r="BD34" s="674"/>
      <c r="BE34" s="674"/>
      <c r="BF34" s="675"/>
      <c r="BG34" s="673" t="s">
        <v>264</v>
      </c>
      <c r="BH34" s="674"/>
      <c r="BI34" s="674"/>
      <c r="BJ34" s="674"/>
      <c r="BK34" s="674"/>
      <c r="BL34" s="674"/>
      <c r="BM34" s="674"/>
      <c r="BN34" s="674"/>
      <c r="BO34" s="674"/>
      <c r="BP34" s="674"/>
      <c r="BQ34" s="674"/>
      <c r="BR34" s="674"/>
      <c r="BS34" s="674"/>
      <c r="BT34" s="674"/>
      <c r="BU34" s="674"/>
      <c r="BV34" s="674"/>
      <c r="BW34" s="674"/>
      <c r="BX34" s="674"/>
      <c r="BY34" s="674"/>
      <c r="BZ34" s="674"/>
      <c r="CA34" s="674"/>
      <c r="CB34" s="675"/>
      <c r="CD34" s="644" t="s">
        <v>265</v>
      </c>
      <c r="CE34" s="645"/>
      <c r="CF34" s="645"/>
      <c r="CG34" s="645"/>
      <c r="CH34" s="645"/>
      <c r="CI34" s="645"/>
      <c r="CJ34" s="645"/>
      <c r="CK34" s="645"/>
      <c r="CL34" s="645"/>
      <c r="CM34" s="645"/>
      <c r="CN34" s="645"/>
      <c r="CO34" s="645"/>
      <c r="CP34" s="645"/>
      <c r="CQ34" s="646"/>
      <c r="CR34" s="612">
        <v>702097</v>
      </c>
      <c r="CS34" s="613"/>
      <c r="CT34" s="613"/>
      <c r="CU34" s="613"/>
      <c r="CV34" s="613"/>
      <c r="CW34" s="613"/>
      <c r="CX34" s="613"/>
      <c r="CY34" s="614"/>
      <c r="CZ34" s="615">
        <v>16.2</v>
      </c>
      <c r="DA34" s="627"/>
      <c r="DB34" s="627"/>
      <c r="DC34" s="628"/>
      <c r="DD34" s="618">
        <v>505947</v>
      </c>
      <c r="DE34" s="613"/>
      <c r="DF34" s="613"/>
      <c r="DG34" s="613"/>
      <c r="DH34" s="613"/>
      <c r="DI34" s="613"/>
      <c r="DJ34" s="613"/>
      <c r="DK34" s="614"/>
      <c r="DL34" s="618">
        <v>233057</v>
      </c>
      <c r="DM34" s="613"/>
      <c r="DN34" s="613"/>
      <c r="DO34" s="613"/>
      <c r="DP34" s="613"/>
      <c r="DQ34" s="613"/>
      <c r="DR34" s="613"/>
      <c r="DS34" s="613"/>
      <c r="DT34" s="613"/>
      <c r="DU34" s="613"/>
      <c r="DV34" s="614"/>
      <c r="DW34" s="615">
        <v>9.6</v>
      </c>
      <c r="DX34" s="627"/>
      <c r="DY34" s="627"/>
      <c r="DZ34" s="627"/>
      <c r="EA34" s="627"/>
      <c r="EB34" s="627"/>
      <c r="EC34" s="635"/>
    </row>
    <row r="35" spans="2:133" ht="11.25" customHeight="1" x14ac:dyDescent="0.15">
      <c r="B35" s="609" t="s">
        <v>266</v>
      </c>
      <c r="C35" s="610"/>
      <c r="D35" s="610"/>
      <c r="E35" s="610"/>
      <c r="F35" s="610"/>
      <c r="G35" s="610"/>
      <c r="H35" s="610"/>
      <c r="I35" s="610"/>
      <c r="J35" s="610"/>
      <c r="K35" s="610"/>
      <c r="L35" s="610"/>
      <c r="M35" s="610"/>
      <c r="N35" s="610"/>
      <c r="O35" s="610"/>
      <c r="P35" s="610"/>
      <c r="Q35" s="611"/>
      <c r="R35" s="612">
        <v>303062</v>
      </c>
      <c r="S35" s="613"/>
      <c r="T35" s="613"/>
      <c r="U35" s="613"/>
      <c r="V35" s="613"/>
      <c r="W35" s="613"/>
      <c r="X35" s="613"/>
      <c r="Y35" s="614"/>
      <c r="Z35" s="661">
        <v>6.5</v>
      </c>
      <c r="AA35" s="661"/>
      <c r="AB35" s="661"/>
      <c r="AC35" s="661"/>
      <c r="AD35" s="662" t="s">
        <v>169</v>
      </c>
      <c r="AE35" s="662"/>
      <c r="AF35" s="662"/>
      <c r="AG35" s="662"/>
      <c r="AH35" s="662"/>
      <c r="AI35" s="662"/>
      <c r="AJ35" s="662"/>
      <c r="AK35" s="662"/>
      <c r="AL35" s="615" t="s">
        <v>169</v>
      </c>
      <c r="AM35" s="616"/>
      <c r="AN35" s="616"/>
      <c r="AO35" s="663"/>
      <c r="AP35" s="90"/>
      <c r="AQ35" s="667" t="s">
        <v>267</v>
      </c>
      <c r="AR35" s="668"/>
      <c r="AS35" s="668"/>
      <c r="AT35" s="668"/>
      <c r="AU35" s="668"/>
      <c r="AV35" s="668"/>
      <c r="AW35" s="668"/>
      <c r="AX35" s="668"/>
      <c r="AY35" s="669"/>
      <c r="AZ35" s="664">
        <v>707617</v>
      </c>
      <c r="BA35" s="665"/>
      <c r="BB35" s="665"/>
      <c r="BC35" s="665"/>
      <c r="BD35" s="665"/>
      <c r="BE35" s="665"/>
      <c r="BF35" s="666"/>
      <c r="BG35" s="670" t="s">
        <v>268</v>
      </c>
      <c r="BH35" s="671"/>
      <c r="BI35" s="671"/>
      <c r="BJ35" s="671"/>
      <c r="BK35" s="671"/>
      <c r="BL35" s="671"/>
      <c r="BM35" s="671"/>
      <c r="BN35" s="671"/>
      <c r="BO35" s="671"/>
      <c r="BP35" s="671"/>
      <c r="BQ35" s="671"/>
      <c r="BR35" s="671"/>
      <c r="BS35" s="671"/>
      <c r="BT35" s="671"/>
      <c r="BU35" s="672"/>
      <c r="BV35" s="664">
        <v>2728</v>
      </c>
      <c r="BW35" s="665"/>
      <c r="BX35" s="665"/>
      <c r="BY35" s="665"/>
      <c r="BZ35" s="665"/>
      <c r="CA35" s="665"/>
      <c r="CB35" s="666"/>
      <c r="CD35" s="644" t="s">
        <v>269</v>
      </c>
      <c r="CE35" s="645"/>
      <c r="CF35" s="645"/>
      <c r="CG35" s="645"/>
      <c r="CH35" s="645"/>
      <c r="CI35" s="645"/>
      <c r="CJ35" s="645"/>
      <c r="CK35" s="645"/>
      <c r="CL35" s="645"/>
      <c r="CM35" s="645"/>
      <c r="CN35" s="645"/>
      <c r="CO35" s="645"/>
      <c r="CP35" s="645"/>
      <c r="CQ35" s="646"/>
      <c r="CR35" s="612">
        <v>143949</v>
      </c>
      <c r="CS35" s="625"/>
      <c r="CT35" s="625"/>
      <c r="CU35" s="625"/>
      <c r="CV35" s="625"/>
      <c r="CW35" s="625"/>
      <c r="CX35" s="625"/>
      <c r="CY35" s="626"/>
      <c r="CZ35" s="615">
        <v>3.3</v>
      </c>
      <c r="DA35" s="627"/>
      <c r="DB35" s="627"/>
      <c r="DC35" s="628"/>
      <c r="DD35" s="618">
        <v>118544</v>
      </c>
      <c r="DE35" s="625"/>
      <c r="DF35" s="625"/>
      <c r="DG35" s="625"/>
      <c r="DH35" s="625"/>
      <c r="DI35" s="625"/>
      <c r="DJ35" s="625"/>
      <c r="DK35" s="626"/>
      <c r="DL35" s="618">
        <v>118544</v>
      </c>
      <c r="DM35" s="625"/>
      <c r="DN35" s="625"/>
      <c r="DO35" s="625"/>
      <c r="DP35" s="625"/>
      <c r="DQ35" s="625"/>
      <c r="DR35" s="625"/>
      <c r="DS35" s="625"/>
      <c r="DT35" s="625"/>
      <c r="DU35" s="625"/>
      <c r="DV35" s="626"/>
      <c r="DW35" s="615">
        <v>4.9000000000000004</v>
      </c>
      <c r="DX35" s="627"/>
      <c r="DY35" s="627"/>
      <c r="DZ35" s="627"/>
      <c r="EA35" s="627"/>
      <c r="EB35" s="627"/>
      <c r="EC35" s="635"/>
    </row>
    <row r="36" spans="2:133" ht="11.25" customHeight="1" x14ac:dyDescent="0.15">
      <c r="B36" s="609" t="s">
        <v>270</v>
      </c>
      <c r="C36" s="610"/>
      <c r="D36" s="610"/>
      <c r="E36" s="610"/>
      <c r="F36" s="610"/>
      <c r="G36" s="610"/>
      <c r="H36" s="610"/>
      <c r="I36" s="610"/>
      <c r="J36" s="610"/>
      <c r="K36" s="610"/>
      <c r="L36" s="610"/>
      <c r="M36" s="610"/>
      <c r="N36" s="610"/>
      <c r="O36" s="610"/>
      <c r="P36" s="610"/>
      <c r="Q36" s="611"/>
      <c r="R36" s="612" t="s">
        <v>169</v>
      </c>
      <c r="S36" s="613"/>
      <c r="T36" s="613"/>
      <c r="U36" s="613"/>
      <c r="V36" s="613"/>
      <c r="W36" s="613"/>
      <c r="X36" s="613"/>
      <c r="Y36" s="614"/>
      <c r="Z36" s="661" t="s">
        <v>169</v>
      </c>
      <c r="AA36" s="661"/>
      <c r="AB36" s="661"/>
      <c r="AC36" s="661"/>
      <c r="AD36" s="662" t="s">
        <v>169</v>
      </c>
      <c r="AE36" s="662"/>
      <c r="AF36" s="662"/>
      <c r="AG36" s="662"/>
      <c r="AH36" s="662"/>
      <c r="AI36" s="662"/>
      <c r="AJ36" s="662"/>
      <c r="AK36" s="662"/>
      <c r="AL36" s="615" t="s">
        <v>169</v>
      </c>
      <c r="AM36" s="616"/>
      <c r="AN36" s="616"/>
      <c r="AO36" s="663"/>
      <c r="AQ36" s="647" t="s">
        <v>271</v>
      </c>
      <c r="AR36" s="648"/>
      <c r="AS36" s="648"/>
      <c r="AT36" s="648"/>
      <c r="AU36" s="648"/>
      <c r="AV36" s="648"/>
      <c r="AW36" s="648"/>
      <c r="AX36" s="648"/>
      <c r="AY36" s="649"/>
      <c r="AZ36" s="612">
        <v>144499</v>
      </c>
      <c r="BA36" s="613"/>
      <c r="BB36" s="613"/>
      <c r="BC36" s="613"/>
      <c r="BD36" s="625"/>
      <c r="BE36" s="625"/>
      <c r="BF36" s="650"/>
      <c r="BG36" s="644" t="s">
        <v>272</v>
      </c>
      <c r="BH36" s="645"/>
      <c r="BI36" s="645"/>
      <c r="BJ36" s="645"/>
      <c r="BK36" s="645"/>
      <c r="BL36" s="645"/>
      <c r="BM36" s="645"/>
      <c r="BN36" s="645"/>
      <c r="BO36" s="645"/>
      <c r="BP36" s="645"/>
      <c r="BQ36" s="645"/>
      <c r="BR36" s="645"/>
      <c r="BS36" s="645"/>
      <c r="BT36" s="645"/>
      <c r="BU36" s="646"/>
      <c r="BV36" s="612">
        <v>1549</v>
      </c>
      <c r="BW36" s="613"/>
      <c r="BX36" s="613"/>
      <c r="BY36" s="613"/>
      <c r="BZ36" s="613"/>
      <c r="CA36" s="613"/>
      <c r="CB36" s="651"/>
      <c r="CD36" s="644" t="s">
        <v>273</v>
      </c>
      <c r="CE36" s="645"/>
      <c r="CF36" s="645"/>
      <c r="CG36" s="645"/>
      <c r="CH36" s="645"/>
      <c r="CI36" s="645"/>
      <c r="CJ36" s="645"/>
      <c r="CK36" s="645"/>
      <c r="CL36" s="645"/>
      <c r="CM36" s="645"/>
      <c r="CN36" s="645"/>
      <c r="CO36" s="645"/>
      <c r="CP36" s="645"/>
      <c r="CQ36" s="646"/>
      <c r="CR36" s="612">
        <v>599243</v>
      </c>
      <c r="CS36" s="613"/>
      <c r="CT36" s="613"/>
      <c r="CU36" s="613"/>
      <c r="CV36" s="613"/>
      <c r="CW36" s="613"/>
      <c r="CX36" s="613"/>
      <c r="CY36" s="614"/>
      <c r="CZ36" s="615">
        <v>13.8</v>
      </c>
      <c r="DA36" s="627"/>
      <c r="DB36" s="627"/>
      <c r="DC36" s="628"/>
      <c r="DD36" s="618">
        <v>441639</v>
      </c>
      <c r="DE36" s="613"/>
      <c r="DF36" s="613"/>
      <c r="DG36" s="613"/>
      <c r="DH36" s="613"/>
      <c r="DI36" s="613"/>
      <c r="DJ36" s="613"/>
      <c r="DK36" s="614"/>
      <c r="DL36" s="618">
        <v>337183</v>
      </c>
      <c r="DM36" s="613"/>
      <c r="DN36" s="613"/>
      <c r="DO36" s="613"/>
      <c r="DP36" s="613"/>
      <c r="DQ36" s="613"/>
      <c r="DR36" s="613"/>
      <c r="DS36" s="613"/>
      <c r="DT36" s="613"/>
      <c r="DU36" s="613"/>
      <c r="DV36" s="614"/>
      <c r="DW36" s="615">
        <v>13.9</v>
      </c>
      <c r="DX36" s="627"/>
      <c r="DY36" s="627"/>
      <c r="DZ36" s="627"/>
      <c r="EA36" s="627"/>
      <c r="EB36" s="627"/>
      <c r="EC36" s="635"/>
    </row>
    <row r="37" spans="2:133" ht="11.25" customHeight="1" x14ac:dyDescent="0.15">
      <c r="B37" s="609" t="s">
        <v>274</v>
      </c>
      <c r="C37" s="610"/>
      <c r="D37" s="610"/>
      <c r="E37" s="610"/>
      <c r="F37" s="610"/>
      <c r="G37" s="610"/>
      <c r="H37" s="610"/>
      <c r="I37" s="610"/>
      <c r="J37" s="610"/>
      <c r="K37" s="610"/>
      <c r="L37" s="610"/>
      <c r="M37" s="610"/>
      <c r="N37" s="610"/>
      <c r="O37" s="610"/>
      <c r="P37" s="610"/>
      <c r="Q37" s="611"/>
      <c r="R37" s="612">
        <v>95162</v>
      </c>
      <c r="S37" s="613"/>
      <c r="T37" s="613"/>
      <c r="U37" s="613"/>
      <c r="V37" s="613"/>
      <c r="W37" s="613"/>
      <c r="X37" s="613"/>
      <c r="Y37" s="614"/>
      <c r="Z37" s="661">
        <v>2</v>
      </c>
      <c r="AA37" s="661"/>
      <c r="AB37" s="661"/>
      <c r="AC37" s="661"/>
      <c r="AD37" s="662" t="s">
        <v>169</v>
      </c>
      <c r="AE37" s="662"/>
      <c r="AF37" s="662"/>
      <c r="AG37" s="662"/>
      <c r="AH37" s="662"/>
      <c r="AI37" s="662"/>
      <c r="AJ37" s="662"/>
      <c r="AK37" s="662"/>
      <c r="AL37" s="615" t="s">
        <v>169</v>
      </c>
      <c r="AM37" s="616"/>
      <c r="AN37" s="616"/>
      <c r="AO37" s="663"/>
      <c r="AQ37" s="647" t="s">
        <v>275</v>
      </c>
      <c r="AR37" s="648"/>
      <c r="AS37" s="648"/>
      <c r="AT37" s="648"/>
      <c r="AU37" s="648"/>
      <c r="AV37" s="648"/>
      <c r="AW37" s="648"/>
      <c r="AX37" s="648"/>
      <c r="AY37" s="649"/>
      <c r="AZ37" s="612">
        <v>58204</v>
      </c>
      <c r="BA37" s="613"/>
      <c r="BB37" s="613"/>
      <c r="BC37" s="613"/>
      <c r="BD37" s="625"/>
      <c r="BE37" s="625"/>
      <c r="BF37" s="650"/>
      <c r="BG37" s="644" t="s">
        <v>276</v>
      </c>
      <c r="BH37" s="645"/>
      <c r="BI37" s="645"/>
      <c r="BJ37" s="645"/>
      <c r="BK37" s="645"/>
      <c r="BL37" s="645"/>
      <c r="BM37" s="645"/>
      <c r="BN37" s="645"/>
      <c r="BO37" s="645"/>
      <c r="BP37" s="645"/>
      <c r="BQ37" s="645"/>
      <c r="BR37" s="645"/>
      <c r="BS37" s="645"/>
      <c r="BT37" s="645"/>
      <c r="BU37" s="646"/>
      <c r="BV37" s="612">
        <v>682</v>
      </c>
      <c r="BW37" s="613"/>
      <c r="BX37" s="613"/>
      <c r="BY37" s="613"/>
      <c r="BZ37" s="613"/>
      <c r="CA37" s="613"/>
      <c r="CB37" s="651"/>
      <c r="CD37" s="644" t="s">
        <v>277</v>
      </c>
      <c r="CE37" s="645"/>
      <c r="CF37" s="645"/>
      <c r="CG37" s="645"/>
      <c r="CH37" s="645"/>
      <c r="CI37" s="645"/>
      <c r="CJ37" s="645"/>
      <c r="CK37" s="645"/>
      <c r="CL37" s="645"/>
      <c r="CM37" s="645"/>
      <c r="CN37" s="645"/>
      <c r="CO37" s="645"/>
      <c r="CP37" s="645"/>
      <c r="CQ37" s="646"/>
      <c r="CR37" s="612">
        <v>254212</v>
      </c>
      <c r="CS37" s="625"/>
      <c r="CT37" s="625"/>
      <c r="CU37" s="625"/>
      <c r="CV37" s="625"/>
      <c r="CW37" s="625"/>
      <c r="CX37" s="625"/>
      <c r="CY37" s="626"/>
      <c r="CZ37" s="615">
        <v>5.9</v>
      </c>
      <c r="DA37" s="627"/>
      <c r="DB37" s="627"/>
      <c r="DC37" s="628"/>
      <c r="DD37" s="618">
        <v>220837</v>
      </c>
      <c r="DE37" s="625"/>
      <c r="DF37" s="625"/>
      <c r="DG37" s="625"/>
      <c r="DH37" s="625"/>
      <c r="DI37" s="625"/>
      <c r="DJ37" s="625"/>
      <c r="DK37" s="626"/>
      <c r="DL37" s="618">
        <v>210635</v>
      </c>
      <c r="DM37" s="625"/>
      <c r="DN37" s="625"/>
      <c r="DO37" s="625"/>
      <c r="DP37" s="625"/>
      <c r="DQ37" s="625"/>
      <c r="DR37" s="625"/>
      <c r="DS37" s="625"/>
      <c r="DT37" s="625"/>
      <c r="DU37" s="625"/>
      <c r="DV37" s="626"/>
      <c r="DW37" s="615">
        <v>8.6999999999999993</v>
      </c>
      <c r="DX37" s="627"/>
      <c r="DY37" s="627"/>
      <c r="DZ37" s="627"/>
      <c r="EA37" s="627"/>
      <c r="EB37" s="627"/>
      <c r="EC37" s="635"/>
    </row>
    <row r="38" spans="2:133" ht="11.25" customHeight="1" x14ac:dyDescent="0.15">
      <c r="B38" s="593" t="s">
        <v>278</v>
      </c>
      <c r="C38" s="594"/>
      <c r="D38" s="594"/>
      <c r="E38" s="594"/>
      <c r="F38" s="594"/>
      <c r="G38" s="594"/>
      <c r="H38" s="594"/>
      <c r="I38" s="594"/>
      <c r="J38" s="594"/>
      <c r="K38" s="594"/>
      <c r="L38" s="594"/>
      <c r="M38" s="594"/>
      <c r="N38" s="594"/>
      <c r="O38" s="594"/>
      <c r="P38" s="594"/>
      <c r="Q38" s="595"/>
      <c r="R38" s="596">
        <v>4650000</v>
      </c>
      <c r="S38" s="639"/>
      <c r="T38" s="639"/>
      <c r="U38" s="639"/>
      <c r="V38" s="639"/>
      <c r="W38" s="639"/>
      <c r="X38" s="639"/>
      <c r="Y38" s="656"/>
      <c r="Z38" s="657">
        <v>100</v>
      </c>
      <c r="AA38" s="657"/>
      <c r="AB38" s="657"/>
      <c r="AC38" s="657"/>
      <c r="AD38" s="658">
        <v>2335683</v>
      </c>
      <c r="AE38" s="658"/>
      <c r="AF38" s="658"/>
      <c r="AG38" s="658"/>
      <c r="AH38" s="658"/>
      <c r="AI38" s="658"/>
      <c r="AJ38" s="658"/>
      <c r="AK38" s="658"/>
      <c r="AL38" s="599">
        <v>100</v>
      </c>
      <c r="AM38" s="659"/>
      <c r="AN38" s="659"/>
      <c r="AO38" s="660"/>
      <c r="AQ38" s="647" t="s">
        <v>279</v>
      </c>
      <c r="AR38" s="648"/>
      <c r="AS38" s="648"/>
      <c r="AT38" s="648"/>
      <c r="AU38" s="648"/>
      <c r="AV38" s="648"/>
      <c r="AW38" s="648"/>
      <c r="AX38" s="648"/>
      <c r="AY38" s="649"/>
      <c r="AZ38" s="612" t="s">
        <v>169</v>
      </c>
      <c r="BA38" s="613"/>
      <c r="BB38" s="613"/>
      <c r="BC38" s="613"/>
      <c r="BD38" s="625"/>
      <c r="BE38" s="625"/>
      <c r="BF38" s="650"/>
      <c r="BG38" s="644" t="s">
        <v>280</v>
      </c>
      <c r="BH38" s="645"/>
      <c r="BI38" s="645"/>
      <c r="BJ38" s="645"/>
      <c r="BK38" s="645"/>
      <c r="BL38" s="645"/>
      <c r="BM38" s="645"/>
      <c r="BN38" s="645"/>
      <c r="BO38" s="645"/>
      <c r="BP38" s="645"/>
      <c r="BQ38" s="645"/>
      <c r="BR38" s="645"/>
      <c r="BS38" s="645"/>
      <c r="BT38" s="645"/>
      <c r="BU38" s="646"/>
      <c r="BV38" s="612">
        <v>1171</v>
      </c>
      <c r="BW38" s="613"/>
      <c r="BX38" s="613"/>
      <c r="BY38" s="613"/>
      <c r="BZ38" s="613"/>
      <c r="CA38" s="613"/>
      <c r="CB38" s="651"/>
      <c r="CD38" s="644" t="s">
        <v>281</v>
      </c>
      <c r="CE38" s="645"/>
      <c r="CF38" s="645"/>
      <c r="CG38" s="645"/>
      <c r="CH38" s="645"/>
      <c r="CI38" s="645"/>
      <c r="CJ38" s="645"/>
      <c r="CK38" s="645"/>
      <c r="CL38" s="645"/>
      <c r="CM38" s="645"/>
      <c r="CN38" s="645"/>
      <c r="CO38" s="645"/>
      <c r="CP38" s="645"/>
      <c r="CQ38" s="646"/>
      <c r="CR38" s="612">
        <v>649413</v>
      </c>
      <c r="CS38" s="613"/>
      <c r="CT38" s="613"/>
      <c r="CU38" s="613"/>
      <c r="CV38" s="613"/>
      <c r="CW38" s="613"/>
      <c r="CX38" s="613"/>
      <c r="CY38" s="614"/>
      <c r="CZ38" s="615">
        <v>15</v>
      </c>
      <c r="DA38" s="627"/>
      <c r="DB38" s="627"/>
      <c r="DC38" s="628"/>
      <c r="DD38" s="618">
        <v>609508</v>
      </c>
      <c r="DE38" s="613"/>
      <c r="DF38" s="613"/>
      <c r="DG38" s="613"/>
      <c r="DH38" s="613"/>
      <c r="DI38" s="613"/>
      <c r="DJ38" s="613"/>
      <c r="DK38" s="614"/>
      <c r="DL38" s="618">
        <v>496694</v>
      </c>
      <c r="DM38" s="613"/>
      <c r="DN38" s="613"/>
      <c r="DO38" s="613"/>
      <c r="DP38" s="613"/>
      <c r="DQ38" s="613"/>
      <c r="DR38" s="613"/>
      <c r="DS38" s="613"/>
      <c r="DT38" s="613"/>
      <c r="DU38" s="613"/>
      <c r="DV38" s="614"/>
      <c r="DW38" s="615">
        <v>20.399999999999999</v>
      </c>
      <c r="DX38" s="627"/>
      <c r="DY38" s="627"/>
      <c r="DZ38" s="627"/>
      <c r="EA38" s="627"/>
      <c r="EB38" s="627"/>
      <c r="EC38" s="635"/>
    </row>
    <row r="39" spans="2:133" ht="11.25" customHeight="1" x14ac:dyDescent="0.15">
      <c r="AQ39" s="647" t="s">
        <v>282</v>
      </c>
      <c r="AR39" s="648"/>
      <c r="AS39" s="648"/>
      <c r="AT39" s="648"/>
      <c r="AU39" s="648"/>
      <c r="AV39" s="648"/>
      <c r="AW39" s="648"/>
      <c r="AX39" s="648"/>
      <c r="AY39" s="649"/>
      <c r="AZ39" s="612" t="s">
        <v>169</v>
      </c>
      <c r="BA39" s="613"/>
      <c r="BB39" s="613"/>
      <c r="BC39" s="613"/>
      <c r="BD39" s="625"/>
      <c r="BE39" s="625"/>
      <c r="BF39" s="650"/>
      <c r="BG39" s="652" t="s">
        <v>283</v>
      </c>
      <c r="BH39" s="653"/>
      <c r="BI39" s="653"/>
      <c r="BJ39" s="653"/>
      <c r="BK39" s="653"/>
      <c r="BL39" s="91"/>
      <c r="BM39" s="645" t="s">
        <v>284</v>
      </c>
      <c r="BN39" s="645"/>
      <c r="BO39" s="645"/>
      <c r="BP39" s="645"/>
      <c r="BQ39" s="645"/>
      <c r="BR39" s="645"/>
      <c r="BS39" s="645"/>
      <c r="BT39" s="645"/>
      <c r="BU39" s="646"/>
      <c r="BV39" s="612">
        <v>2</v>
      </c>
      <c r="BW39" s="613"/>
      <c r="BX39" s="613"/>
      <c r="BY39" s="613"/>
      <c r="BZ39" s="613"/>
      <c r="CA39" s="613"/>
      <c r="CB39" s="651"/>
      <c r="CD39" s="644" t="s">
        <v>285</v>
      </c>
      <c r="CE39" s="645"/>
      <c r="CF39" s="645"/>
      <c r="CG39" s="645"/>
      <c r="CH39" s="645"/>
      <c r="CI39" s="645"/>
      <c r="CJ39" s="645"/>
      <c r="CK39" s="645"/>
      <c r="CL39" s="645"/>
      <c r="CM39" s="645"/>
      <c r="CN39" s="645"/>
      <c r="CO39" s="645"/>
      <c r="CP39" s="645"/>
      <c r="CQ39" s="646"/>
      <c r="CR39" s="612">
        <v>475770</v>
      </c>
      <c r="CS39" s="625"/>
      <c r="CT39" s="625"/>
      <c r="CU39" s="625"/>
      <c r="CV39" s="625"/>
      <c r="CW39" s="625"/>
      <c r="CX39" s="625"/>
      <c r="CY39" s="626"/>
      <c r="CZ39" s="615">
        <v>11</v>
      </c>
      <c r="DA39" s="627"/>
      <c r="DB39" s="627"/>
      <c r="DC39" s="628"/>
      <c r="DD39" s="618">
        <v>346804</v>
      </c>
      <c r="DE39" s="625"/>
      <c r="DF39" s="625"/>
      <c r="DG39" s="625"/>
      <c r="DH39" s="625"/>
      <c r="DI39" s="625"/>
      <c r="DJ39" s="625"/>
      <c r="DK39" s="626"/>
      <c r="DL39" s="618" t="s">
        <v>169</v>
      </c>
      <c r="DM39" s="625"/>
      <c r="DN39" s="625"/>
      <c r="DO39" s="625"/>
      <c r="DP39" s="625"/>
      <c r="DQ39" s="625"/>
      <c r="DR39" s="625"/>
      <c r="DS39" s="625"/>
      <c r="DT39" s="625"/>
      <c r="DU39" s="625"/>
      <c r="DV39" s="626"/>
      <c r="DW39" s="615" t="s">
        <v>169</v>
      </c>
      <c r="DX39" s="627"/>
      <c r="DY39" s="627"/>
      <c r="DZ39" s="627"/>
      <c r="EA39" s="627"/>
      <c r="EB39" s="627"/>
      <c r="EC39" s="635"/>
    </row>
    <row r="40" spans="2:133" ht="11.25" customHeight="1" x14ac:dyDescent="0.15">
      <c r="AQ40" s="647" t="s">
        <v>286</v>
      </c>
      <c r="AR40" s="648"/>
      <c r="AS40" s="648"/>
      <c r="AT40" s="648"/>
      <c r="AU40" s="648"/>
      <c r="AV40" s="648"/>
      <c r="AW40" s="648"/>
      <c r="AX40" s="648"/>
      <c r="AY40" s="649"/>
      <c r="AZ40" s="612">
        <v>246251</v>
      </c>
      <c r="BA40" s="613"/>
      <c r="BB40" s="613"/>
      <c r="BC40" s="613"/>
      <c r="BD40" s="625"/>
      <c r="BE40" s="625"/>
      <c r="BF40" s="650"/>
      <c r="BG40" s="652"/>
      <c r="BH40" s="653"/>
      <c r="BI40" s="653"/>
      <c r="BJ40" s="653"/>
      <c r="BK40" s="653"/>
      <c r="BL40" s="91"/>
      <c r="BM40" s="645" t="s">
        <v>287</v>
      </c>
      <c r="BN40" s="645"/>
      <c r="BO40" s="645"/>
      <c r="BP40" s="645"/>
      <c r="BQ40" s="645"/>
      <c r="BR40" s="645"/>
      <c r="BS40" s="645"/>
      <c r="BT40" s="645"/>
      <c r="BU40" s="646"/>
      <c r="BV40" s="612" t="s">
        <v>169</v>
      </c>
      <c r="BW40" s="613"/>
      <c r="BX40" s="613"/>
      <c r="BY40" s="613"/>
      <c r="BZ40" s="613"/>
      <c r="CA40" s="613"/>
      <c r="CB40" s="651"/>
      <c r="CD40" s="644" t="s">
        <v>288</v>
      </c>
      <c r="CE40" s="645"/>
      <c r="CF40" s="645"/>
      <c r="CG40" s="645"/>
      <c r="CH40" s="645"/>
      <c r="CI40" s="645"/>
      <c r="CJ40" s="645"/>
      <c r="CK40" s="645"/>
      <c r="CL40" s="645"/>
      <c r="CM40" s="645"/>
      <c r="CN40" s="645"/>
      <c r="CO40" s="645"/>
      <c r="CP40" s="645"/>
      <c r="CQ40" s="646"/>
      <c r="CR40" s="612">
        <v>6474</v>
      </c>
      <c r="CS40" s="613"/>
      <c r="CT40" s="613"/>
      <c r="CU40" s="613"/>
      <c r="CV40" s="613"/>
      <c r="CW40" s="613"/>
      <c r="CX40" s="613"/>
      <c r="CY40" s="614"/>
      <c r="CZ40" s="615">
        <v>0.1</v>
      </c>
      <c r="DA40" s="627"/>
      <c r="DB40" s="627"/>
      <c r="DC40" s="628"/>
      <c r="DD40" s="618">
        <v>2474</v>
      </c>
      <c r="DE40" s="613"/>
      <c r="DF40" s="613"/>
      <c r="DG40" s="613"/>
      <c r="DH40" s="613"/>
      <c r="DI40" s="613"/>
      <c r="DJ40" s="613"/>
      <c r="DK40" s="614"/>
      <c r="DL40" s="618" t="s">
        <v>169</v>
      </c>
      <c r="DM40" s="613"/>
      <c r="DN40" s="613"/>
      <c r="DO40" s="613"/>
      <c r="DP40" s="613"/>
      <c r="DQ40" s="613"/>
      <c r="DR40" s="613"/>
      <c r="DS40" s="613"/>
      <c r="DT40" s="613"/>
      <c r="DU40" s="613"/>
      <c r="DV40" s="614"/>
      <c r="DW40" s="615" t="s">
        <v>169</v>
      </c>
      <c r="DX40" s="627"/>
      <c r="DY40" s="627"/>
      <c r="DZ40" s="627"/>
      <c r="EA40" s="627"/>
      <c r="EB40" s="627"/>
      <c r="EC40" s="635"/>
    </row>
    <row r="41" spans="2:133" ht="11.25" customHeight="1" x14ac:dyDescent="0.15">
      <c r="AQ41" s="636" t="s">
        <v>289</v>
      </c>
      <c r="AR41" s="637"/>
      <c r="AS41" s="637"/>
      <c r="AT41" s="637"/>
      <c r="AU41" s="637"/>
      <c r="AV41" s="637"/>
      <c r="AW41" s="637"/>
      <c r="AX41" s="637"/>
      <c r="AY41" s="638"/>
      <c r="AZ41" s="596">
        <v>258663</v>
      </c>
      <c r="BA41" s="639"/>
      <c r="BB41" s="639"/>
      <c r="BC41" s="639"/>
      <c r="BD41" s="597"/>
      <c r="BE41" s="597"/>
      <c r="BF41" s="640"/>
      <c r="BG41" s="654"/>
      <c r="BH41" s="655"/>
      <c r="BI41" s="655"/>
      <c r="BJ41" s="655"/>
      <c r="BK41" s="655"/>
      <c r="BL41" s="92"/>
      <c r="BM41" s="641" t="s">
        <v>290</v>
      </c>
      <c r="BN41" s="641"/>
      <c r="BO41" s="641"/>
      <c r="BP41" s="641"/>
      <c r="BQ41" s="641"/>
      <c r="BR41" s="641"/>
      <c r="BS41" s="641"/>
      <c r="BT41" s="641"/>
      <c r="BU41" s="642"/>
      <c r="BV41" s="596" t="s">
        <v>169</v>
      </c>
      <c r="BW41" s="639"/>
      <c r="BX41" s="639"/>
      <c r="BY41" s="639"/>
      <c r="BZ41" s="639"/>
      <c r="CA41" s="639"/>
      <c r="CB41" s="643"/>
      <c r="CD41" s="644" t="s">
        <v>291</v>
      </c>
      <c r="CE41" s="645"/>
      <c r="CF41" s="645"/>
      <c r="CG41" s="645"/>
      <c r="CH41" s="645"/>
      <c r="CI41" s="645"/>
      <c r="CJ41" s="645"/>
      <c r="CK41" s="645"/>
      <c r="CL41" s="645"/>
      <c r="CM41" s="645"/>
      <c r="CN41" s="645"/>
      <c r="CO41" s="645"/>
      <c r="CP41" s="645"/>
      <c r="CQ41" s="646"/>
      <c r="CR41" s="612" t="s">
        <v>169</v>
      </c>
      <c r="CS41" s="625"/>
      <c r="CT41" s="625"/>
      <c r="CU41" s="625"/>
      <c r="CV41" s="625"/>
      <c r="CW41" s="625"/>
      <c r="CX41" s="625"/>
      <c r="CY41" s="626"/>
      <c r="CZ41" s="615" t="s">
        <v>169</v>
      </c>
      <c r="DA41" s="627"/>
      <c r="DB41" s="627"/>
      <c r="DC41" s="628"/>
      <c r="DD41" s="618" t="s">
        <v>169</v>
      </c>
      <c r="DE41" s="625"/>
      <c r="DF41" s="625"/>
      <c r="DG41" s="625"/>
      <c r="DH41" s="625"/>
      <c r="DI41" s="625"/>
      <c r="DJ41" s="625"/>
      <c r="DK41" s="626"/>
      <c r="DL41" s="619"/>
      <c r="DM41" s="620"/>
      <c r="DN41" s="620"/>
      <c r="DO41" s="620"/>
      <c r="DP41" s="620"/>
      <c r="DQ41" s="620"/>
      <c r="DR41" s="620"/>
      <c r="DS41" s="620"/>
      <c r="DT41" s="620"/>
      <c r="DU41" s="620"/>
      <c r="DV41" s="621"/>
      <c r="DW41" s="622"/>
      <c r="DX41" s="623"/>
      <c r="DY41" s="623"/>
      <c r="DZ41" s="623"/>
      <c r="EA41" s="623"/>
      <c r="EB41" s="623"/>
      <c r="EC41" s="624"/>
    </row>
    <row r="42" spans="2:133" ht="11.25" customHeight="1" x14ac:dyDescent="0.15">
      <c r="B42" s="85" t="s">
        <v>292</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09" t="s">
        <v>293</v>
      </c>
      <c r="CE42" s="610"/>
      <c r="CF42" s="610"/>
      <c r="CG42" s="610"/>
      <c r="CH42" s="610"/>
      <c r="CI42" s="610"/>
      <c r="CJ42" s="610"/>
      <c r="CK42" s="610"/>
      <c r="CL42" s="610"/>
      <c r="CM42" s="610"/>
      <c r="CN42" s="610"/>
      <c r="CO42" s="610"/>
      <c r="CP42" s="610"/>
      <c r="CQ42" s="611"/>
      <c r="CR42" s="612">
        <v>503696</v>
      </c>
      <c r="CS42" s="613"/>
      <c r="CT42" s="613"/>
      <c r="CU42" s="613"/>
      <c r="CV42" s="613"/>
      <c r="CW42" s="613"/>
      <c r="CX42" s="613"/>
      <c r="CY42" s="614"/>
      <c r="CZ42" s="615">
        <v>11.6</v>
      </c>
      <c r="DA42" s="616"/>
      <c r="DB42" s="616"/>
      <c r="DC42" s="617"/>
      <c r="DD42" s="618">
        <v>132011</v>
      </c>
      <c r="DE42" s="613"/>
      <c r="DF42" s="613"/>
      <c r="DG42" s="613"/>
      <c r="DH42" s="613"/>
      <c r="DI42" s="613"/>
      <c r="DJ42" s="613"/>
      <c r="DK42" s="614"/>
      <c r="DL42" s="619"/>
      <c r="DM42" s="620"/>
      <c r="DN42" s="620"/>
      <c r="DO42" s="620"/>
      <c r="DP42" s="620"/>
      <c r="DQ42" s="620"/>
      <c r="DR42" s="620"/>
      <c r="DS42" s="620"/>
      <c r="DT42" s="620"/>
      <c r="DU42" s="620"/>
      <c r="DV42" s="621"/>
      <c r="DW42" s="622"/>
      <c r="DX42" s="623"/>
      <c r="DY42" s="623"/>
      <c r="DZ42" s="623"/>
      <c r="EA42" s="623"/>
      <c r="EB42" s="623"/>
      <c r="EC42" s="624"/>
    </row>
    <row r="43" spans="2:133" ht="11.25" customHeight="1" x14ac:dyDescent="0.15">
      <c r="B43" s="95" t="s">
        <v>294</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09" t="s">
        <v>295</v>
      </c>
      <c r="CE43" s="610"/>
      <c r="CF43" s="610"/>
      <c r="CG43" s="610"/>
      <c r="CH43" s="610"/>
      <c r="CI43" s="610"/>
      <c r="CJ43" s="610"/>
      <c r="CK43" s="610"/>
      <c r="CL43" s="610"/>
      <c r="CM43" s="610"/>
      <c r="CN43" s="610"/>
      <c r="CO43" s="610"/>
      <c r="CP43" s="610"/>
      <c r="CQ43" s="611"/>
      <c r="CR43" s="612">
        <v>13162</v>
      </c>
      <c r="CS43" s="625"/>
      <c r="CT43" s="625"/>
      <c r="CU43" s="625"/>
      <c r="CV43" s="625"/>
      <c r="CW43" s="625"/>
      <c r="CX43" s="625"/>
      <c r="CY43" s="626"/>
      <c r="CZ43" s="615">
        <v>0.3</v>
      </c>
      <c r="DA43" s="627"/>
      <c r="DB43" s="627"/>
      <c r="DC43" s="628"/>
      <c r="DD43" s="618">
        <v>13162</v>
      </c>
      <c r="DE43" s="625"/>
      <c r="DF43" s="625"/>
      <c r="DG43" s="625"/>
      <c r="DH43" s="625"/>
      <c r="DI43" s="625"/>
      <c r="DJ43" s="625"/>
      <c r="DK43" s="626"/>
      <c r="DL43" s="619"/>
      <c r="DM43" s="620"/>
      <c r="DN43" s="620"/>
      <c r="DO43" s="620"/>
      <c r="DP43" s="620"/>
      <c r="DQ43" s="620"/>
      <c r="DR43" s="620"/>
      <c r="DS43" s="620"/>
      <c r="DT43" s="620"/>
      <c r="DU43" s="620"/>
      <c r="DV43" s="621"/>
      <c r="DW43" s="622"/>
      <c r="DX43" s="623"/>
      <c r="DY43" s="623"/>
      <c r="DZ43" s="623"/>
      <c r="EA43" s="623"/>
      <c r="EB43" s="623"/>
      <c r="EC43" s="624"/>
    </row>
    <row r="44" spans="2:133" ht="11.25" customHeight="1" x14ac:dyDescent="0.15">
      <c r="B44" s="96" t="s">
        <v>296</v>
      </c>
      <c r="CD44" s="629" t="s">
        <v>247</v>
      </c>
      <c r="CE44" s="630"/>
      <c r="CF44" s="609" t="s">
        <v>297</v>
      </c>
      <c r="CG44" s="610"/>
      <c r="CH44" s="610"/>
      <c r="CI44" s="610"/>
      <c r="CJ44" s="610"/>
      <c r="CK44" s="610"/>
      <c r="CL44" s="610"/>
      <c r="CM44" s="610"/>
      <c r="CN44" s="610"/>
      <c r="CO44" s="610"/>
      <c r="CP44" s="610"/>
      <c r="CQ44" s="611"/>
      <c r="CR44" s="612">
        <v>501068</v>
      </c>
      <c r="CS44" s="613"/>
      <c r="CT44" s="613"/>
      <c r="CU44" s="613"/>
      <c r="CV44" s="613"/>
      <c r="CW44" s="613"/>
      <c r="CX44" s="613"/>
      <c r="CY44" s="614"/>
      <c r="CZ44" s="615">
        <v>11.5</v>
      </c>
      <c r="DA44" s="616"/>
      <c r="DB44" s="616"/>
      <c r="DC44" s="617"/>
      <c r="DD44" s="618">
        <v>129383</v>
      </c>
      <c r="DE44" s="613"/>
      <c r="DF44" s="613"/>
      <c r="DG44" s="613"/>
      <c r="DH44" s="613"/>
      <c r="DI44" s="613"/>
      <c r="DJ44" s="613"/>
      <c r="DK44" s="614"/>
      <c r="DL44" s="619"/>
      <c r="DM44" s="620"/>
      <c r="DN44" s="620"/>
      <c r="DO44" s="620"/>
      <c r="DP44" s="620"/>
      <c r="DQ44" s="620"/>
      <c r="DR44" s="620"/>
      <c r="DS44" s="620"/>
      <c r="DT44" s="620"/>
      <c r="DU44" s="620"/>
      <c r="DV44" s="621"/>
      <c r="DW44" s="622"/>
      <c r="DX44" s="623"/>
      <c r="DY44" s="623"/>
      <c r="DZ44" s="623"/>
      <c r="EA44" s="623"/>
      <c r="EB44" s="623"/>
      <c r="EC44" s="624"/>
    </row>
    <row r="45" spans="2:133" ht="11.25" customHeight="1" x14ac:dyDescent="0.15">
      <c r="CD45" s="631"/>
      <c r="CE45" s="632"/>
      <c r="CF45" s="609" t="s">
        <v>298</v>
      </c>
      <c r="CG45" s="610"/>
      <c r="CH45" s="610"/>
      <c r="CI45" s="610"/>
      <c r="CJ45" s="610"/>
      <c r="CK45" s="610"/>
      <c r="CL45" s="610"/>
      <c r="CM45" s="610"/>
      <c r="CN45" s="610"/>
      <c r="CO45" s="610"/>
      <c r="CP45" s="610"/>
      <c r="CQ45" s="611"/>
      <c r="CR45" s="612">
        <v>250880</v>
      </c>
      <c r="CS45" s="625"/>
      <c r="CT45" s="625"/>
      <c r="CU45" s="625"/>
      <c r="CV45" s="625"/>
      <c r="CW45" s="625"/>
      <c r="CX45" s="625"/>
      <c r="CY45" s="626"/>
      <c r="CZ45" s="615">
        <v>5.8</v>
      </c>
      <c r="DA45" s="627"/>
      <c r="DB45" s="627"/>
      <c r="DC45" s="628"/>
      <c r="DD45" s="618">
        <v>47339</v>
      </c>
      <c r="DE45" s="625"/>
      <c r="DF45" s="625"/>
      <c r="DG45" s="625"/>
      <c r="DH45" s="625"/>
      <c r="DI45" s="625"/>
      <c r="DJ45" s="625"/>
      <c r="DK45" s="626"/>
      <c r="DL45" s="619"/>
      <c r="DM45" s="620"/>
      <c r="DN45" s="620"/>
      <c r="DO45" s="620"/>
      <c r="DP45" s="620"/>
      <c r="DQ45" s="620"/>
      <c r="DR45" s="620"/>
      <c r="DS45" s="620"/>
      <c r="DT45" s="620"/>
      <c r="DU45" s="620"/>
      <c r="DV45" s="621"/>
      <c r="DW45" s="622"/>
      <c r="DX45" s="623"/>
      <c r="DY45" s="623"/>
      <c r="DZ45" s="623"/>
      <c r="EA45" s="623"/>
      <c r="EB45" s="623"/>
      <c r="EC45" s="624"/>
    </row>
    <row r="46" spans="2:133" ht="11.25" customHeight="1" x14ac:dyDescent="0.15">
      <c r="CD46" s="631"/>
      <c r="CE46" s="632"/>
      <c r="CF46" s="609" t="s">
        <v>299</v>
      </c>
      <c r="CG46" s="610"/>
      <c r="CH46" s="610"/>
      <c r="CI46" s="610"/>
      <c r="CJ46" s="610"/>
      <c r="CK46" s="610"/>
      <c r="CL46" s="610"/>
      <c r="CM46" s="610"/>
      <c r="CN46" s="610"/>
      <c r="CO46" s="610"/>
      <c r="CP46" s="610"/>
      <c r="CQ46" s="611"/>
      <c r="CR46" s="612">
        <v>249694</v>
      </c>
      <c r="CS46" s="613"/>
      <c r="CT46" s="613"/>
      <c r="CU46" s="613"/>
      <c r="CV46" s="613"/>
      <c r="CW46" s="613"/>
      <c r="CX46" s="613"/>
      <c r="CY46" s="614"/>
      <c r="CZ46" s="615">
        <v>5.8</v>
      </c>
      <c r="DA46" s="616"/>
      <c r="DB46" s="616"/>
      <c r="DC46" s="617"/>
      <c r="DD46" s="618">
        <v>81550</v>
      </c>
      <c r="DE46" s="613"/>
      <c r="DF46" s="613"/>
      <c r="DG46" s="613"/>
      <c r="DH46" s="613"/>
      <c r="DI46" s="613"/>
      <c r="DJ46" s="613"/>
      <c r="DK46" s="614"/>
      <c r="DL46" s="619"/>
      <c r="DM46" s="620"/>
      <c r="DN46" s="620"/>
      <c r="DO46" s="620"/>
      <c r="DP46" s="620"/>
      <c r="DQ46" s="620"/>
      <c r="DR46" s="620"/>
      <c r="DS46" s="620"/>
      <c r="DT46" s="620"/>
      <c r="DU46" s="620"/>
      <c r="DV46" s="621"/>
      <c r="DW46" s="622"/>
      <c r="DX46" s="623"/>
      <c r="DY46" s="623"/>
      <c r="DZ46" s="623"/>
      <c r="EA46" s="623"/>
      <c r="EB46" s="623"/>
      <c r="EC46" s="624"/>
    </row>
    <row r="47" spans="2:133" ht="11.25" customHeight="1" x14ac:dyDescent="0.15">
      <c r="CD47" s="631"/>
      <c r="CE47" s="632"/>
      <c r="CF47" s="609" t="s">
        <v>300</v>
      </c>
      <c r="CG47" s="610"/>
      <c r="CH47" s="610"/>
      <c r="CI47" s="610"/>
      <c r="CJ47" s="610"/>
      <c r="CK47" s="610"/>
      <c r="CL47" s="610"/>
      <c r="CM47" s="610"/>
      <c r="CN47" s="610"/>
      <c r="CO47" s="610"/>
      <c r="CP47" s="610"/>
      <c r="CQ47" s="611"/>
      <c r="CR47" s="612">
        <v>2628</v>
      </c>
      <c r="CS47" s="625"/>
      <c r="CT47" s="625"/>
      <c r="CU47" s="625"/>
      <c r="CV47" s="625"/>
      <c r="CW47" s="625"/>
      <c r="CX47" s="625"/>
      <c r="CY47" s="626"/>
      <c r="CZ47" s="615">
        <v>0.1</v>
      </c>
      <c r="DA47" s="627"/>
      <c r="DB47" s="627"/>
      <c r="DC47" s="628"/>
      <c r="DD47" s="618">
        <v>2628</v>
      </c>
      <c r="DE47" s="625"/>
      <c r="DF47" s="625"/>
      <c r="DG47" s="625"/>
      <c r="DH47" s="625"/>
      <c r="DI47" s="625"/>
      <c r="DJ47" s="625"/>
      <c r="DK47" s="626"/>
      <c r="DL47" s="619"/>
      <c r="DM47" s="620"/>
      <c r="DN47" s="620"/>
      <c r="DO47" s="620"/>
      <c r="DP47" s="620"/>
      <c r="DQ47" s="620"/>
      <c r="DR47" s="620"/>
      <c r="DS47" s="620"/>
      <c r="DT47" s="620"/>
      <c r="DU47" s="620"/>
      <c r="DV47" s="621"/>
      <c r="DW47" s="622"/>
      <c r="DX47" s="623"/>
      <c r="DY47" s="623"/>
      <c r="DZ47" s="623"/>
      <c r="EA47" s="623"/>
      <c r="EB47" s="623"/>
      <c r="EC47" s="624"/>
    </row>
    <row r="48" spans="2:133" x14ac:dyDescent="0.15">
      <c r="CD48" s="633"/>
      <c r="CE48" s="634"/>
      <c r="CF48" s="609" t="s">
        <v>301</v>
      </c>
      <c r="CG48" s="610"/>
      <c r="CH48" s="610"/>
      <c r="CI48" s="610"/>
      <c r="CJ48" s="610"/>
      <c r="CK48" s="610"/>
      <c r="CL48" s="610"/>
      <c r="CM48" s="610"/>
      <c r="CN48" s="610"/>
      <c r="CO48" s="610"/>
      <c r="CP48" s="610"/>
      <c r="CQ48" s="611"/>
      <c r="CR48" s="612" t="s">
        <v>169</v>
      </c>
      <c r="CS48" s="613"/>
      <c r="CT48" s="613"/>
      <c r="CU48" s="613"/>
      <c r="CV48" s="613"/>
      <c r="CW48" s="613"/>
      <c r="CX48" s="613"/>
      <c r="CY48" s="614"/>
      <c r="CZ48" s="615" t="s">
        <v>169</v>
      </c>
      <c r="DA48" s="616"/>
      <c r="DB48" s="616"/>
      <c r="DC48" s="617"/>
      <c r="DD48" s="618" t="s">
        <v>169</v>
      </c>
      <c r="DE48" s="613"/>
      <c r="DF48" s="613"/>
      <c r="DG48" s="613"/>
      <c r="DH48" s="613"/>
      <c r="DI48" s="613"/>
      <c r="DJ48" s="613"/>
      <c r="DK48" s="614"/>
      <c r="DL48" s="619"/>
      <c r="DM48" s="620"/>
      <c r="DN48" s="620"/>
      <c r="DO48" s="620"/>
      <c r="DP48" s="620"/>
      <c r="DQ48" s="620"/>
      <c r="DR48" s="620"/>
      <c r="DS48" s="620"/>
      <c r="DT48" s="620"/>
      <c r="DU48" s="620"/>
      <c r="DV48" s="621"/>
      <c r="DW48" s="622"/>
      <c r="DX48" s="623"/>
      <c r="DY48" s="623"/>
      <c r="DZ48" s="623"/>
      <c r="EA48" s="623"/>
      <c r="EB48" s="623"/>
      <c r="EC48" s="624"/>
    </row>
    <row r="49" spans="82:133" ht="11.25" customHeight="1" x14ac:dyDescent="0.15">
      <c r="CD49" s="593" t="s">
        <v>302</v>
      </c>
      <c r="CE49" s="594"/>
      <c r="CF49" s="594"/>
      <c r="CG49" s="594"/>
      <c r="CH49" s="594"/>
      <c r="CI49" s="594"/>
      <c r="CJ49" s="594"/>
      <c r="CK49" s="594"/>
      <c r="CL49" s="594"/>
      <c r="CM49" s="594"/>
      <c r="CN49" s="594"/>
      <c r="CO49" s="594"/>
      <c r="CP49" s="594"/>
      <c r="CQ49" s="595"/>
      <c r="CR49" s="596">
        <v>4339765</v>
      </c>
      <c r="CS49" s="597"/>
      <c r="CT49" s="597"/>
      <c r="CU49" s="597"/>
      <c r="CV49" s="597"/>
      <c r="CW49" s="597"/>
      <c r="CX49" s="597"/>
      <c r="CY49" s="598"/>
      <c r="CZ49" s="599">
        <v>100</v>
      </c>
      <c r="DA49" s="600"/>
      <c r="DB49" s="600"/>
      <c r="DC49" s="601"/>
      <c r="DD49" s="602">
        <v>3115348</v>
      </c>
      <c r="DE49" s="597"/>
      <c r="DF49" s="597"/>
      <c r="DG49" s="597"/>
      <c r="DH49" s="597"/>
      <c r="DI49" s="597"/>
      <c r="DJ49" s="597"/>
      <c r="DK49" s="598"/>
      <c r="DL49" s="603"/>
      <c r="DM49" s="604"/>
      <c r="DN49" s="604"/>
      <c r="DO49" s="604"/>
      <c r="DP49" s="604"/>
      <c r="DQ49" s="604"/>
      <c r="DR49" s="604"/>
      <c r="DS49" s="604"/>
      <c r="DT49" s="604"/>
      <c r="DU49" s="604"/>
      <c r="DV49" s="605"/>
      <c r="DW49" s="606"/>
      <c r="DX49" s="607"/>
      <c r="DY49" s="607"/>
      <c r="DZ49" s="607"/>
      <c r="EA49" s="607"/>
      <c r="EB49" s="607"/>
      <c r="EC49" s="608"/>
    </row>
    <row r="50" spans="82:133" hidden="1" x14ac:dyDescent="0.15"/>
    <row r="51" spans="82:133" hidden="1" x14ac:dyDescent="0.15"/>
    <row r="52" spans="82:133" hidden="1" x14ac:dyDescent="0.15"/>
    <row r="53" spans="82:133" hidden="1" x14ac:dyDescent="0.15"/>
  </sheetData>
  <sheetProtection algorithmName="SHA-512" hashValue="cWyn3e9aR3uMHgYqAcsGcUASM3+rrVBYfDyG/cKukdJUlVQYW5W4zHmjSL6770vokRXxILwxHCbpgGteALUrjQ==" saltValue="onm3kX4UK7Z8wC9e3QKWR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28" zoomScale="70" zoomScaleNormal="25" zoomScaleSheetLayoutView="70" workbookViewId="0">
      <selection activeCell="AK49" sqref="AK49:AO49"/>
    </sheetView>
  </sheetViews>
  <sheetFormatPr defaultColWidth="0" defaultRowHeight="13.5" zeroHeight="1" x14ac:dyDescent="0.15"/>
  <cols>
    <col min="1" max="130" width="2.75" style="145" customWidth="1"/>
    <col min="131" max="131" width="1.625" style="145" customWidth="1"/>
    <col min="132" max="16384" width="9" style="145" hidden="1"/>
  </cols>
  <sheetData>
    <row r="1" spans="1:131" s="103" customFormat="1" ht="11.25" customHeight="1" thickBot="1" x14ac:dyDescent="0.2">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x14ac:dyDescent="0.2">
      <c r="A2" s="104" t="s">
        <v>303</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143" t="s">
        <v>304</v>
      </c>
      <c r="DK2" s="1144"/>
      <c r="DL2" s="1144"/>
      <c r="DM2" s="1144"/>
      <c r="DN2" s="1144"/>
      <c r="DO2" s="1145"/>
      <c r="DP2" s="105"/>
      <c r="DQ2" s="1143" t="s">
        <v>305</v>
      </c>
      <c r="DR2" s="1144"/>
      <c r="DS2" s="1144"/>
      <c r="DT2" s="1144"/>
      <c r="DU2" s="1144"/>
      <c r="DV2" s="1144"/>
      <c r="DW2" s="1144"/>
      <c r="DX2" s="1144"/>
      <c r="DY2" s="1144"/>
      <c r="DZ2" s="1145"/>
      <c r="EA2" s="106"/>
    </row>
    <row r="3" spans="1:131" s="103" customFormat="1" ht="11.25" customHeight="1" x14ac:dyDescent="0.15">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x14ac:dyDescent="0.2">
      <c r="A4" s="1093" t="s">
        <v>306</v>
      </c>
      <c r="B4" s="1093"/>
      <c r="C4" s="1093"/>
      <c r="D4" s="1093"/>
      <c r="E4" s="1093"/>
      <c r="F4" s="1093"/>
      <c r="G4" s="1093"/>
      <c r="H4" s="1093"/>
      <c r="I4" s="1093"/>
      <c r="J4" s="1093"/>
      <c r="K4" s="1093"/>
      <c r="L4" s="1093"/>
      <c r="M4" s="1093"/>
      <c r="N4" s="1093"/>
      <c r="O4" s="1093"/>
      <c r="P4" s="1093"/>
      <c r="Q4" s="1093"/>
      <c r="R4" s="1093"/>
      <c r="S4" s="1093"/>
      <c r="T4" s="1093"/>
      <c r="U4" s="1093"/>
      <c r="V4" s="1093"/>
      <c r="W4" s="1093"/>
      <c r="X4" s="1093"/>
      <c r="Y4" s="1093"/>
      <c r="Z4" s="1093"/>
      <c r="AA4" s="1093"/>
      <c r="AB4" s="1093"/>
      <c r="AC4" s="1093"/>
      <c r="AD4" s="1093"/>
      <c r="AE4" s="1093"/>
      <c r="AF4" s="1093"/>
      <c r="AG4" s="1093"/>
      <c r="AH4" s="1093"/>
      <c r="AI4" s="1093"/>
      <c r="AJ4" s="1093"/>
      <c r="AK4" s="1093"/>
      <c r="AL4" s="1093"/>
      <c r="AM4" s="1093"/>
      <c r="AN4" s="1093"/>
      <c r="AO4" s="1093"/>
      <c r="AP4" s="1093"/>
      <c r="AQ4" s="1093"/>
      <c r="AR4" s="1093"/>
      <c r="AS4" s="1093"/>
      <c r="AT4" s="1093"/>
      <c r="AU4" s="1093"/>
      <c r="AV4" s="1093"/>
      <c r="AW4" s="1093"/>
      <c r="AX4" s="1093"/>
      <c r="AY4" s="1093"/>
      <c r="AZ4" s="108"/>
      <c r="BA4" s="108"/>
      <c r="BB4" s="108"/>
      <c r="BC4" s="108"/>
      <c r="BD4" s="108"/>
      <c r="BE4" s="109"/>
      <c r="BF4" s="109"/>
      <c r="BG4" s="109"/>
      <c r="BH4" s="109"/>
      <c r="BI4" s="109"/>
      <c r="BJ4" s="109"/>
      <c r="BK4" s="109"/>
      <c r="BL4" s="109"/>
      <c r="BM4" s="109"/>
      <c r="BN4" s="109"/>
      <c r="BO4" s="109"/>
      <c r="BP4" s="109"/>
      <c r="BQ4" s="108" t="s">
        <v>307</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x14ac:dyDescent="0.15">
      <c r="A5" s="1033" t="s">
        <v>308</v>
      </c>
      <c r="B5" s="1034"/>
      <c r="C5" s="1034"/>
      <c r="D5" s="1034"/>
      <c r="E5" s="1034"/>
      <c r="F5" s="1034"/>
      <c r="G5" s="1034"/>
      <c r="H5" s="1034"/>
      <c r="I5" s="1034"/>
      <c r="J5" s="1034"/>
      <c r="K5" s="1034"/>
      <c r="L5" s="1034"/>
      <c r="M5" s="1034"/>
      <c r="N5" s="1034"/>
      <c r="O5" s="1034"/>
      <c r="P5" s="1035"/>
      <c r="Q5" s="1019" t="s">
        <v>309</v>
      </c>
      <c r="R5" s="1020"/>
      <c r="S5" s="1020"/>
      <c r="T5" s="1020"/>
      <c r="U5" s="1021"/>
      <c r="V5" s="1019" t="s">
        <v>310</v>
      </c>
      <c r="W5" s="1020"/>
      <c r="X5" s="1020"/>
      <c r="Y5" s="1020"/>
      <c r="Z5" s="1021"/>
      <c r="AA5" s="1019" t="s">
        <v>311</v>
      </c>
      <c r="AB5" s="1020"/>
      <c r="AC5" s="1020"/>
      <c r="AD5" s="1020"/>
      <c r="AE5" s="1020"/>
      <c r="AF5" s="1146" t="s">
        <v>312</v>
      </c>
      <c r="AG5" s="1020"/>
      <c r="AH5" s="1020"/>
      <c r="AI5" s="1020"/>
      <c r="AJ5" s="1025"/>
      <c r="AK5" s="1020" t="s">
        <v>313</v>
      </c>
      <c r="AL5" s="1020"/>
      <c r="AM5" s="1020"/>
      <c r="AN5" s="1020"/>
      <c r="AO5" s="1021"/>
      <c r="AP5" s="1019" t="s">
        <v>314</v>
      </c>
      <c r="AQ5" s="1020"/>
      <c r="AR5" s="1020"/>
      <c r="AS5" s="1020"/>
      <c r="AT5" s="1021"/>
      <c r="AU5" s="1019" t="s">
        <v>315</v>
      </c>
      <c r="AV5" s="1020"/>
      <c r="AW5" s="1020"/>
      <c r="AX5" s="1020"/>
      <c r="AY5" s="1025"/>
      <c r="AZ5" s="112"/>
      <c r="BA5" s="112"/>
      <c r="BB5" s="112"/>
      <c r="BC5" s="112"/>
      <c r="BD5" s="112"/>
      <c r="BE5" s="113"/>
      <c r="BF5" s="113"/>
      <c r="BG5" s="113"/>
      <c r="BH5" s="113"/>
      <c r="BI5" s="113"/>
      <c r="BJ5" s="113"/>
      <c r="BK5" s="113"/>
      <c r="BL5" s="113"/>
      <c r="BM5" s="113"/>
      <c r="BN5" s="113"/>
      <c r="BO5" s="113"/>
      <c r="BP5" s="113"/>
      <c r="BQ5" s="1033" t="s">
        <v>316</v>
      </c>
      <c r="BR5" s="1034"/>
      <c r="BS5" s="1034"/>
      <c r="BT5" s="1034"/>
      <c r="BU5" s="1034"/>
      <c r="BV5" s="1034"/>
      <c r="BW5" s="1034"/>
      <c r="BX5" s="1034"/>
      <c r="BY5" s="1034"/>
      <c r="BZ5" s="1034"/>
      <c r="CA5" s="1034"/>
      <c r="CB5" s="1034"/>
      <c r="CC5" s="1034"/>
      <c r="CD5" s="1034"/>
      <c r="CE5" s="1034"/>
      <c r="CF5" s="1034"/>
      <c r="CG5" s="1035"/>
      <c r="CH5" s="1019" t="s">
        <v>317</v>
      </c>
      <c r="CI5" s="1020"/>
      <c r="CJ5" s="1020"/>
      <c r="CK5" s="1020"/>
      <c r="CL5" s="1021"/>
      <c r="CM5" s="1019" t="s">
        <v>318</v>
      </c>
      <c r="CN5" s="1020"/>
      <c r="CO5" s="1020"/>
      <c r="CP5" s="1020"/>
      <c r="CQ5" s="1021"/>
      <c r="CR5" s="1019" t="s">
        <v>319</v>
      </c>
      <c r="CS5" s="1020"/>
      <c r="CT5" s="1020"/>
      <c r="CU5" s="1020"/>
      <c r="CV5" s="1021"/>
      <c r="CW5" s="1019" t="s">
        <v>320</v>
      </c>
      <c r="CX5" s="1020"/>
      <c r="CY5" s="1020"/>
      <c r="CZ5" s="1020"/>
      <c r="DA5" s="1021"/>
      <c r="DB5" s="1019" t="s">
        <v>321</v>
      </c>
      <c r="DC5" s="1020"/>
      <c r="DD5" s="1020"/>
      <c r="DE5" s="1020"/>
      <c r="DF5" s="1021"/>
      <c r="DG5" s="1131" t="s">
        <v>322</v>
      </c>
      <c r="DH5" s="1132"/>
      <c r="DI5" s="1132"/>
      <c r="DJ5" s="1132"/>
      <c r="DK5" s="1133"/>
      <c r="DL5" s="1131" t="s">
        <v>323</v>
      </c>
      <c r="DM5" s="1132"/>
      <c r="DN5" s="1132"/>
      <c r="DO5" s="1132"/>
      <c r="DP5" s="1133"/>
      <c r="DQ5" s="1019" t="s">
        <v>324</v>
      </c>
      <c r="DR5" s="1020"/>
      <c r="DS5" s="1020"/>
      <c r="DT5" s="1020"/>
      <c r="DU5" s="1021"/>
      <c r="DV5" s="1019" t="s">
        <v>315</v>
      </c>
      <c r="DW5" s="1020"/>
      <c r="DX5" s="1020"/>
      <c r="DY5" s="1020"/>
      <c r="DZ5" s="1025"/>
      <c r="EA5" s="110"/>
    </row>
    <row r="6" spans="1:131" s="111" customFormat="1" ht="26.25" customHeight="1" thickBot="1" x14ac:dyDescent="0.2">
      <c r="A6" s="1036"/>
      <c r="B6" s="1037"/>
      <c r="C6" s="1037"/>
      <c r="D6" s="1037"/>
      <c r="E6" s="1037"/>
      <c r="F6" s="1037"/>
      <c r="G6" s="1037"/>
      <c r="H6" s="1037"/>
      <c r="I6" s="1037"/>
      <c r="J6" s="1037"/>
      <c r="K6" s="1037"/>
      <c r="L6" s="1037"/>
      <c r="M6" s="1037"/>
      <c r="N6" s="1037"/>
      <c r="O6" s="1037"/>
      <c r="P6" s="1038"/>
      <c r="Q6" s="1022"/>
      <c r="R6" s="1023"/>
      <c r="S6" s="1023"/>
      <c r="T6" s="1023"/>
      <c r="U6" s="1024"/>
      <c r="V6" s="1022"/>
      <c r="W6" s="1023"/>
      <c r="X6" s="1023"/>
      <c r="Y6" s="1023"/>
      <c r="Z6" s="1024"/>
      <c r="AA6" s="1022"/>
      <c r="AB6" s="1023"/>
      <c r="AC6" s="1023"/>
      <c r="AD6" s="1023"/>
      <c r="AE6" s="1023"/>
      <c r="AF6" s="1147"/>
      <c r="AG6" s="1023"/>
      <c r="AH6" s="1023"/>
      <c r="AI6" s="1023"/>
      <c r="AJ6" s="1026"/>
      <c r="AK6" s="1023"/>
      <c r="AL6" s="1023"/>
      <c r="AM6" s="1023"/>
      <c r="AN6" s="1023"/>
      <c r="AO6" s="1024"/>
      <c r="AP6" s="1022"/>
      <c r="AQ6" s="1023"/>
      <c r="AR6" s="1023"/>
      <c r="AS6" s="1023"/>
      <c r="AT6" s="1024"/>
      <c r="AU6" s="1022"/>
      <c r="AV6" s="1023"/>
      <c r="AW6" s="1023"/>
      <c r="AX6" s="1023"/>
      <c r="AY6" s="1026"/>
      <c r="AZ6" s="108"/>
      <c r="BA6" s="108"/>
      <c r="BB6" s="108"/>
      <c r="BC6" s="108"/>
      <c r="BD6" s="108"/>
      <c r="BE6" s="109"/>
      <c r="BF6" s="109"/>
      <c r="BG6" s="109"/>
      <c r="BH6" s="109"/>
      <c r="BI6" s="109"/>
      <c r="BJ6" s="109"/>
      <c r="BK6" s="109"/>
      <c r="BL6" s="109"/>
      <c r="BM6" s="109"/>
      <c r="BN6" s="109"/>
      <c r="BO6" s="109"/>
      <c r="BP6" s="109"/>
      <c r="BQ6" s="1036"/>
      <c r="BR6" s="1037"/>
      <c r="BS6" s="1037"/>
      <c r="BT6" s="1037"/>
      <c r="BU6" s="1037"/>
      <c r="BV6" s="1037"/>
      <c r="BW6" s="1037"/>
      <c r="BX6" s="1037"/>
      <c r="BY6" s="1037"/>
      <c r="BZ6" s="1037"/>
      <c r="CA6" s="1037"/>
      <c r="CB6" s="1037"/>
      <c r="CC6" s="1037"/>
      <c r="CD6" s="1037"/>
      <c r="CE6" s="1037"/>
      <c r="CF6" s="1037"/>
      <c r="CG6" s="1038"/>
      <c r="CH6" s="1022"/>
      <c r="CI6" s="1023"/>
      <c r="CJ6" s="1023"/>
      <c r="CK6" s="1023"/>
      <c r="CL6" s="1024"/>
      <c r="CM6" s="1022"/>
      <c r="CN6" s="1023"/>
      <c r="CO6" s="1023"/>
      <c r="CP6" s="1023"/>
      <c r="CQ6" s="1024"/>
      <c r="CR6" s="1022"/>
      <c r="CS6" s="1023"/>
      <c r="CT6" s="1023"/>
      <c r="CU6" s="1023"/>
      <c r="CV6" s="1024"/>
      <c r="CW6" s="1022"/>
      <c r="CX6" s="1023"/>
      <c r="CY6" s="1023"/>
      <c r="CZ6" s="1023"/>
      <c r="DA6" s="1024"/>
      <c r="DB6" s="1022"/>
      <c r="DC6" s="1023"/>
      <c r="DD6" s="1023"/>
      <c r="DE6" s="1023"/>
      <c r="DF6" s="1024"/>
      <c r="DG6" s="1134"/>
      <c r="DH6" s="1135"/>
      <c r="DI6" s="1135"/>
      <c r="DJ6" s="1135"/>
      <c r="DK6" s="1136"/>
      <c r="DL6" s="1134"/>
      <c r="DM6" s="1135"/>
      <c r="DN6" s="1135"/>
      <c r="DO6" s="1135"/>
      <c r="DP6" s="1136"/>
      <c r="DQ6" s="1022"/>
      <c r="DR6" s="1023"/>
      <c r="DS6" s="1023"/>
      <c r="DT6" s="1023"/>
      <c r="DU6" s="1024"/>
      <c r="DV6" s="1022"/>
      <c r="DW6" s="1023"/>
      <c r="DX6" s="1023"/>
      <c r="DY6" s="1023"/>
      <c r="DZ6" s="1026"/>
      <c r="EA6" s="110"/>
    </row>
    <row r="7" spans="1:131" s="111" customFormat="1" ht="26.25" customHeight="1" thickTop="1" x14ac:dyDescent="0.15">
      <c r="A7" s="114">
        <v>1</v>
      </c>
      <c r="B7" s="1080" t="s">
        <v>325</v>
      </c>
      <c r="C7" s="1081"/>
      <c r="D7" s="1081"/>
      <c r="E7" s="1081"/>
      <c r="F7" s="1081"/>
      <c r="G7" s="1081"/>
      <c r="H7" s="1081"/>
      <c r="I7" s="1081"/>
      <c r="J7" s="1081"/>
      <c r="K7" s="1081"/>
      <c r="L7" s="1081"/>
      <c r="M7" s="1081"/>
      <c r="N7" s="1081"/>
      <c r="O7" s="1081"/>
      <c r="P7" s="1082"/>
      <c r="Q7" s="1137">
        <v>4655</v>
      </c>
      <c r="R7" s="1138"/>
      <c r="S7" s="1138"/>
      <c r="T7" s="1138"/>
      <c r="U7" s="1138"/>
      <c r="V7" s="1138">
        <v>4345</v>
      </c>
      <c r="W7" s="1138"/>
      <c r="X7" s="1138"/>
      <c r="Y7" s="1138"/>
      <c r="Z7" s="1138"/>
      <c r="AA7" s="1138">
        <v>310</v>
      </c>
      <c r="AB7" s="1138"/>
      <c r="AC7" s="1138"/>
      <c r="AD7" s="1138"/>
      <c r="AE7" s="1139"/>
      <c r="AF7" s="1140">
        <v>303</v>
      </c>
      <c r="AG7" s="1141"/>
      <c r="AH7" s="1141"/>
      <c r="AI7" s="1141"/>
      <c r="AJ7" s="1142"/>
      <c r="AK7" s="1124">
        <v>607</v>
      </c>
      <c r="AL7" s="1125"/>
      <c r="AM7" s="1125"/>
      <c r="AN7" s="1125"/>
      <c r="AO7" s="1125"/>
      <c r="AP7" s="1125">
        <v>4431</v>
      </c>
      <c r="AQ7" s="1125"/>
      <c r="AR7" s="1125"/>
      <c r="AS7" s="1125"/>
      <c r="AT7" s="1125"/>
      <c r="AU7" s="1126"/>
      <c r="AV7" s="1126"/>
      <c r="AW7" s="1126"/>
      <c r="AX7" s="1126"/>
      <c r="AY7" s="1127"/>
      <c r="AZ7" s="108"/>
      <c r="BA7" s="108"/>
      <c r="BB7" s="108"/>
      <c r="BC7" s="108"/>
      <c r="BD7" s="108"/>
      <c r="BE7" s="109"/>
      <c r="BF7" s="109"/>
      <c r="BG7" s="109"/>
      <c r="BH7" s="109"/>
      <c r="BI7" s="109"/>
      <c r="BJ7" s="109"/>
      <c r="BK7" s="109"/>
      <c r="BL7" s="109"/>
      <c r="BM7" s="109"/>
      <c r="BN7" s="109"/>
      <c r="BO7" s="109"/>
      <c r="BP7" s="109"/>
      <c r="BQ7" s="115">
        <v>1</v>
      </c>
      <c r="BR7" s="116"/>
      <c r="BS7" s="1128" t="s">
        <v>326</v>
      </c>
      <c r="BT7" s="1129"/>
      <c r="BU7" s="1129"/>
      <c r="BV7" s="1129"/>
      <c r="BW7" s="1129"/>
      <c r="BX7" s="1129"/>
      <c r="BY7" s="1129"/>
      <c r="BZ7" s="1129"/>
      <c r="CA7" s="1129"/>
      <c r="CB7" s="1129"/>
      <c r="CC7" s="1129"/>
      <c r="CD7" s="1129"/>
      <c r="CE7" s="1129"/>
      <c r="CF7" s="1129"/>
      <c r="CG7" s="1130"/>
      <c r="CH7" s="1121">
        <v>1</v>
      </c>
      <c r="CI7" s="1122"/>
      <c r="CJ7" s="1122"/>
      <c r="CK7" s="1122"/>
      <c r="CL7" s="1123"/>
      <c r="CM7" s="1121">
        <v>75</v>
      </c>
      <c r="CN7" s="1122"/>
      <c r="CO7" s="1122"/>
      <c r="CP7" s="1122"/>
      <c r="CQ7" s="1123"/>
      <c r="CR7" s="1121">
        <v>36</v>
      </c>
      <c r="CS7" s="1122"/>
      <c r="CT7" s="1122"/>
      <c r="CU7" s="1122"/>
      <c r="CV7" s="1123"/>
      <c r="CW7" s="1121" t="s">
        <v>327</v>
      </c>
      <c r="CX7" s="1122"/>
      <c r="CY7" s="1122"/>
      <c r="CZ7" s="1122"/>
      <c r="DA7" s="1123"/>
      <c r="DB7" s="1121" t="s">
        <v>327</v>
      </c>
      <c r="DC7" s="1122"/>
      <c r="DD7" s="1122"/>
      <c r="DE7" s="1122"/>
      <c r="DF7" s="1123"/>
      <c r="DG7" s="1121" t="s">
        <v>327</v>
      </c>
      <c r="DH7" s="1122"/>
      <c r="DI7" s="1122"/>
      <c r="DJ7" s="1122"/>
      <c r="DK7" s="1123"/>
      <c r="DL7" s="1121" t="s">
        <v>327</v>
      </c>
      <c r="DM7" s="1122"/>
      <c r="DN7" s="1122"/>
      <c r="DO7" s="1122"/>
      <c r="DP7" s="1123"/>
      <c r="DQ7" s="1121" t="s">
        <v>327</v>
      </c>
      <c r="DR7" s="1122"/>
      <c r="DS7" s="1122"/>
      <c r="DT7" s="1122"/>
      <c r="DU7" s="1123"/>
      <c r="DV7" s="1118"/>
      <c r="DW7" s="1119"/>
      <c r="DX7" s="1119"/>
      <c r="DY7" s="1119"/>
      <c r="DZ7" s="1120"/>
      <c r="EA7" s="110"/>
    </row>
    <row r="8" spans="1:131" s="111" customFormat="1" ht="26.25" customHeight="1" x14ac:dyDescent="0.15">
      <c r="A8" s="117">
        <v>2</v>
      </c>
      <c r="B8" s="1061"/>
      <c r="C8" s="1062"/>
      <c r="D8" s="1062"/>
      <c r="E8" s="1062"/>
      <c r="F8" s="1062"/>
      <c r="G8" s="1062"/>
      <c r="H8" s="1062"/>
      <c r="I8" s="1062"/>
      <c r="J8" s="1062"/>
      <c r="K8" s="1062"/>
      <c r="L8" s="1062"/>
      <c r="M8" s="1062"/>
      <c r="N8" s="1062"/>
      <c r="O8" s="1062"/>
      <c r="P8" s="1063"/>
      <c r="Q8" s="1073"/>
      <c r="R8" s="1074"/>
      <c r="S8" s="1074"/>
      <c r="T8" s="1074"/>
      <c r="U8" s="1074"/>
      <c r="V8" s="1074"/>
      <c r="W8" s="1074"/>
      <c r="X8" s="1074"/>
      <c r="Y8" s="1074"/>
      <c r="Z8" s="1074"/>
      <c r="AA8" s="1074"/>
      <c r="AB8" s="1074"/>
      <c r="AC8" s="1074"/>
      <c r="AD8" s="1074"/>
      <c r="AE8" s="1075"/>
      <c r="AF8" s="1067"/>
      <c r="AG8" s="1068"/>
      <c r="AH8" s="1068"/>
      <c r="AI8" s="1068"/>
      <c r="AJ8" s="1069"/>
      <c r="AK8" s="1116"/>
      <c r="AL8" s="1117"/>
      <c r="AM8" s="1117"/>
      <c r="AN8" s="1117"/>
      <c r="AO8" s="1117"/>
      <c r="AP8" s="1117"/>
      <c r="AQ8" s="1117"/>
      <c r="AR8" s="1117"/>
      <c r="AS8" s="1117"/>
      <c r="AT8" s="1117"/>
      <c r="AU8" s="1114"/>
      <c r="AV8" s="1114"/>
      <c r="AW8" s="1114"/>
      <c r="AX8" s="1114"/>
      <c r="AY8" s="1115"/>
      <c r="AZ8" s="108"/>
      <c r="BA8" s="108"/>
      <c r="BB8" s="108"/>
      <c r="BC8" s="108"/>
      <c r="BD8" s="108"/>
      <c r="BE8" s="109"/>
      <c r="BF8" s="109"/>
      <c r="BG8" s="109"/>
      <c r="BH8" s="109"/>
      <c r="BI8" s="109"/>
      <c r="BJ8" s="109"/>
      <c r="BK8" s="109"/>
      <c r="BL8" s="109"/>
      <c r="BM8" s="109"/>
      <c r="BN8" s="109"/>
      <c r="BO8" s="109"/>
      <c r="BP8" s="109"/>
      <c r="BQ8" s="118">
        <v>2</v>
      </c>
      <c r="BR8" s="119"/>
      <c r="BS8" s="1046"/>
      <c r="BT8" s="1047"/>
      <c r="BU8" s="1047"/>
      <c r="BV8" s="1047"/>
      <c r="BW8" s="1047"/>
      <c r="BX8" s="1047"/>
      <c r="BY8" s="1047"/>
      <c r="BZ8" s="1047"/>
      <c r="CA8" s="1047"/>
      <c r="CB8" s="1047"/>
      <c r="CC8" s="1047"/>
      <c r="CD8" s="1047"/>
      <c r="CE8" s="1047"/>
      <c r="CF8" s="1047"/>
      <c r="CG8" s="1048"/>
      <c r="CH8" s="1027"/>
      <c r="CI8" s="1028"/>
      <c r="CJ8" s="1028"/>
      <c r="CK8" s="1028"/>
      <c r="CL8" s="1029"/>
      <c r="CM8" s="1027"/>
      <c r="CN8" s="1028"/>
      <c r="CO8" s="1028"/>
      <c r="CP8" s="1028"/>
      <c r="CQ8" s="1029"/>
      <c r="CR8" s="1027"/>
      <c r="CS8" s="1028"/>
      <c r="CT8" s="1028"/>
      <c r="CU8" s="1028"/>
      <c r="CV8" s="1029"/>
      <c r="CW8" s="1027"/>
      <c r="CX8" s="1028"/>
      <c r="CY8" s="1028"/>
      <c r="CZ8" s="1028"/>
      <c r="DA8" s="1029"/>
      <c r="DB8" s="1027"/>
      <c r="DC8" s="1028"/>
      <c r="DD8" s="1028"/>
      <c r="DE8" s="1028"/>
      <c r="DF8" s="1029"/>
      <c r="DG8" s="1027"/>
      <c r="DH8" s="1028"/>
      <c r="DI8" s="1028"/>
      <c r="DJ8" s="1028"/>
      <c r="DK8" s="1029"/>
      <c r="DL8" s="1027"/>
      <c r="DM8" s="1028"/>
      <c r="DN8" s="1028"/>
      <c r="DO8" s="1028"/>
      <c r="DP8" s="1029"/>
      <c r="DQ8" s="1027"/>
      <c r="DR8" s="1028"/>
      <c r="DS8" s="1028"/>
      <c r="DT8" s="1028"/>
      <c r="DU8" s="1029"/>
      <c r="DV8" s="1030"/>
      <c r="DW8" s="1031"/>
      <c r="DX8" s="1031"/>
      <c r="DY8" s="1031"/>
      <c r="DZ8" s="1032"/>
      <c r="EA8" s="110"/>
    </row>
    <row r="9" spans="1:131" s="111" customFormat="1" ht="26.25" customHeight="1" x14ac:dyDescent="0.15">
      <c r="A9" s="117">
        <v>3</v>
      </c>
      <c r="B9" s="1061"/>
      <c r="C9" s="1062"/>
      <c r="D9" s="1062"/>
      <c r="E9" s="1062"/>
      <c r="F9" s="1062"/>
      <c r="G9" s="1062"/>
      <c r="H9" s="1062"/>
      <c r="I9" s="1062"/>
      <c r="J9" s="1062"/>
      <c r="K9" s="1062"/>
      <c r="L9" s="1062"/>
      <c r="M9" s="1062"/>
      <c r="N9" s="1062"/>
      <c r="O9" s="1062"/>
      <c r="P9" s="1063"/>
      <c r="Q9" s="1073"/>
      <c r="R9" s="1074"/>
      <c r="S9" s="1074"/>
      <c r="T9" s="1074"/>
      <c r="U9" s="1074"/>
      <c r="V9" s="1074"/>
      <c r="W9" s="1074"/>
      <c r="X9" s="1074"/>
      <c r="Y9" s="1074"/>
      <c r="Z9" s="1074"/>
      <c r="AA9" s="1074"/>
      <c r="AB9" s="1074"/>
      <c r="AC9" s="1074"/>
      <c r="AD9" s="1074"/>
      <c r="AE9" s="1075"/>
      <c r="AF9" s="1067"/>
      <c r="AG9" s="1068"/>
      <c r="AH9" s="1068"/>
      <c r="AI9" s="1068"/>
      <c r="AJ9" s="1069"/>
      <c r="AK9" s="1116"/>
      <c r="AL9" s="1117"/>
      <c r="AM9" s="1117"/>
      <c r="AN9" s="1117"/>
      <c r="AO9" s="1117"/>
      <c r="AP9" s="1117"/>
      <c r="AQ9" s="1117"/>
      <c r="AR9" s="1117"/>
      <c r="AS9" s="1117"/>
      <c r="AT9" s="1117"/>
      <c r="AU9" s="1114"/>
      <c r="AV9" s="1114"/>
      <c r="AW9" s="1114"/>
      <c r="AX9" s="1114"/>
      <c r="AY9" s="1115"/>
      <c r="AZ9" s="108"/>
      <c r="BA9" s="108"/>
      <c r="BB9" s="108"/>
      <c r="BC9" s="108"/>
      <c r="BD9" s="108"/>
      <c r="BE9" s="109"/>
      <c r="BF9" s="109"/>
      <c r="BG9" s="109"/>
      <c r="BH9" s="109"/>
      <c r="BI9" s="109"/>
      <c r="BJ9" s="109"/>
      <c r="BK9" s="109"/>
      <c r="BL9" s="109"/>
      <c r="BM9" s="109"/>
      <c r="BN9" s="109"/>
      <c r="BO9" s="109"/>
      <c r="BP9" s="109"/>
      <c r="BQ9" s="118">
        <v>3</v>
      </c>
      <c r="BR9" s="119"/>
      <c r="BS9" s="1046"/>
      <c r="BT9" s="1047"/>
      <c r="BU9" s="1047"/>
      <c r="BV9" s="1047"/>
      <c r="BW9" s="1047"/>
      <c r="BX9" s="1047"/>
      <c r="BY9" s="1047"/>
      <c r="BZ9" s="1047"/>
      <c r="CA9" s="1047"/>
      <c r="CB9" s="1047"/>
      <c r="CC9" s="1047"/>
      <c r="CD9" s="1047"/>
      <c r="CE9" s="1047"/>
      <c r="CF9" s="1047"/>
      <c r="CG9" s="1048"/>
      <c r="CH9" s="1027"/>
      <c r="CI9" s="1028"/>
      <c r="CJ9" s="1028"/>
      <c r="CK9" s="1028"/>
      <c r="CL9" s="1029"/>
      <c r="CM9" s="1027"/>
      <c r="CN9" s="1028"/>
      <c r="CO9" s="1028"/>
      <c r="CP9" s="1028"/>
      <c r="CQ9" s="1029"/>
      <c r="CR9" s="1027"/>
      <c r="CS9" s="1028"/>
      <c r="CT9" s="1028"/>
      <c r="CU9" s="1028"/>
      <c r="CV9" s="1029"/>
      <c r="CW9" s="1027"/>
      <c r="CX9" s="1028"/>
      <c r="CY9" s="1028"/>
      <c r="CZ9" s="1028"/>
      <c r="DA9" s="1029"/>
      <c r="DB9" s="1027"/>
      <c r="DC9" s="1028"/>
      <c r="DD9" s="1028"/>
      <c r="DE9" s="1028"/>
      <c r="DF9" s="1029"/>
      <c r="DG9" s="1027"/>
      <c r="DH9" s="1028"/>
      <c r="DI9" s="1028"/>
      <c r="DJ9" s="1028"/>
      <c r="DK9" s="1029"/>
      <c r="DL9" s="1027"/>
      <c r="DM9" s="1028"/>
      <c r="DN9" s="1028"/>
      <c r="DO9" s="1028"/>
      <c r="DP9" s="1029"/>
      <c r="DQ9" s="1027"/>
      <c r="DR9" s="1028"/>
      <c r="DS9" s="1028"/>
      <c r="DT9" s="1028"/>
      <c r="DU9" s="1029"/>
      <c r="DV9" s="1030"/>
      <c r="DW9" s="1031"/>
      <c r="DX9" s="1031"/>
      <c r="DY9" s="1031"/>
      <c r="DZ9" s="1032"/>
      <c r="EA9" s="110"/>
    </row>
    <row r="10" spans="1:131" s="111" customFormat="1" ht="26.25" customHeight="1" x14ac:dyDescent="0.15">
      <c r="A10" s="117">
        <v>4</v>
      </c>
      <c r="B10" s="1061"/>
      <c r="C10" s="1062"/>
      <c r="D10" s="1062"/>
      <c r="E10" s="1062"/>
      <c r="F10" s="1062"/>
      <c r="G10" s="1062"/>
      <c r="H10" s="1062"/>
      <c r="I10" s="1062"/>
      <c r="J10" s="1062"/>
      <c r="K10" s="1062"/>
      <c r="L10" s="1062"/>
      <c r="M10" s="1062"/>
      <c r="N10" s="1062"/>
      <c r="O10" s="1062"/>
      <c r="P10" s="1063"/>
      <c r="Q10" s="1073"/>
      <c r="R10" s="1074"/>
      <c r="S10" s="1074"/>
      <c r="T10" s="1074"/>
      <c r="U10" s="1074"/>
      <c r="V10" s="1074"/>
      <c r="W10" s="1074"/>
      <c r="X10" s="1074"/>
      <c r="Y10" s="1074"/>
      <c r="Z10" s="1074"/>
      <c r="AA10" s="1074"/>
      <c r="AB10" s="1074"/>
      <c r="AC10" s="1074"/>
      <c r="AD10" s="1074"/>
      <c r="AE10" s="1075"/>
      <c r="AF10" s="1067"/>
      <c r="AG10" s="1068"/>
      <c r="AH10" s="1068"/>
      <c r="AI10" s="1068"/>
      <c r="AJ10" s="1069"/>
      <c r="AK10" s="1116"/>
      <c r="AL10" s="1117"/>
      <c r="AM10" s="1117"/>
      <c r="AN10" s="1117"/>
      <c r="AO10" s="1117"/>
      <c r="AP10" s="1117"/>
      <c r="AQ10" s="1117"/>
      <c r="AR10" s="1117"/>
      <c r="AS10" s="1117"/>
      <c r="AT10" s="1117"/>
      <c r="AU10" s="1114"/>
      <c r="AV10" s="1114"/>
      <c r="AW10" s="1114"/>
      <c r="AX10" s="1114"/>
      <c r="AY10" s="1115"/>
      <c r="AZ10" s="108"/>
      <c r="BA10" s="108"/>
      <c r="BB10" s="108"/>
      <c r="BC10" s="108"/>
      <c r="BD10" s="108"/>
      <c r="BE10" s="109"/>
      <c r="BF10" s="109"/>
      <c r="BG10" s="109"/>
      <c r="BH10" s="109"/>
      <c r="BI10" s="109"/>
      <c r="BJ10" s="109"/>
      <c r="BK10" s="109"/>
      <c r="BL10" s="109"/>
      <c r="BM10" s="109"/>
      <c r="BN10" s="109"/>
      <c r="BO10" s="109"/>
      <c r="BP10" s="109"/>
      <c r="BQ10" s="118">
        <v>4</v>
      </c>
      <c r="BR10" s="119"/>
      <c r="BS10" s="1046"/>
      <c r="BT10" s="1047"/>
      <c r="BU10" s="1047"/>
      <c r="BV10" s="1047"/>
      <c r="BW10" s="1047"/>
      <c r="BX10" s="1047"/>
      <c r="BY10" s="1047"/>
      <c r="BZ10" s="1047"/>
      <c r="CA10" s="1047"/>
      <c r="CB10" s="1047"/>
      <c r="CC10" s="1047"/>
      <c r="CD10" s="1047"/>
      <c r="CE10" s="1047"/>
      <c r="CF10" s="1047"/>
      <c r="CG10" s="1048"/>
      <c r="CH10" s="1027"/>
      <c r="CI10" s="1028"/>
      <c r="CJ10" s="1028"/>
      <c r="CK10" s="1028"/>
      <c r="CL10" s="1029"/>
      <c r="CM10" s="1027"/>
      <c r="CN10" s="1028"/>
      <c r="CO10" s="1028"/>
      <c r="CP10" s="1028"/>
      <c r="CQ10" s="1029"/>
      <c r="CR10" s="1027"/>
      <c r="CS10" s="1028"/>
      <c r="CT10" s="1028"/>
      <c r="CU10" s="1028"/>
      <c r="CV10" s="1029"/>
      <c r="CW10" s="1027"/>
      <c r="CX10" s="1028"/>
      <c r="CY10" s="1028"/>
      <c r="CZ10" s="1028"/>
      <c r="DA10" s="1029"/>
      <c r="DB10" s="1027"/>
      <c r="DC10" s="1028"/>
      <c r="DD10" s="1028"/>
      <c r="DE10" s="1028"/>
      <c r="DF10" s="1029"/>
      <c r="DG10" s="1027"/>
      <c r="DH10" s="1028"/>
      <c r="DI10" s="1028"/>
      <c r="DJ10" s="1028"/>
      <c r="DK10" s="1029"/>
      <c r="DL10" s="1027"/>
      <c r="DM10" s="1028"/>
      <c r="DN10" s="1028"/>
      <c r="DO10" s="1028"/>
      <c r="DP10" s="1029"/>
      <c r="DQ10" s="1027"/>
      <c r="DR10" s="1028"/>
      <c r="DS10" s="1028"/>
      <c r="DT10" s="1028"/>
      <c r="DU10" s="1029"/>
      <c r="DV10" s="1030"/>
      <c r="DW10" s="1031"/>
      <c r="DX10" s="1031"/>
      <c r="DY10" s="1031"/>
      <c r="DZ10" s="1032"/>
      <c r="EA10" s="110"/>
    </row>
    <row r="11" spans="1:131" s="111" customFormat="1" ht="26.25" customHeight="1" x14ac:dyDescent="0.15">
      <c r="A11" s="117">
        <v>5</v>
      </c>
      <c r="B11" s="1061"/>
      <c r="C11" s="1062"/>
      <c r="D11" s="1062"/>
      <c r="E11" s="1062"/>
      <c r="F11" s="1062"/>
      <c r="G11" s="1062"/>
      <c r="H11" s="1062"/>
      <c r="I11" s="1062"/>
      <c r="J11" s="1062"/>
      <c r="K11" s="1062"/>
      <c r="L11" s="1062"/>
      <c r="M11" s="1062"/>
      <c r="N11" s="1062"/>
      <c r="O11" s="1062"/>
      <c r="P11" s="1063"/>
      <c r="Q11" s="1073"/>
      <c r="R11" s="1074"/>
      <c r="S11" s="1074"/>
      <c r="T11" s="1074"/>
      <c r="U11" s="1074"/>
      <c r="V11" s="1074"/>
      <c r="W11" s="1074"/>
      <c r="X11" s="1074"/>
      <c r="Y11" s="1074"/>
      <c r="Z11" s="1074"/>
      <c r="AA11" s="1074"/>
      <c r="AB11" s="1074"/>
      <c r="AC11" s="1074"/>
      <c r="AD11" s="1074"/>
      <c r="AE11" s="1075"/>
      <c r="AF11" s="1067"/>
      <c r="AG11" s="1068"/>
      <c r="AH11" s="1068"/>
      <c r="AI11" s="1068"/>
      <c r="AJ11" s="1069"/>
      <c r="AK11" s="1116"/>
      <c r="AL11" s="1117"/>
      <c r="AM11" s="1117"/>
      <c r="AN11" s="1117"/>
      <c r="AO11" s="1117"/>
      <c r="AP11" s="1117"/>
      <c r="AQ11" s="1117"/>
      <c r="AR11" s="1117"/>
      <c r="AS11" s="1117"/>
      <c r="AT11" s="1117"/>
      <c r="AU11" s="1114"/>
      <c r="AV11" s="1114"/>
      <c r="AW11" s="1114"/>
      <c r="AX11" s="1114"/>
      <c r="AY11" s="1115"/>
      <c r="AZ11" s="108"/>
      <c r="BA11" s="108"/>
      <c r="BB11" s="108"/>
      <c r="BC11" s="108"/>
      <c r="BD11" s="108"/>
      <c r="BE11" s="109"/>
      <c r="BF11" s="109"/>
      <c r="BG11" s="109"/>
      <c r="BH11" s="109"/>
      <c r="BI11" s="109"/>
      <c r="BJ11" s="109"/>
      <c r="BK11" s="109"/>
      <c r="BL11" s="109"/>
      <c r="BM11" s="109"/>
      <c r="BN11" s="109"/>
      <c r="BO11" s="109"/>
      <c r="BP11" s="109"/>
      <c r="BQ11" s="118">
        <v>5</v>
      </c>
      <c r="BR11" s="119"/>
      <c r="BS11" s="1046"/>
      <c r="BT11" s="1047"/>
      <c r="BU11" s="1047"/>
      <c r="BV11" s="1047"/>
      <c r="BW11" s="1047"/>
      <c r="BX11" s="1047"/>
      <c r="BY11" s="1047"/>
      <c r="BZ11" s="1047"/>
      <c r="CA11" s="1047"/>
      <c r="CB11" s="1047"/>
      <c r="CC11" s="1047"/>
      <c r="CD11" s="1047"/>
      <c r="CE11" s="1047"/>
      <c r="CF11" s="1047"/>
      <c r="CG11" s="1048"/>
      <c r="CH11" s="1027"/>
      <c r="CI11" s="1028"/>
      <c r="CJ11" s="1028"/>
      <c r="CK11" s="1028"/>
      <c r="CL11" s="1029"/>
      <c r="CM11" s="1027"/>
      <c r="CN11" s="1028"/>
      <c r="CO11" s="1028"/>
      <c r="CP11" s="1028"/>
      <c r="CQ11" s="1029"/>
      <c r="CR11" s="1027"/>
      <c r="CS11" s="1028"/>
      <c r="CT11" s="1028"/>
      <c r="CU11" s="1028"/>
      <c r="CV11" s="1029"/>
      <c r="CW11" s="1027"/>
      <c r="CX11" s="1028"/>
      <c r="CY11" s="1028"/>
      <c r="CZ11" s="1028"/>
      <c r="DA11" s="1029"/>
      <c r="DB11" s="1027"/>
      <c r="DC11" s="1028"/>
      <c r="DD11" s="1028"/>
      <c r="DE11" s="1028"/>
      <c r="DF11" s="1029"/>
      <c r="DG11" s="1027"/>
      <c r="DH11" s="1028"/>
      <c r="DI11" s="1028"/>
      <c r="DJ11" s="1028"/>
      <c r="DK11" s="1029"/>
      <c r="DL11" s="1027"/>
      <c r="DM11" s="1028"/>
      <c r="DN11" s="1028"/>
      <c r="DO11" s="1028"/>
      <c r="DP11" s="1029"/>
      <c r="DQ11" s="1027"/>
      <c r="DR11" s="1028"/>
      <c r="DS11" s="1028"/>
      <c r="DT11" s="1028"/>
      <c r="DU11" s="1029"/>
      <c r="DV11" s="1030"/>
      <c r="DW11" s="1031"/>
      <c r="DX11" s="1031"/>
      <c r="DY11" s="1031"/>
      <c r="DZ11" s="1032"/>
      <c r="EA11" s="110"/>
    </row>
    <row r="12" spans="1:131" s="111" customFormat="1" ht="26.25" customHeight="1" x14ac:dyDescent="0.15">
      <c r="A12" s="117">
        <v>6</v>
      </c>
      <c r="B12" s="1061"/>
      <c r="C12" s="1062"/>
      <c r="D12" s="1062"/>
      <c r="E12" s="1062"/>
      <c r="F12" s="1062"/>
      <c r="G12" s="1062"/>
      <c r="H12" s="1062"/>
      <c r="I12" s="1062"/>
      <c r="J12" s="1062"/>
      <c r="K12" s="1062"/>
      <c r="L12" s="1062"/>
      <c r="M12" s="1062"/>
      <c r="N12" s="1062"/>
      <c r="O12" s="1062"/>
      <c r="P12" s="1063"/>
      <c r="Q12" s="1073"/>
      <c r="R12" s="1074"/>
      <c r="S12" s="1074"/>
      <c r="T12" s="1074"/>
      <c r="U12" s="1074"/>
      <c r="V12" s="1074"/>
      <c r="W12" s="1074"/>
      <c r="X12" s="1074"/>
      <c r="Y12" s="1074"/>
      <c r="Z12" s="1074"/>
      <c r="AA12" s="1074"/>
      <c r="AB12" s="1074"/>
      <c r="AC12" s="1074"/>
      <c r="AD12" s="1074"/>
      <c r="AE12" s="1075"/>
      <c r="AF12" s="1067"/>
      <c r="AG12" s="1068"/>
      <c r="AH12" s="1068"/>
      <c r="AI12" s="1068"/>
      <c r="AJ12" s="1069"/>
      <c r="AK12" s="1116"/>
      <c r="AL12" s="1117"/>
      <c r="AM12" s="1117"/>
      <c r="AN12" s="1117"/>
      <c r="AO12" s="1117"/>
      <c r="AP12" s="1117"/>
      <c r="AQ12" s="1117"/>
      <c r="AR12" s="1117"/>
      <c r="AS12" s="1117"/>
      <c r="AT12" s="1117"/>
      <c r="AU12" s="1114"/>
      <c r="AV12" s="1114"/>
      <c r="AW12" s="1114"/>
      <c r="AX12" s="1114"/>
      <c r="AY12" s="1115"/>
      <c r="AZ12" s="108"/>
      <c r="BA12" s="108"/>
      <c r="BB12" s="108"/>
      <c r="BC12" s="108"/>
      <c r="BD12" s="108"/>
      <c r="BE12" s="109"/>
      <c r="BF12" s="109"/>
      <c r="BG12" s="109"/>
      <c r="BH12" s="109"/>
      <c r="BI12" s="109"/>
      <c r="BJ12" s="109"/>
      <c r="BK12" s="109"/>
      <c r="BL12" s="109"/>
      <c r="BM12" s="109"/>
      <c r="BN12" s="109"/>
      <c r="BO12" s="109"/>
      <c r="BP12" s="109"/>
      <c r="BQ12" s="118">
        <v>6</v>
      </c>
      <c r="BR12" s="119"/>
      <c r="BS12" s="1046"/>
      <c r="BT12" s="1047"/>
      <c r="BU12" s="1047"/>
      <c r="BV12" s="1047"/>
      <c r="BW12" s="1047"/>
      <c r="BX12" s="1047"/>
      <c r="BY12" s="1047"/>
      <c r="BZ12" s="1047"/>
      <c r="CA12" s="1047"/>
      <c r="CB12" s="1047"/>
      <c r="CC12" s="1047"/>
      <c r="CD12" s="1047"/>
      <c r="CE12" s="1047"/>
      <c r="CF12" s="1047"/>
      <c r="CG12" s="1048"/>
      <c r="CH12" s="1027"/>
      <c r="CI12" s="1028"/>
      <c r="CJ12" s="1028"/>
      <c r="CK12" s="1028"/>
      <c r="CL12" s="1029"/>
      <c r="CM12" s="1027"/>
      <c r="CN12" s="1028"/>
      <c r="CO12" s="1028"/>
      <c r="CP12" s="1028"/>
      <c r="CQ12" s="1029"/>
      <c r="CR12" s="1027"/>
      <c r="CS12" s="1028"/>
      <c r="CT12" s="1028"/>
      <c r="CU12" s="1028"/>
      <c r="CV12" s="1029"/>
      <c r="CW12" s="1027"/>
      <c r="CX12" s="1028"/>
      <c r="CY12" s="1028"/>
      <c r="CZ12" s="1028"/>
      <c r="DA12" s="1029"/>
      <c r="DB12" s="1027"/>
      <c r="DC12" s="1028"/>
      <c r="DD12" s="1028"/>
      <c r="DE12" s="1028"/>
      <c r="DF12" s="1029"/>
      <c r="DG12" s="1027"/>
      <c r="DH12" s="1028"/>
      <c r="DI12" s="1028"/>
      <c r="DJ12" s="1028"/>
      <c r="DK12" s="1029"/>
      <c r="DL12" s="1027"/>
      <c r="DM12" s="1028"/>
      <c r="DN12" s="1028"/>
      <c r="DO12" s="1028"/>
      <c r="DP12" s="1029"/>
      <c r="DQ12" s="1027"/>
      <c r="DR12" s="1028"/>
      <c r="DS12" s="1028"/>
      <c r="DT12" s="1028"/>
      <c r="DU12" s="1029"/>
      <c r="DV12" s="1030"/>
      <c r="DW12" s="1031"/>
      <c r="DX12" s="1031"/>
      <c r="DY12" s="1031"/>
      <c r="DZ12" s="1032"/>
      <c r="EA12" s="110"/>
    </row>
    <row r="13" spans="1:131" s="111" customFormat="1" ht="26.25" customHeight="1" x14ac:dyDescent="0.15">
      <c r="A13" s="117">
        <v>7</v>
      </c>
      <c r="B13" s="1061"/>
      <c r="C13" s="1062"/>
      <c r="D13" s="1062"/>
      <c r="E13" s="1062"/>
      <c r="F13" s="1062"/>
      <c r="G13" s="1062"/>
      <c r="H13" s="1062"/>
      <c r="I13" s="1062"/>
      <c r="J13" s="1062"/>
      <c r="K13" s="1062"/>
      <c r="L13" s="1062"/>
      <c r="M13" s="1062"/>
      <c r="N13" s="1062"/>
      <c r="O13" s="1062"/>
      <c r="P13" s="1063"/>
      <c r="Q13" s="1073"/>
      <c r="R13" s="1074"/>
      <c r="S13" s="1074"/>
      <c r="T13" s="1074"/>
      <c r="U13" s="1074"/>
      <c r="V13" s="1074"/>
      <c r="W13" s="1074"/>
      <c r="X13" s="1074"/>
      <c r="Y13" s="1074"/>
      <c r="Z13" s="1074"/>
      <c r="AA13" s="1074"/>
      <c r="AB13" s="1074"/>
      <c r="AC13" s="1074"/>
      <c r="AD13" s="1074"/>
      <c r="AE13" s="1075"/>
      <c r="AF13" s="1067"/>
      <c r="AG13" s="1068"/>
      <c r="AH13" s="1068"/>
      <c r="AI13" s="1068"/>
      <c r="AJ13" s="1069"/>
      <c r="AK13" s="1116"/>
      <c r="AL13" s="1117"/>
      <c r="AM13" s="1117"/>
      <c r="AN13" s="1117"/>
      <c r="AO13" s="1117"/>
      <c r="AP13" s="1117"/>
      <c r="AQ13" s="1117"/>
      <c r="AR13" s="1117"/>
      <c r="AS13" s="1117"/>
      <c r="AT13" s="1117"/>
      <c r="AU13" s="1114"/>
      <c r="AV13" s="1114"/>
      <c r="AW13" s="1114"/>
      <c r="AX13" s="1114"/>
      <c r="AY13" s="1115"/>
      <c r="AZ13" s="108"/>
      <c r="BA13" s="108"/>
      <c r="BB13" s="108"/>
      <c r="BC13" s="108"/>
      <c r="BD13" s="108"/>
      <c r="BE13" s="109"/>
      <c r="BF13" s="109"/>
      <c r="BG13" s="109"/>
      <c r="BH13" s="109"/>
      <c r="BI13" s="109"/>
      <c r="BJ13" s="109"/>
      <c r="BK13" s="109"/>
      <c r="BL13" s="109"/>
      <c r="BM13" s="109"/>
      <c r="BN13" s="109"/>
      <c r="BO13" s="109"/>
      <c r="BP13" s="109"/>
      <c r="BQ13" s="118">
        <v>7</v>
      </c>
      <c r="BR13" s="119"/>
      <c r="BS13" s="1046"/>
      <c r="BT13" s="1047"/>
      <c r="BU13" s="1047"/>
      <c r="BV13" s="1047"/>
      <c r="BW13" s="1047"/>
      <c r="BX13" s="1047"/>
      <c r="BY13" s="1047"/>
      <c r="BZ13" s="1047"/>
      <c r="CA13" s="1047"/>
      <c r="CB13" s="1047"/>
      <c r="CC13" s="1047"/>
      <c r="CD13" s="1047"/>
      <c r="CE13" s="1047"/>
      <c r="CF13" s="1047"/>
      <c r="CG13" s="1048"/>
      <c r="CH13" s="1027"/>
      <c r="CI13" s="1028"/>
      <c r="CJ13" s="1028"/>
      <c r="CK13" s="1028"/>
      <c r="CL13" s="1029"/>
      <c r="CM13" s="1027"/>
      <c r="CN13" s="1028"/>
      <c r="CO13" s="1028"/>
      <c r="CP13" s="1028"/>
      <c r="CQ13" s="1029"/>
      <c r="CR13" s="1027"/>
      <c r="CS13" s="1028"/>
      <c r="CT13" s="1028"/>
      <c r="CU13" s="1028"/>
      <c r="CV13" s="1029"/>
      <c r="CW13" s="1027"/>
      <c r="CX13" s="1028"/>
      <c r="CY13" s="1028"/>
      <c r="CZ13" s="1028"/>
      <c r="DA13" s="1029"/>
      <c r="DB13" s="1027"/>
      <c r="DC13" s="1028"/>
      <c r="DD13" s="1028"/>
      <c r="DE13" s="1028"/>
      <c r="DF13" s="1029"/>
      <c r="DG13" s="1027"/>
      <c r="DH13" s="1028"/>
      <c r="DI13" s="1028"/>
      <c r="DJ13" s="1028"/>
      <c r="DK13" s="1029"/>
      <c r="DL13" s="1027"/>
      <c r="DM13" s="1028"/>
      <c r="DN13" s="1028"/>
      <c r="DO13" s="1028"/>
      <c r="DP13" s="1029"/>
      <c r="DQ13" s="1027"/>
      <c r="DR13" s="1028"/>
      <c r="DS13" s="1028"/>
      <c r="DT13" s="1028"/>
      <c r="DU13" s="1029"/>
      <c r="DV13" s="1030"/>
      <c r="DW13" s="1031"/>
      <c r="DX13" s="1031"/>
      <c r="DY13" s="1031"/>
      <c r="DZ13" s="1032"/>
      <c r="EA13" s="110"/>
    </row>
    <row r="14" spans="1:131" s="111" customFormat="1" ht="26.25" customHeight="1" x14ac:dyDescent="0.15">
      <c r="A14" s="117">
        <v>8</v>
      </c>
      <c r="B14" s="1061"/>
      <c r="C14" s="1062"/>
      <c r="D14" s="1062"/>
      <c r="E14" s="1062"/>
      <c r="F14" s="1062"/>
      <c r="G14" s="1062"/>
      <c r="H14" s="1062"/>
      <c r="I14" s="1062"/>
      <c r="J14" s="1062"/>
      <c r="K14" s="1062"/>
      <c r="L14" s="1062"/>
      <c r="M14" s="1062"/>
      <c r="N14" s="1062"/>
      <c r="O14" s="1062"/>
      <c r="P14" s="1063"/>
      <c r="Q14" s="1073"/>
      <c r="R14" s="1074"/>
      <c r="S14" s="1074"/>
      <c r="T14" s="1074"/>
      <c r="U14" s="1074"/>
      <c r="V14" s="1074"/>
      <c r="W14" s="1074"/>
      <c r="X14" s="1074"/>
      <c r="Y14" s="1074"/>
      <c r="Z14" s="1074"/>
      <c r="AA14" s="1074"/>
      <c r="AB14" s="1074"/>
      <c r="AC14" s="1074"/>
      <c r="AD14" s="1074"/>
      <c r="AE14" s="1075"/>
      <c r="AF14" s="1067"/>
      <c r="AG14" s="1068"/>
      <c r="AH14" s="1068"/>
      <c r="AI14" s="1068"/>
      <c r="AJ14" s="1069"/>
      <c r="AK14" s="1116"/>
      <c r="AL14" s="1117"/>
      <c r="AM14" s="1117"/>
      <c r="AN14" s="1117"/>
      <c r="AO14" s="1117"/>
      <c r="AP14" s="1117"/>
      <c r="AQ14" s="1117"/>
      <c r="AR14" s="1117"/>
      <c r="AS14" s="1117"/>
      <c r="AT14" s="1117"/>
      <c r="AU14" s="1114"/>
      <c r="AV14" s="1114"/>
      <c r="AW14" s="1114"/>
      <c r="AX14" s="1114"/>
      <c r="AY14" s="1115"/>
      <c r="AZ14" s="108"/>
      <c r="BA14" s="108"/>
      <c r="BB14" s="108"/>
      <c r="BC14" s="108"/>
      <c r="BD14" s="108"/>
      <c r="BE14" s="109"/>
      <c r="BF14" s="109"/>
      <c r="BG14" s="109"/>
      <c r="BH14" s="109"/>
      <c r="BI14" s="109"/>
      <c r="BJ14" s="109"/>
      <c r="BK14" s="109"/>
      <c r="BL14" s="109"/>
      <c r="BM14" s="109"/>
      <c r="BN14" s="109"/>
      <c r="BO14" s="109"/>
      <c r="BP14" s="109"/>
      <c r="BQ14" s="118">
        <v>8</v>
      </c>
      <c r="BR14" s="119"/>
      <c r="BS14" s="1046"/>
      <c r="BT14" s="1047"/>
      <c r="BU14" s="1047"/>
      <c r="BV14" s="1047"/>
      <c r="BW14" s="1047"/>
      <c r="BX14" s="1047"/>
      <c r="BY14" s="1047"/>
      <c r="BZ14" s="1047"/>
      <c r="CA14" s="1047"/>
      <c r="CB14" s="1047"/>
      <c r="CC14" s="1047"/>
      <c r="CD14" s="1047"/>
      <c r="CE14" s="1047"/>
      <c r="CF14" s="1047"/>
      <c r="CG14" s="1048"/>
      <c r="CH14" s="1027"/>
      <c r="CI14" s="1028"/>
      <c r="CJ14" s="1028"/>
      <c r="CK14" s="1028"/>
      <c r="CL14" s="1029"/>
      <c r="CM14" s="1027"/>
      <c r="CN14" s="1028"/>
      <c r="CO14" s="1028"/>
      <c r="CP14" s="1028"/>
      <c r="CQ14" s="1029"/>
      <c r="CR14" s="1027"/>
      <c r="CS14" s="1028"/>
      <c r="CT14" s="1028"/>
      <c r="CU14" s="1028"/>
      <c r="CV14" s="1029"/>
      <c r="CW14" s="1027"/>
      <c r="CX14" s="1028"/>
      <c r="CY14" s="1028"/>
      <c r="CZ14" s="1028"/>
      <c r="DA14" s="1029"/>
      <c r="DB14" s="1027"/>
      <c r="DC14" s="1028"/>
      <c r="DD14" s="1028"/>
      <c r="DE14" s="1028"/>
      <c r="DF14" s="1029"/>
      <c r="DG14" s="1027"/>
      <c r="DH14" s="1028"/>
      <c r="DI14" s="1028"/>
      <c r="DJ14" s="1028"/>
      <c r="DK14" s="1029"/>
      <c r="DL14" s="1027"/>
      <c r="DM14" s="1028"/>
      <c r="DN14" s="1028"/>
      <c r="DO14" s="1028"/>
      <c r="DP14" s="1029"/>
      <c r="DQ14" s="1027"/>
      <c r="DR14" s="1028"/>
      <c r="DS14" s="1028"/>
      <c r="DT14" s="1028"/>
      <c r="DU14" s="1029"/>
      <c r="DV14" s="1030"/>
      <c r="DW14" s="1031"/>
      <c r="DX14" s="1031"/>
      <c r="DY14" s="1031"/>
      <c r="DZ14" s="1032"/>
      <c r="EA14" s="110"/>
    </row>
    <row r="15" spans="1:131" s="111" customFormat="1" ht="26.25" customHeight="1" x14ac:dyDescent="0.15">
      <c r="A15" s="117">
        <v>9</v>
      </c>
      <c r="B15" s="1061"/>
      <c r="C15" s="1062"/>
      <c r="D15" s="1062"/>
      <c r="E15" s="1062"/>
      <c r="F15" s="1062"/>
      <c r="G15" s="1062"/>
      <c r="H15" s="1062"/>
      <c r="I15" s="1062"/>
      <c r="J15" s="1062"/>
      <c r="K15" s="1062"/>
      <c r="L15" s="1062"/>
      <c r="M15" s="1062"/>
      <c r="N15" s="1062"/>
      <c r="O15" s="1062"/>
      <c r="P15" s="1063"/>
      <c r="Q15" s="1073"/>
      <c r="R15" s="1074"/>
      <c r="S15" s="1074"/>
      <c r="T15" s="1074"/>
      <c r="U15" s="1074"/>
      <c r="V15" s="1074"/>
      <c r="W15" s="1074"/>
      <c r="X15" s="1074"/>
      <c r="Y15" s="1074"/>
      <c r="Z15" s="1074"/>
      <c r="AA15" s="1074"/>
      <c r="AB15" s="1074"/>
      <c r="AC15" s="1074"/>
      <c r="AD15" s="1074"/>
      <c r="AE15" s="1075"/>
      <c r="AF15" s="1067"/>
      <c r="AG15" s="1068"/>
      <c r="AH15" s="1068"/>
      <c r="AI15" s="1068"/>
      <c r="AJ15" s="1069"/>
      <c r="AK15" s="1116"/>
      <c r="AL15" s="1117"/>
      <c r="AM15" s="1117"/>
      <c r="AN15" s="1117"/>
      <c r="AO15" s="1117"/>
      <c r="AP15" s="1117"/>
      <c r="AQ15" s="1117"/>
      <c r="AR15" s="1117"/>
      <c r="AS15" s="1117"/>
      <c r="AT15" s="1117"/>
      <c r="AU15" s="1114"/>
      <c r="AV15" s="1114"/>
      <c r="AW15" s="1114"/>
      <c r="AX15" s="1114"/>
      <c r="AY15" s="1115"/>
      <c r="AZ15" s="108"/>
      <c r="BA15" s="108"/>
      <c r="BB15" s="108"/>
      <c r="BC15" s="108"/>
      <c r="BD15" s="108"/>
      <c r="BE15" s="109"/>
      <c r="BF15" s="109"/>
      <c r="BG15" s="109"/>
      <c r="BH15" s="109"/>
      <c r="BI15" s="109"/>
      <c r="BJ15" s="109"/>
      <c r="BK15" s="109"/>
      <c r="BL15" s="109"/>
      <c r="BM15" s="109"/>
      <c r="BN15" s="109"/>
      <c r="BO15" s="109"/>
      <c r="BP15" s="109"/>
      <c r="BQ15" s="118">
        <v>9</v>
      </c>
      <c r="BR15" s="119"/>
      <c r="BS15" s="1046"/>
      <c r="BT15" s="1047"/>
      <c r="BU15" s="1047"/>
      <c r="BV15" s="1047"/>
      <c r="BW15" s="1047"/>
      <c r="BX15" s="1047"/>
      <c r="BY15" s="1047"/>
      <c r="BZ15" s="1047"/>
      <c r="CA15" s="1047"/>
      <c r="CB15" s="1047"/>
      <c r="CC15" s="1047"/>
      <c r="CD15" s="1047"/>
      <c r="CE15" s="1047"/>
      <c r="CF15" s="1047"/>
      <c r="CG15" s="1048"/>
      <c r="CH15" s="1027"/>
      <c r="CI15" s="1028"/>
      <c r="CJ15" s="1028"/>
      <c r="CK15" s="1028"/>
      <c r="CL15" s="1029"/>
      <c r="CM15" s="1027"/>
      <c r="CN15" s="1028"/>
      <c r="CO15" s="1028"/>
      <c r="CP15" s="1028"/>
      <c r="CQ15" s="1029"/>
      <c r="CR15" s="1027"/>
      <c r="CS15" s="1028"/>
      <c r="CT15" s="1028"/>
      <c r="CU15" s="1028"/>
      <c r="CV15" s="1029"/>
      <c r="CW15" s="1027"/>
      <c r="CX15" s="1028"/>
      <c r="CY15" s="1028"/>
      <c r="CZ15" s="1028"/>
      <c r="DA15" s="1029"/>
      <c r="DB15" s="1027"/>
      <c r="DC15" s="1028"/>
      <c r="DD15" s="1028"/>
      <c r="DE15" s="1028"/>
      <c r="DF15" s="1029"/>
      <c r="DG15" s="1027"/>
      <c r="DH15" s="1028"/>
      <c r="DI15" s="1028"/>
      <c r="DJ15" s="1028"/>
      <c r="DK15" s="1029"/>
      <c r="DL15" s="1027"/>
      <c r="DM15" s="1028"/>
      <c r="DN15" s="1028"/>
      <c r="DO15" s="1028"/>
      <c r="DP15" s="1029"/>
      <c r="DQ15" s="1027"/>
      <c r="DR15" s="1028"/>
      <c r="DS15" s="1028"/>
      <c r="DT15" s="1028"/>
      <c r="DU15" s="1029"/>
      <c r="DV15" s="1030"/>
      <c r="DW15" s="1031"/>
      <c r="DX15" s="1031"/>
      <c r="DY15" s="1031"/>
      <c r="DZ15" s="1032"/>
      <c r="EA15" s="110"/>
    </row>
    <row r="16" spans="1:131" s="111" customFormat="1" ht="26.25" customHeight="1" x14ac:dyDescent="0.15">
      <c r="A16" s="117">
        <v>10</v>
      </c>
      <c r="B16" s="1061"/>
      <c r="C16" s="1062"/>
      <c r="D16" s="1062"/>
      <c r="E16" s="1062"/>
      <c r="F16" s="1062"/>
      <c r="G16" s="1062"/>
      <c r="H16" s="1062"/>
      <c r="I16" s="1062"/>
      <c r="J16" s="1062"/>
      <c r="K16" s="1062"/>
      <c r="L16" s="1062"/>
      <c r="M16" s="1062"/>
      <c r="N16" s="1062"/>
      <c r="O16" s="1062"/>
      <c r="P16" s="1063"/>
      <c r="Q16" s="1073"/>
      <c r="R16" s="1074"/>
      <c r="S16" s="1074"/>
      <c r="T16" s="1074"/>
      <c r="U16" s="1074"/>
      <c r="V16" s="1074"/>
      <c r="W16" s="1074"/>
      <c r="X16" s="1074"/>
      <c r="Y16" s="1074"/>
      <c r="Z16" s="1074"/>
      <c r="AA16" s="1074"/>
      <c r="AB16" s="1074"/>
      <c r="AC16" s="1074"/>
      <c r="AD16" s="1074"/>
      <c r="AE16" s="1075"/>
      <c r="AF16" s="1067"/>
      <c r="AG16" s="1068"/>
      <c r="AH16" s="1068"/>
      <c r="AI16" s="1068"/>
      <c r="AJ16" s="1069"/>
      <c r="AK16" s="1116"/>
      <c r="AL16" s="1117"/>
      <c r="AM16" s="1117"/>
      <c r="AN16" s="1117"/>
      <c r="AO16" s="1117"/>
      <c r="AP16" s="1117"/>
      <c r="AQ16" s="1117"/>
      <c r="AR16" s="1117"/>
      <c r="AS16" s="1117"/>
      <c r="AT16" s="1117"/>
      <c r="AU16" s="1114"/>
      <c r="AV16" s="1114"/>
      <c r="AW16" s="1114"/>
      <c r="AX16" s="1114"/>
      <c r="AY16" s="1115"/>
      <c r="AZ16" s="108"/>
      <c r="BA16" s="108"/>
      <c r="BB16" s="108"/>
      <c r="BC16" s="108"/>
      <c r="BD16" s="108"/>
      <c r="BE16" s="109"/>
      <c r="BF16" s="109"/>
      <c r="BG16" s="109"/>
      <c r="BH16" s="109"/>
      <c r="BI16" s="109"/>
      <c r="BJ16" s="109"/>
      <c r="BK16" s="109"/>
      <c r="BL16" s="109"/>
      <c r="BM16" s="109"/>
      <c r="BN16" s="109"/>
      <c r="BO16" s="109"/>
      <c r="BP16" s="109"/>
      <c r="BQ16" s="118">
        <v>10</v>
      </c>
      <c r="BR16" s="119"/>
      <c r="BS16" s="1046"/>
      <c r="BT16" s="1047"/>
      <c r="BU16" s="1047"/>
      <c r="BV16" s="1047"/>
      <c r="BW16" s="1047"/>
      <c r="BX16" s="1047"/>
      <c r="BY16" s="1047"/>
      <c r="BZ16" s="1047"/>
      <c r="CA16" s="1047"/>
      <c r="CB16" s="1047"/>
      <c r="CC16" s="1047"/>
      <c r="CD16" s="1047"/>
      <c r="CE16" s="1047"/>
      <c r="CF16" s="1047"/>
      <c r="CG16" s="1048"/>
      <c r="CH16" s="1027"/>
      <c r="CI16" s="1028"/>
      <c r="CJ16" s="1028"/>
      <c r="CK16" s="1028"/>
      <c r="CL16" s="1029"/>
      <c r="CM16" s="1027"/>
      <c r="CN16" s="1028"/>
      <c r="CO16" s="1028"/>
      <c r="CP16" s="1028"/>
      <c r="CQ16" s="1029"/>
      <c r="CR16" s="1027"/>
      <c r="CS16" s="1028"/>
      <c r="CT16" s="1028"/>
      <c r="CU16" s="1028"/>
      <c r="CV16" s="1029"/>
      <c r="CW16" s="1027"/>
      <c r="CX16" s="1028"/>
      <c r="CY16" s="1028"/>
      <c r="CZ16" s="1028"/>
      <c r="DA16" s="1029"/>
      <c r="DB16" s="1027"/>
      <c r="DC16" s="1028"/>
      <c r="DD16" s="1028"/>
      <c r="DE16" s="1028"/>
      <c r="DF16" s="1029"/>
      <c r="DG16" s="1027"/>
      <c r="DH16" s="1028"/>
      <c r="DI16" s="1028"/>
      <c r="DJ16" s="1028"/>
      <c r="DK16" s="1029"/>
      <c r="DL16" s="1027"/>
      <c r="DM16" s="1028"/>
      <c r="DN16" s="1028"/>
      <c r="DO16" s="1028"/>
      <c r="DP16" s="1029"/>
      <c r="DQ16" s="1027"/>
      <c r="DR16" s="1028"/>
      <c r="DS16" s="1028"/>
      <c r="DT16" s="1028"/>
      <c r="DU16" s="1029"/>
      <c r="DV16" s="1030"/>
      <c r="DW16" s="1031"/>
      <c r="DX16" s="1031"/>
      <c r="DY16" s="1031"/>
      <c r="DZ16" s="1032"/>
      <c r="EA16" s="110"/>
    </row>
    <row r="17" spans="1:131" s="111" customFormat="1" ht="26.25" customHeight="1" x14ac:dyDescent="0.15">
      <c r="A17" s="117">
        <v>11</v>
      </c>
      <c r="B17" s="1061"/>
      <c r="C17" s="1062"/>
      <c r="D17" s="1062"/>
      <c r="E17" s="1062"/>
      <c r="F17" s="1062"/>
      <c r="G17" s="1062"/>
      <c r="H17" s="1062"/>
      <c r="I17" s="1062"/>
      <c r="J17" s="1062"/>
      <c r="K17" s="1062"/>
      <c r="L17" s="1062"/>
      <c r="M17" s="1062"/>
      <c r="N17" s="1062"/>
      <c r="O17" s="1062"/>
      <c r="P17" s="1063"/>
      <c r="Q17" s="1073"/>
      <c r="R17" s="1074"/>
      <c r="S17" s="1074"/>
      <c r="T17" s="1074"/>
      <c r="U17" s="1074"/>
      <c r="V17" s="1074"/>
      <c r="W17" s="1074"/>
      <c r="X17" s="1074"/>
      <c r="Y17" s="1074"/>
      <c r="Z17" s="1074"/>
      <c r="AA17" s="1074"/>
      <c r="AB17" s="1074"/>
      <c r="AC17" s="1074"/>
      <c r="AD17" s="1074"/>
      <c r="AE17" s="1075"/>
      <c r="AF17" s="1067"/>
      <c r="AG17" s="1068"/>
      <c r="AH17" s="1068"/>
      <c r="AI17" s="1068"/>
      <c r="AJ17" s="1069"/>
      <c r="AK17" s="1116"/>
      <c r="AL17" s="1117"/>
      <c r="AM17" s="1117"/>
      <c r="AN17" s="1117"/>
      <c r="AO17" s="1117"/>
      <c r="AP17" s="1117"/>
      <c r="AQ17" s="1117"/>
      <c r="AR17" s="1117"/>
      <c r="AS17" s="1117"/>
      <c r="AT17" s="1117"/>
      <c r="AU17" s="1114"/>
      <c r="AV17" s="1114"/>
      <c r="AW17" s="1114"/>
      <c r="AX17" s="1114"/>
      <c r="AY17" s="1115"/>
      <c r="AZ17" s="108"/>
      <c r="BA17" s="108"/>
      <c r="BB17" s="108"/>
      <c r="BC17" s="108"/>
      <c r="BD17" s="108"/>
      <c r="BE17" s="109"/>
      <c r="BF17" s="109"/>
      <c r="BG17" s="109"/>
      <c r="BH17" s="109"/>
      <c r="BI17" s="109"/>
      <c r="BJ17" s="109"/>
      <c r="BK17" s="109"/>
      <c r="BL17" s="109"/>
      <c r="BM17" s="109"/>
      <c r="BN17" s="109"/>
      <c r="BO17" s="109"/>
      <c r="BP17" s="109"/>
      <c r="BQ17" s="118">
        <v>11</v>
      </c>
      <c r="BR17" s="119"/>
      <c r="BS17" s="1046"/>
      <c r="BT17" s="1047"/>
      <c r="BU17" s="1047"/>
      <c r="BV17" s="1047"/>
      <c r="BW17" s="1047"/>
      <c r="BX17" s="1047"/>
      <c r="BY17" s="1047"/>
      <c r="BZ17" s="1047"/>
      <c r="CA17" s="1047"/>
      <c r="CB17" s="1047"/>
      <c r="CC17" s="1047"/>
      <c r="CD17" s="1047"/>
      <c r="CE17" s="1047"/>
      <c r="CF17" s="1047"/>
      <c r="CG17" s="1048"/>
      <c r="CH17" s="1027"/>
      <c r="CI17" s="1028"/>
      <c r="CJ17" s="1028"/>
      <c r="CK17" s="1028"/>
      <c r="CL17" s="1029"/>
      <c r="CM17" s="1027"/>
      <c r="CN17" s="1028"/>
      <c r="CO17" s="1028"/>
      <c r="CP17" s="1028"/>
      <c r="CQ17" s="1029"/>
      <c r="CR17" s="1027"/>
      <c r="CS17" s="1028"/>
      <c r="CT17" s="1028"/>
      <c r="CU17" s="1028"/>
      <c r="CV17" s="1029"/>
      <c r="CW17" s="1027"/>
      <c r="CX17" s="1028"/>
      <c r="CY17" s="1028"/>
      <c r="CZ17" s="1028"/>
      <c r="DA17" s="1029"/>
      <c r="DB17" s="1027"/>
      <c r="DC17" s="1028"/>
      <c r="DD17" s="1028"/>
      <c r="DE17" s="1028"/>
      <c r="DF17" s="1029"/>
      <c r="DG17" s="1027"/>
      <c r="DH17" s="1028"/>
      <c r="DI17" s="1028"/>
      <c r="DJ17" s="1028"/>
      <c r="DK17" s="1029"/>
      <c r="DL17" s="1027"/>
      <c r="DM17" s="1028"/>
      <c r="DN17" s="1028"/>
      <c r="DO17" s="1028"/>
      <c r="DP17" s="1029"/>
      <c r="DQ17" s="1027"/>
      <c r="DR17" s="1028"/>
      <c r="DS17" s="1028"/>
      <c r="DT17" s="1028"/>
      <c r="DU17" s="1029"/>
      <c r="DV17" s="1030"/>
      <c r="DW17" s="1031"/>
      <c r="DX17" s="1031"/>
      <c r="DY17" s="1031"/>
      <c r="DZ17" s="1032"/>
      <c r="EA17" s="110"/>
    </row>
    <row r="18" spans="1:131" s="111" customFormat="1" ht="26.25" customHeight="1" x14ac:dyDescent="0.15">
      <c r="A18" s="117">
        <v>12</v>
      </c>
      <c r="B18" s="1061"/>
      <c r="C18" s="1062"/>
      <c r="D18" s="1062"/>
      <c r="E18" s="1062"/>
      <c r="F18" s="1062"/>
      <c r="G18" s="1062"/>
      <c r="H18" s="1062"/>
      <c r="I18" s="1062"/>
      <c r="J18" s="1062"/>
      <c r="K18" s="1062"/>
      <c r="L18" s="1062"/>
      <c r="M18" s="1062"/>
      <c r="N18" s="1062"/>
      <c r="O18" s="1062"/>
      <c r="P18" s="1063"/>
      <c r="Q18" s="1073"/>
      <c r="R18" s="1074"/>
      <c r="S18" s="1074"/>
      <c r="T18" s="1074"/>
      <c r="U18" s="1074"/>
      <c r="V18" s="1074"/>
      <c r="W18" s="1074"/>
      <c r="X18" s="1074"/>
      <c r="Y18" s="1074"/>
      <c r="Z18" s="1074"/>
      <c r="AA18" s="1074"/>
      <c r="AB18" s="1074"/>
      <c r="AC18" s="1074"/>
      <c r="AD18" s="1074"/>
      <c r="AE18" s="1075"/>
      <c r="AF18" s="1067"/>
      <c r="AG18" s="1068"/>
      <c r="AH18" s="1068"/>
      <c r="AI18" s="1068"/>
      <c r="AJ18" s="1069"/>
      <c r="AK18" s="1116"/>
      <c r="AL18" s="1117"/>
      <c r="AM18" s="1117"/>
      <c r="AN18" s="1117"/>
      <c r="AO18" s="1117"/>
      <c r="AP18" s="1117"/>
      <c r="AQ18" s="1117"/>
      <c r="AR18" s="1117"/>
      <c r="AS18" s="1117"/>
      <c r="AT18" s="1117"/>
      <c r="AU18" s="1114"/>
      <c r="AV18" s="1114"/>
      <c r="AW18" s="1114"/>
      <c r="AX18" s="1114"/>
      <c r="AY18" s="1115"/>
      <c r="AZ18" s="108"/>
      <c r="BA18" s="108"/>
      <c r="BB18" s="108"/>
      <c r="BC18" s="108"/>
      <c r="BD18" s="108"/>
      <c r="BE18" s="109"/>
      <c r="BF18" s="109"/>
      <c r="BG18" s="109"/>
      <c r="BH18" s="109"/>
      <c r="BI18" s="109"/>
      <c r="BJ18" s="109"/>
      <c r="BK18" s="109"/>
      <c r="BL18" s="109"/>
      <c r="BM18" s="109"/>
      <c r="BN18" s="109"/>
      <c r="BO18" s="109"/>
      <c r="BP18" s="109"/>
      <c r="BQ18" s="118">
        <v>12</v>
      </c>
      <c r="BR18" s="119"/>
      <c r="BS18" s="1046"/>
      <c r="BT18" s="1047"/>
      <c r="BU18" s="1047"/>
      <c r="BV18" s="1047"/>
      <c r="BW18" s="1047"/>
      <c r="BX18" s="1047"/>
      <c r="BY18" s="1047"/>
      <c r="BZ18" s="1047"/>
      <c r="CA18" s="1047"/>
      <c r="CB18" s="1047"/>
      <c r="CC18" s="1047"/>
      <c r="CD18" s="1047"/>
      <c r="CE18" s="1047"/>
      <c r="CF18" s="1047"/>
      <c r="CG18" s="1048"/>
      <c r="CH18" s="1027"/>
      <c r="CI18" s="1028"/>
      <c r="CJ18" s="1028"/>
      <c r="CK18" s="1028"/>
      <c r="CL18" s="1029"/>
      <c r="CM18" s="1027"/>
      <c r="CN18" s="1028"/>
      <c r="CO18" s="1028"/>
      <c r="CP18" s="1028"/>
      <c r="CQ18" s="1029"/>
      <c r="CR18" s="1027"/>
      <c r="CS18" s="1028"/>
      <c r="CT18" s="1028"/>
      <c r="CU18" s="1028"/>
      <c r="CV18" s="1029"/>
      <c r="CW18" s="1027"/>
      <c r="CX18" s="1028"/>
      <c r="CY18" s="1028"/>
      <c r="CZ18" s="1028"/>
      <c r="DA18" s="1029"/>
      <c r="DB18" s="1027"/>
      <c r="DC18" s="1028"/>
      <c r="DD18" s="1028"/>
      <c r="DE18" s="1028"/>
      <c r="DF18" s="1029"/>
      <c r="DG18" s="1027"/>
      <c r="DH18" s="1028"/>
      <c r="DI18" s="1028"/>
      <c r="DJ18" s="1028"/>
      <c r="DK18" s="1029"/>
      <c r="DL18" s="1027"/>
      <c r="DM18" s="1028"/>
      <c r="DN18" s="1028"/>
      <c r="DO18" s="1028"/>
      <c r="DP18" s="1029"/>
      <c r="DQ18" s="1027"/>
      <c r="DR18" s="1028"/>
      <c r="DS18" s="1028"/>
      <c r="DT18" s="1028"/>
      <c r="DU18" s="1029"/>
      <c r="DV18" s="1030"/>
      <c r="DW18" s="1031"/>
      <c r="DX18" s="1031"/>
      <c r="DY18" s="1031"/>
      <c r="DZ18" s="1032"/>
      <c r="EA18" s="110"/>
    </row>
    <row r="19" spans="1:131" s="111" customFormat="1" ht="26.25" customHeight="1" x14ac:dyDescent="0.15">
      <c r="A19" s="117">
        <v>13</v>
      </c>
      <c r="B19" s="1061"/>
      <c r="C19" s="1062"/>
      <c r="D19" s="1062"/>
      <c r="E19" s="1062"/>
      <c r="F19" s="1062"/>
      <c r="G19" s="1062"/>
      <c r="H19" s="1062"/>
      <c r="I19" s="1062"/>
      <c r="J19" s="1062"/>
      <c r="K19" s="1062"/>
      <c r="L19" s="1062"/>
      <c r="M19" s="1062"/>
      <c r="N19" s="1062"/>
      <c r="O19" s="1062"/>
      <c r="P19" s="1063"/>
      <c r="Q19" s="1073"/>
      <c r="R19" s="1074"/>
      <c r="S19" s="1074"/>
      <c r="T19" s="1074"/>
      <c r="U19" s="1074"/>
      <c r="V19" s="1074"/>
      <c r="W19" s="1074"/>
      <c r="X19" s="1074"/>
      <c r="Y19" s="1074"/>
      <c r="Z19" s="1074"/>
      <c r="AA19" s="1074"/>
      <c r="AB19" s="1074"/>
      <c r="AC19" s="1074"/>
      <c r="AD19" s="1074"/>
      <c r="AE19" s="1075"/>
      <c r="AF19" s="1067"/>
      <c r="AG19" s="1068"/>
      <c r="AH19" s="1068"/>
      <c r="AI19" s="1068"/>
      <c r="AJ19" s="1069"/>
      <c r="AK19" s="1116"/>
      <c r="AL19" s="1117"/>
      <c r="AM19" s="1117"/>
      <c r="AN19" s="1117"/>
      <c r="AO19" s="1117"/>
      <c r="AP19" s="1117"/>
      <c r="AQ19" s="1117"/>
      <c r="AR19" s="1117"/>
      <c r="AS19" s="1117"/>
      <c r="AT19" s="1117"/>
      <c r="AU19" s="1114"/>
      <c r="AV19" s="1114"/>
      <c r="AW19" s="1114"/>
      <c r="AX19" s="1114"/>
      <c r="AY19" s="1115"/>
      <c r="AZ19" s="108"/>
      <c r="BA19" s="108"/>
      <c r="BB19" s="108"/>
      <c r="BC19" s="108"/>
      <c r="BD19" s="108"/>
      <c r="BE19" s="109"/>
      <c r="BF19" s="109"/>
      <c r="BG19" s="109"/>
      <c r="BH19" s="109"/>
      <c r="BI19" s="109"/>
      <c r="BJ19" s="109"/>
      <c r="BK19" s="109"/>
      <c r="BL19" s="109"/>
      <c r="BM19" s="109"/>
      <c r="BN19" s="109"/>
      <c r="BO19" s="109"/>
      <c r="BP19" s="109"/>
      <c r="BQ19" s="118">
        <v>13</v>
      </c>
      <c r="BR19" s="119"/>
      <c r="BS19" s="1046"/>
      <c r="BT19" s="1047"/>
      <c r="BU19" s="1047"/>
      <c r="BV19" s="1047"/>
      <c r="BW19" s="1047"/>
      <c r="BX19" s="1047"/>
      <c r="BY19" s="1047"/>
      <c r="BZ19" s="1047"/>
      <c r="CA19" s="1047"/>
      <c r="CB19" s="1047"/>
      <c r="CC19" s="1047"/>
      <c r="CD19" s="1047"/>
      <c r="CE19" s="1047"/>
      <c r="CF19" s="1047"/>
      <c r="CG19" s="1048"/>
      <c r="CH19" s="1027"/>
      <c r="CI19" s="1028"/>
      <c r="CJ19" s="1028"/>
      <c r="CK19" s="1028"/>
      <c r="CL19" s="1029"/>
      <c r="CM19" s="1027"/>
      <c r="CN19" s="1028"/>
      <c r="CO19" s="1028"/>
      <c r="CP19" s="1028"/>
      <c r="CQ19" s="1029"/>
      <c r="CR19" s="1027"/>
      <c r="CS19" s="1028"/>
      <c r="CT19" s="1028"/>
      <c r="CU19" s="1028"/>
      <c r="CV19" s="1029"/>
      <c r="CW19" s="1027"/>
      <c r="CX19" s="1028"/>
      <c r="CY19" s="1028"/>
      <c r="CZ19" s="1028"/>
      <c r="DA19" s="1029"/>
      <c r="DB19" s="1027"/>
      <c r="DC19" s="1028"/>
      <c r="DD19" s="1028"/>
      <c r="DE19" s="1028"/>
      <c r="DF19" s="1029"/>
      <c r="DG19" s="1027"/>
      <c r="DH19" s="1028"/>
      <c r="DI19" s="1028"/>
      <c r="DJ19" s="1028"/>
      <c r="DK19" s="1029"/>
      <c r="DL19" s="1027"/>
      <c r="DM19" s="1028"/>
      <c r="DN19" s="1028"/>
      <c r="DO19" s="1028"/>
      <c r="DP19" s="1029"/>
      <c r="DQ19" s="1027"/>
      <c r="DR19" s="1028"/>
      <c r="DS19" s="1028"/>
      <c r="DT19" s="1028"/>
      <c r="DU19" s="1029"/>
      <c r="DV19" s="1030"/>
      <c r="DW19" s="1031"/>
      <c r="DX19" s="1031"/>
      <c r="DY19" s="1031"/>
      <c r="DZ19" s="1032"/>
      <c r="EA19" s="110"/>
    </row>
    <row r="20" spans="1:131" s="111" customFormat="1" ht="26.25" customHeight="1" x14ac:dyDescent="0.15">
      <c r="A20" s="117">
        <v>14</v>
      </c>
      <c r="B20" s="1061"/>
      <c r="C20" s="1062"/>
      <c r="D20" s="1062"/>
      <c r="E20" s="1062"/>
      <c r="F20" s="1062"/>
      <c r="G20" s="1062"/>
      <c r="H20" s="1062"/>
      <c r="I20" s="1062"/>
      <c r="J20" s="1062"/>
      <c r="K20" s="1062"/>
      <c r="L20" s="1062"/>
      <c r="M20" s="1062"/>
      <c r="N20" s="1062"/>
      <c r="O20" s="1062"/>
      <c r="P20" s="1063"/>
      <c r="Q20" s="1073"/>
      <c r="R20" s="1074"/>
      <c r="S20" s="1074"/>
      <c r="T20" s="1074"/>
      <c r="U20" s="1074"/>
      <c r="V20" s="1074"/>
      <c r="W20" s="1074"/>
      <c r="X20" s="1074"/>
      <c r="Y20" s="1074"/>
      <c r="Z20" s="1074"/>
      <c r="AA20" s="1074"/>
      <c r="AB20" s="1074"/>
      <c r="AC20" s="1074"/>
      <c r="AD20" s="1074"/>
      <c r="AE20" s="1075"/>
      <c r="AF20" s="1067"/>
      <c r="AG20" s="1068"/>
      <c r="AH20" s="1068"/>
      <c r="AI20" s="1068"/>
      <c r="AJ20" s="1069"/>
      <c r="AK20" s="1116"/>
      <c r="AL20" s="1117"/>
      <c r="AM20" s="1117"/>
      <c r="AN20" s="1117"/>
      <c r="AO20" s="1117"/>
      <c r="AP20" s="1117"/>
      <c r="AQ20" s="1117"/>
      <c r="AR20" s="1117"/>
      <c r="AS20" s="1117"/>
      <c r="AT20" s="1117"/>
      <c r="AU20" s="1114"/>
      <c r="AV20" s="1114"/>
      <c r="AW20" s="1114"/>
      <c r="AX20" s="1114"/>
      <c r="AY20" s="1115"/>
      <c r="AZ20" s="108"/>
      <c r="BA20" s="108"/>
      <c r="BB20" s="108"/>
      <c r="BC20" s="108"/>
      <c r="BD20" s="108"/>
      <c r="BE20" s="109"/>
      <c r="BF20" s="109"/>
      <c r="BG20" s="109"/>
      <c r="BH20" s="109"/>
      <c r="BI20" s="109"/>
      <c r="BJ20" s="109"/>
      <c r="BK20" s="109"/>
      <c r="BL20" s="109"/>
      <c r="BM20" s="109"/>
      <c r="BN20" s="109"/>
      <c r="BO20" s="109"/>
      <c r="BP20" s="109"/>
      <c r="BQ20" s="118">
        <v>14</v>
      </c>
      <c r="BR20" s="119"/>
      <c r="BS20" s="1046"/>
      <c r="BT20" s="1047"/>
      <c r="BU20" s="1047"/>
      <c r="BV20" s="1047"/>
      <c r="BW20" s="1047"/>
      <c r="BX20" s="1047"/>
      <c r="BY20" s="1047"/>
      <c r="BZ20" s="1047"/>
      <c r="CA20" s="1047"/>
      <c r="CB20" s="1047"/>
      <c r="CC20" s="1047"/>
      <c r="CD20" s="1047"/>
      <c r="CE20" s="1047"/>
      <c r="CF20" s="1047"/>
      <c r="CG20" s="1048"/>
      <c r="CH20" s="1027"/>
      <c r="CI20" s="1028"/>
      <c r="CJ20" s="1028"/>
      <c r="CK20" s="1028"/>
      <c r="CL20" s="1029"/>
      <c r="CM20" s="1027"/>
      <c r="CN20" s="1028"/>
      <c r="CO20" s="1028"/>
      <c r="CP20" s="1028"/>
      <c r="CQ20" s="1029"/>
      <c r="CR20" s="1027"/>
      <c r="CS20" s="1028"/>
      <c r="CT20" s="1028"/>
      <c r="CU20" s="1028"/>
      <c r="CV20" s="1029"/>
      <c r="CW20" s="1027"/>
      <c r="CX20" s="1028"/>
      <c r="CY20" s="1028"/>
      <c r="CZ20" s="1028"/>
      <c r="DA20" s="1029"/>
      <c r="DB20" s="1027"/>
      <c r="DC20" s="1028"/>
      <c r="DD20" s="1028"/>
      <c r="DE20" s="1028"/>
      <c r="DF20" s="1029"/>
      <c r="DG20" s="1027"/>
      <c r="DH20" s="1028"/>
      <c r="DI20" s="1028"/>
      <c r="DJ20" s="1028"/>
      <c r="DK20" s="1029"/>
      <c r="DL20" s="1027"/>
      <c r="DM20" s="1028"/>
      <c r="DN20" s="1028"/>
      <c r="DO20" s="1028"/>
      <c r="DP20" s="1029"/>
      <c r="DQ20" s="1027"/>
      <c r="DR20" s="1028"/>
      <c r="DS20" s="1028"/>
      <c r="DT20" s="1028"/>
      <c r="DU20" s="1029"/>
      <c r="DV20" s="1030"/>
      <c r="DW20" s="1031"/>
      <c r="DX20" s="1031"/>
      <c r="DY20" s="1031"/>
      <c r="DZ20" s="1032"/>
      <c r="EA20" s="110"/>
    </row>
    <row r="21" spans="1:131" s="111" customFormat="1" ht="26.25" customHeight="1" thickBot="1" x14ac:dyDescent="0.2">
      <c r="A21" s="117">
        <v>15</v>
      </c>
      <c r="B21" s="1061"/>
      <c r="C21" s="1062"/>
      <c r="D21" s="1062"/>
      <c r="E21" s="1062"/>
      <c r="F21" s="1062"/>
      <c r="G21" s="1062"/>
      <c r="H21" s="1062"/>
      <c r="I21" s="1062"/>
      <c r="J21" s="1062"/>
      <c r="K21" s="1062"/>
      <c r="L21" s="1062"/>
      <c r="M21" s="1062"/>
      <c r="N21" s="1062"/>
      <c r="O21" s="1062"/>
      <c r="P21" s="1063"/>
      <c r="Q21" s="1073"/>
      <c r="R21" s="1074"/>
      <c r="S21" s="1074"/>
      <c r="T21" s="1074"/>
      <c r="U21" s="1074"/>
      <c r="V21" s="1074"/>
      <c r="W21" s="1074"/>
      <c r="X21" s="1074"/>
      <c r="Y21" s="1074"/>
      <c r="Z21" s="1074"/>
      <c r="AA21" s="1074"/>
      <c r="AB21" s="1074"/>
      <c r="AC21" s="1074"/>
      <c r="AD21" s="1074"/>
      <c r="AE21" s="1075"/>
      <c r="AF21" s="1067"/>
      <c r="AG21" s="1068"/>
      <c r="AH21" s="1068"/>
      <c r="AI21" s="1068"/>
      <c r="AJ21" s="1069"/>
      <c r="AK21" s="1116"/>
      <c r="AL21" s="1117"/>
      <c r="AM21" s="1117"/>
      <c r="AN21" s="1117"/>
      <c r="AO21" s="1117"/>
      <c r="AP21" s="1117"/>
      <c r="AQ21" s="1117"/>
      <c r="AR21" s="1117"/>
      <c r="AS21" s="1117"/>
      <c r="AT21" s="1117"/>
      <c r="AU21" s="1114"/>
      <c r="AV21" s="1114"/>
      <c r="AW21" s="1114"/>
      <c r="AX21" s="1114"/>
      <c r="AY21" s="1115"/>
      <c r="AZ21" s="108"/>
      <c r="BA21" s="108"/>
      <c r="BB21" s="108"/>
      <c r="BC21" s="108"/>
      <c r="BD21" s="108"/>
      <c r="BE21" s="109"/>
      <c r="BF21" s="109"/>
      <c r="BG21" s="109"/>
      <c r="BH21" s="109"/>
      <c r="BI21" s="109"/>
      <c r="BJ21" s="109"/>
      <c r="BK21" s="109"/>
      <c r="BL21" s="109"/>
      <c r="BM21" s="109"/>
      <c r="BN21" s="109"/>
      <c r="BO21" s="109"/>
      <c r="BP21" s="109"/>
      <c r="BQ21" s="118">
        <v>15</v>
      </c>
      <c r="BR21" s="119"/>
      <c r="BS21" s="1046"/>
      <c r="BT21" s="1047"/>
      <c r="BU21" s="1047"/>
      <c r="BV21" s="1047"/>
      <c r="BW21" s="1047"/>
      <c r="BX21" s="1047"/>
      <c r="BY21" s="1047"/>
      <c r="BZ21" s="1047"/>
      <c r="CA21" s="1047"/>
      <c r="CB21" s="1047"/>
      <c r="CC21" s="1047"/>
      <c r="CD21" s="1047"/>
      <c r="CE21" s="1047"/>
      <c r="CF21" s="1047"/>
      <c r="CG21" s="1048"/>
      <c r="CH21" s="1027"/>
      <c r="CI21" s="1028"/>
      <c r="CJ21" s="1028"/>
      <c r="CK21" s="1028"/>
      <c r="CL21" s="1029"/>
      <c r="CM21" s="1027"/>
      <c r="CN21" s="1028"/>
      <c r="CO21" s="1028"/>
      <c r="CP21" s="1028"/>
      <c r="CQ21" s="1029"/>
      <c r="CR21" s="1027"/>
      <c r="CS21" s="1028"/>
      <c r="CT21" s="1028"/>
      <c r="CU21" s="1028"/>
      <c r="CV21" s="1029"/>
      <c r="CW21" s="1027"/>
      <c r="CX21" s="1028"/>
      <c r="CY21" s="1028"/>
      <c r="CZ21" s="1028"/>
      <c r="DA21" s="1029"/>
      <c r="DB21" s="1027"/>
      <c r="DC21" s="1028"/>
      <c r="DD21" s="1028"/>
      <c r="DE21" s="1028"/>
      <c r="DF21" s="1029"/>
      <c r="DG21" s="1027"/>
      <c r="DH21" s="1028"/>
      <c r="DI21" s="1028"/>
      <c r="DJ21" s="1028"/>
      <c r="DK21" s="1029"/>
      <c r="DL21" s="1027"/>
      <c r="DM21" s="1028"/>
      <c r="DN21" s="1028"/>
      <c r="DO21" s="1028"/>
      <c r="DP21" s="1029"/>
      <c r="DQ21" s="1027"/>
      <c r="DR21" s="1028"/>
      <c r="DS21" s="1028"/>
      <c r="DT21" s="1028"/>
      <c r="DU21" s="1029"/>
      <c r="DV21" s="1030"/>
      <c r="DW21" s="1031"/>
      <c r="DX21" s="1031"/>
      <c r="DY21" s="1031"/>
      <c r="DZ21" s="1032"/>
      <c r="EA21" s="110"/>
    </row>
    <row r="22" spans="1:131" s="111" customFormat="1" ht="26.25" customHeight="1" x14ac:dyDescent="0.15">
      <c r="A22" s="117">
        <v>16</v>
      </c>
      <c r="B22" s="1061"/>
      <c r="C22" s="1062"/>
      <c r="D22" s="1062"/>
      <c r="E22" s="1062"/>
      <c r="F22" s="1062"/>
      <c r="G22" s="1062"/>
      <c r="H22" s="1062"/>
      <c r="I22" s="1062"/>
      <c r="J22" s="1062"/>
      <c r="K22" s="1062"/>
      <c r="L22" s="1062"/>
      <c r="M22" s="1062"/>
      <c r="N22" s="1062"/>
      <c r="O22" s="1062"/>
      <c r="P22" s="1063"/>
      <c r="Q22" s="1111"/>
      <c r="R22" s="1112"/>
      <c r="S22" s="1112"/>
      <c r="T22" s="1112"/>
      <c r="U22" s="1112"/>
      <c r="V22" s="1112"/>
      <c r="W22" s="1112"/>
      <c r="X22" s="1112"/>
      <c r="Y22" s="1112"/>
      <c r="Z22" s="1112"/>
      <c r="AA22" s="1112"/>
      <c r="AB22" s="1112"/>
      <c r="AC22" s="1112"/>
      <c r="AD22" s="1112"/>
      <c r="AE22" s="1113"/>
      <c r="AF22" s="1067"/>
      <c r="AG22" s="1068"/>
      <c r="AH22" s="1068"/>
      <c r="AI22" s="1068"/>
      <c r="AJ22" s="1069"/>
      <c r="AK22" s="1107"/>
      <c r="AL22" s="1108"/>
      <c r="AM22" s="1108"/>
      <c r="AN22" s="1108"/>
      <c r="AO22" s="1108"/>
      <c r="AP22" s="1108"/>
      <c r="AQ22" s="1108"/>
      <c r="AR22" s="1108"/>
      <c r="AS22" s="1108"/>
      <c r="AT22" s="1108"/>
      <c r="AU22" s="1109"/>
      <c r="AV22" s="1109"/>
      <c r="AW22" s="1109"/>
      <c r="AX22" s="1109"/>
      <c r="AY22" s="1110"/>
      <c r="AZ22" s="1059" t="s">
        <v>328</v>
      </c>
      <c r="BA22" s="1059"/>
      <c r="BB22" s="1059"/>
      <c r="BC22" s="1059"/>
      <c r="BD22" s="1060"/>
      <c r="BE22" s="109"/>
      <c r="BF22" s="109"/>
      <c r="BG22" s="109"/>
      <c r="BH22" s="109"/>
      <c r="BI22" s="109"/>
      <c r="BJ22" s="109"/>
      <c r="BK22" s="109"/>
      <c r="BL22" s="109"/>
      <c r="BM22" s="109"/>
      <c r="BN22" s="109"/>
      <c r="BO22" s="109"/>
      <c r="BP22" s="109"/>
      <c r="BQ22" s="118">
        <v>16</v>
      </c>
      <c r="BR22" s="119"/>
      <c r="BS22" s="1046"/>
      <c r="BT22" s="1047"/>
      <c r="BU22" s="1047"/>
      <c r="BV22" s="1047"/>
      <c r="BW22" s="1047"/>
      <c r="BX22" s="1047"/>
      <c r="BY22" s="1047"/>
      <c r="BZ22" s="1047"/>
      <c r="CA22" s="1047"/>
      <c r="CB22" s="1047"/>
      <c r="CC22" s="1047"/>
      <c r="CD22" s="1047"/>
      <c r="CE22" s="1047"/>
      <c r="CF22" s="1047"/>
      <c r="CG22" s="1048"/>
      <c r="CH22" s="1027"/>
      <c r="CI22" s="1028"/>
      <c r="CJ22" s="1028"/>
      <c r="CK22" s="1028"/>
      <c r="CL22" s="1029"/>
      <c r="CM22" s="1027"/>
      <c r="CN22" s="1028"/>
      <c r="CO22" s="1028"/>
      <c r="CP22" s="1028"/>
      <c r="CQ22" s="1029"/>
      <c r="CR22" s="1027"/>
      <c r="CS22" s="1028"/>
      <c r="CT22" s="1028"/>
      <c r="CU22" s="1028"/>
      <c r="CV22" s="1029"/>
      <c r="CW22" s="1027"/>
      <c r="CX22" s="1028"/>
      <c r="CY22" s="1028"/>
      <c r="CZ22" s="1028"/>
      <c r="DA22" s="1029"/>
      <c r="DB22" s="1027"/>
      <c r="DC22" s="1028"/>
      <c r="DD22" s="1028"/>
      <c r="DE22" s="1028"/>
      <c r="DF22" s="1029"/>
      <c r="DG22" s="1027"/>
      <c r="DH22" s="1028"/>
      <c r="DI22" s="1028"/>
      <c r="DJ22" s="1028"/>
      <c r="DK22" s="1029"/>
      <c r="DL22" s="1027"/>
      <c r="DM22" s="1028"/>
      <c r="DN22" s="1028"/>
      <c r="DO22" s="1028"/>
      <c r="DP22" s="1029"/>
      <c r="DQ22" s="1027"/>
      <c r="DR22" s="1028"/>
      <c r="DS22" s="1028"/>
      <c r="DT22" s="1028"/>
      <c r="DU22" s="1029"/>
      <c r="DV22" s="1030"/>
      <c r="DW22" s="1031"/>
      <c r="DX22" s="1031"/>
      <c r="DY22" s="1031"/>
      <c r="DZ22" s="1032"/>
      <c r="EA22" s="110"/>
    </row>
    <row r="23" spans="1:131" s="111" customFormat="1" ht="26.25" customHeight="1" thickBot="1" x14ac:dyDescent="0.2">
      <c r="A23" s="120" t="s">
        <v>329</v>
      </c>
      <c r="B23" s="971" t="s">
        <v>330</v>
      </c>
      <c r="C23" s="972"/>
      <c r="D23" s="972"/>
      <c r="E23" s="972"/>
      <c r="F23" s="972"/>
      <c r="G23" s="972"/>
      <c r="H23" s="972"/>
      <c r="I23" s="972"/>
      <c r="J23" s="972"/>
      <c r="K23" s="972"/>
      <c r="L23" s="972"/>
      <c r="M23" s="972"/>
      <c r="N23" s="972"/>
      <c r="O23" s="972"/>
      <c r="P23" s="973"/>
      <c r="Q23" s="1098">
        <v>4655</v>
      </c>
      <c r="R23" s="1099"/>
      <c r="S23" s="1099"/>
      <c r="T23" s="1099"/>
      <c r="U23" s="1099"/>
      <c r="V23" s="1099">
        <v>4345</v>
      </c>
      <c r="W23" s="1099"/>
      <c r="X23" s="1099"/>
      <c r="Y23" s="1099"/>
      <c r="Z23" s="1099"/>
      <c r="AA23" s="1099">
        <v>310</v>
      </c>
      <c r="AB23" s="1099"/>
      <c r="AC23" s="1099"/>
      <c r="AD23" s="1099"/>
      <c r="AE23" s="1100"/>
      <c r="AF23" s="1101">
        <v>303</v>
      </c>
      <c r="AG23" s="1099"/>
      <c r="AH23" s="1099"/>
      <c r="AI23" s="1099"/>
      <c r="AJ23" s="1102"/>
      <c r="AK23" s="1103"/>
      <c r="AL23" s="1104"/>
      <c r="AM23" s="1104"/>
      <c r="AN23" s="1104"/>
      <c r="AO23" s="1104"/>
      <c r="AP23" s="1099">
        <v>4431</v>
      </c>
      <c r="AQ23" s="1099"/>
      <c r="AR23" s="1099"/>
      <c r="AS23" s="1099"/>
      <c r="AT23" s="1099"/>
      <c r="AU23" s="1105"/>
      <c r="AV23" s="1105"/>
      <c r="AW23" s="1105"/>
      <c r="AX23" s="1105"/>
      <c r="AY23" s="1106"/>
      <c r="AZ23" s="1095" t="s">
        <v>331</v>
      </c>
      <c r="BA23" s="1096"/>
      <c r="BB23" s="1096"/>
      <c r="BC23" s="1096"/>
      <c r="BD23" s="1097"/>
      <c r="BE23" s="109"/>
      <c r="BF23" s="109"/>
      <c r="BG23" s="109"/>
      <c r="BH23" s="109"/>
      <c r="BI23" s="109"/>
      <c r="BJ23" s="109"/>
      <c r="BK23" s="109"/>
      <c r="BL23" s="109"/>
      <c r="BM23" s="109"/>
      <c r="BN23" s="109"/>
      <c r="BO23" s="109"/>
      <c r="BP23" s="109"/>
      <c r="BQ23" s="118">
        <v>17</v>
      </c>
      <c r="BR23" s="119"/>
      <c r="BS23" s="1046"/>
      <c r="BT23" s="1047"/>
      <c r="BU23" s="1047"/>
      <c r="BV23" s="1047"/>
      <c r="BW23" s="1047"/>
      <c r="BX23" s="1047"/>
      <c r="BY23" s="1047"/>
      <c r="BZ23" s="1047"/>
      <c r="CA23" s="1047"/>
      <c r="CB23" s="1047"/>
      <c r="CC23" s="1047"/>
      <c r="CD23" s="1047"/>
      <c r="CE23" s="1047"/>
      <c r="CF23" s="1047"/>
      <c r="CG23" s="1048"/>
      <c r="CH23" s="1027"/>
      <c r="CI23" s="1028"/>
      <c r="CJ23" s="1028"/>
      <c r="CK23" s="1028"/>
      <c r="CL23" s="1029"/>
      <c r="CM23" s="1027"/>
      <c r="CN23" s="1028"/>
      <c r="CO23" s="1028"/>
      <c r="CP23" s="1028"/>
      <c r="CQ23" s="1029"/>
      <c r="CR23" s="1027"/>
      <c r="CS23" s="1028"/>
      <c r="CT23" s="1028"/>
      <c r="CU23" s="1028"/>
      <c r="CV23" s="1029"/>
      <c r="CW23" s="1027"/>
      <c r="CX23" s="1028"/>
      <c r="CY23" s="1028"/>
      <c r="CZ23" s="1028"/>
      <c r="DA23" s="1029"/>
      <c r="DB23" s="1027"/>
      <c r="DC23" s="1028"/>
      <c r="DD23" s="1028"/>
      <c r="DE23" s="1028"/>
      <c r="DF23" s="1029"/>
      <c r="DG23" s="1027"/>
      <c r="DH23" s="1028"/>
      <c r="DI23" s="1028"/>
      <c r="DJ23" s="1028"/>
      <c r="DK23" s="1029"/>
      <c r="DL23" s="1027"/>
      <c r="DM23" s="1028"/>
      <c r="DN23" s="1028"/>
      <c r="DO23" s="1028"/>
      <c r="DP23" s="1029"/>
      <c r="DQ23" s="1027"/>
      <c r="DR23" s="1028"/>
      <c r="DS23" s="1028"/>
      <c r="DT23" s="1028"/>
      <c r="DU23" s="1029"/>
      <c r="DV23" s="1030"/>
      <c r="DW23" s="1031"/>
      <c r="DX23" s="1031"/>
      <c r="DY23" s="1031"/>
      <c r="DZ23" s="1032"/>
      <c r="EA23" s="110"/>
    </row>
    <row r="24" spans="1:131" s="111" customFormat="1" ht="26.25" customHeight="1" x14ac:dyDescent="0.15">
      <c r="A24" s="1094" t="s">
        <v>332</v>
      </c>
      <c r="B24" s="1094"/>
      <c r="C24" s="1094"/>
      <c r="D24" s="1094"/>
      <c r="E24" s="1094"/>
      <c r="F24" s="1094"/>
      <c r="G24" s="1094"/>
      <c r="H24" s="1094"/>
      <c r="I24" s="1094"/>
      <c r="J24" s="1094"/>
      <c r="K24" s="1094"/>
      <c r="L24" s="1094"/>
      <c r="M24" s="1094"/>
      <c r="N24" s="1094"/>
      <c r="O24" s="1094"/>
      <c r="P24" s="1094"/>
      <c r="Q24" s="1094"/>
      <c r="R24" s="1094"/>
      <c r="S24" s="1094"/>
      <c r="T24" s="1094"/>
      <c r="U24" s="1094"/>
      <c r="V24" s="1094"/>
      <c r="W24" s="1094"/>
      <c r="X24" s="1094"/>
      <c r="Y24" s="1094"/>
      <c r="Z24" s="1094"/>
      <c r="AA24" s="1094"/>
      <c r="AB24" s="1094"/>
      <c r="AC24" s="1094"/>
      <c r="AD24" s="1094"/>
      <c r="AE24" s="1094"/>
      <c r="AF24" s="1094"/>
      <c r="AG24" s="1094"/>
      <c r="AH24" s="1094"/>
      <c r="AI24" s="1094"/>
      <c r="AJ24" s="1094"/>
      <c r="AK24" s="1094"/>
      <c r="AL24" s="1094"/>
      <c r="AM24" s="1094"/>
      <c r="AN24" s="1094"/>
      <c r="AO24" s="1094"/>
      <c r="AP24" s="1094"/>
      <c r="AQ24" s="1094"/>
      <c r="AR24" s="1094"/>
      <c r="AS24" s="1094"/>
      <c r="AT24" s="1094"/>
      <c r="AU24" s="1094"/>
      <c r="AV24" s="1094"/>
      <c r="AW24" s="1094"/>
      <c r="AX24" s="1094"/>
      <c r="AY24" s="1094"/>
      <c r="AZ24" s="108"/>
      <c r="BA24" s="108"/>
      <c r="BB24" s="108"/>
      <c r="BC24" s="108"/>
      <c r="BD24" s="108"/>
      <c r="BE24" s="109"/>
      <c r="BF24" s="109"/>
      <c r="BG24" s="109"/>
      <c r="BH24" s="109"/>
      <c r="BI24" s="109"/>
      <c r="BJ24" s="109"/>
      <c r="BK24" s="109"/>
      <c r="BL24" s="109"/>
      <c r="BM24" s="109"/>
      <c r="BN24" s="109"/>
      <c r="BO24" s="109"/>
      <c r="BP24" s="109"/>
      <c r="BQ24" s="118">
        <v>18</v>
      </c>
      <c r="BR24" s="119"/>
      <c r="BS24" s="1046"/>
      <c r="BT24" s="1047"/>
      <c r="BU24" s="1047"/>
      <c r="BV24" s="1047"/>
      <c r="BW24" s="1047"/>
      <c r="BX24" s="1047"/>
      <c r="BY24" s="1047"/>
      <c r="BZ24" s="1047"/>
      <c r="CA24" s="1047"/>
      <c r="CB24" s="1047"/>
      <c r="CC24" s="1047"/>
      <c r="CD24" s="1047"/>
      <c r="CE24" s="1047"/>
      <c r="CF24" s="1047"/>
      <c r="CG24" s="1048"/>
      <c r="CH24" s="1027"/>
      <c r="CI24" s="1028"/>
      <c r="CJ24" s="1028"/>
      <c r="CK24" s="1028"/>
      <c r="CL24" s="1029"/>
      <c r="CM24" s="1027"/>
      <c r="CN24" s="1028"/>
      <c r="CO24" s="1028"/>
      <c r="CP24" s="1028"/>
      <c r="CQ24" s="1029"/>
      <c r="CR24" s="1027"/>
      <c r="CS24" s="1028"/>
      <c r="CT24" s="1028"/>
      <c r="CU24" s="1028"/>
      <c r="CV24" s="1029"/>
      <c r="CW24" s="1027"/>
      <c r="CX24" s="1028"/>
      <c r="CY24" s="1028"/>
      <c r="CZ24" s="1028"/>
      <c r="DA24" s="1029"/>
      <c r="DB24" s="1027"/>
      <c r="DC24" s="1028"/>
      <c r="DD24" s="1028"/>
      <c r="DE24" s="1028"/>
      <c r="DF24" s="1029"/>
      <c r="DG24" s="1027"/>
      <c r="DH24" s="1028"/>
      <c r="DI24" s="1028"/>
      <c r="DJ24" s="1028"/>
      <c r="DK24" s="1029"/>
      <c r="DL24" s="1027"/>
      <c r="DM24" s="1028"/>
      <c r="DN24" s="1028"/>
      <c r="DO24" s="1028"/>
      <c r="DP24" s="1029"/>
      <c r="DQ24" s="1027"/>
      <c r="DR24" s="1028"/>
      <c r="DS24" s="1028"/>
      <c r="DT24" s="1028"/>
      <c r="DU24" s="1029"/>
      <c r="DV24" s="1030"/>
      <c r="DW24" s="1031"/>
      <c r="DX24" s="1031"/>
      <c r="DY24" s="1031"/>
      <c r="DZ24" s="1032"/>
      <c r="EA24" s="110"/>
    </row>
    <row r="25" spans="1:131" s="103" customFormat="1" ht="26.25" customHeight="1" thickBot="1" x14ac:dyDescent="0.2">
      <c r="A25" s="1093" t="s">
        <v>333</v>
      </c>
      <c r="B25" s="1093"/>
      <c r="C25" s="1093"/>
      <c r="D25" s="1093"/>
      <c r="E25" s="1093"/>
      <c r="F25" s="1093"/>
      <c r="G25" s="1093"/>
      <c r="H25" s="1093"/>
      <c r="I25" s="1093"/>
      <c r="J25" s="1093"/>
      <c r="K25" s="1093"/>
      <c r="L25" s="1093"/>
      <c r="M25" s="1093"/>
      <c r="N25" s="1093"/>
      <c r="O25" s="1093"/>
      <c r="P25" s="1093"/>
      <c r="Q25" s="1093"/>
      <c r="R25" s="1093"/>
      <c r="S25" s="1093"/>
      <c r="T25" s="1093"/>
      <c r="U25" s="1093"/>
      <c r="V25" s="1093"/>
      <c r="W25" s="1093"/>
      <c r="X25" s="1093"/>
      <c r="Y25" s="1093"/>
      <c r="Z25" s="1093"/>
      <c r="AA25" s="1093"/>
      <c r="AB25" s="1093"/>
      <c r="AC25" s="1093"/>
      <c r="AD25" s="1093"/>
      <c r="AE25" s="1093"/>
      <c r="AF25" s="1093"/>
      <c r="AG25" s="1093"/>
      <c r="AH25" s="1093"/>
      <c r="AI25" s="1093"/>
      <c r="AJ25" s="1093"/>
      <c r="AK25" s="1093"/>
      <c r="AL25" s="1093"/>
      <c r="AM25" s="1093"/>
      <c r="AN25" s="1093"/>
      <c r="AO25" s="1093"/>
      <c r="AP25" s="1093"/>
      <c r="AQ25" s="1093"/>
      <c r="AR25" s="1093"/>
      <c r="AS25" s="1093"/>
      <c r="AT25" s="1093"/>
      <c r="AU25" s="1093"/>
      <c r="AV25" s="1093"/>
      <c r="AW25" s="1093"/>
      <c r="AX25" s="1093"/>
      <c r="AY25" s="1093"/>
      <c r="AZ25" s="1093"/>
      <c r="BA25" s="1093"/>
      <c r="BB25" s="1093"/>
      <c r="BC25" s="1093"/>
      <c r="BD25" s="1093"/>
      <c r="BE25" s="1093"/>
      <c r="BF25" s="1093"/>
      <c r="BG25" s="1093"/>
      <c r="BH25" s="1093"/>
      <c r="BI25" s="1093"/>
      <c r="BJ25" s="108"/>
      <c r="BK25" s="108"/>
      <c r="BL25" s="108"/>
      <c r="BM25" s="108"/>
      <c r="BN25" s="108"/>
      <c r="BO25" s="121"/>
      <c r="BP25" s="121"/>
      <c r="BQ25" s="118">
        <v>19</v>
      </c>
      <c r="BR25" s="119"/>
      <c r="BS25" s="1046"/>
      <c r="BT25" s="1047"/>
      <c r="BU25" s="1047"/>
      <c r="BV25" s="1047"/>
      <c r="BW25" s="1047"/>
      <c r="BX25" s="1047"/>
      <c r="BY25" s="1047"/>
      <c r="BZ25" s="1047"/>
      <c r="CA25" s="1047"/>
      <c r="CB25" s="1047"/>
      <c r="CC25" s="1047"/>
      <c r="CD25" s="1047"/>
      <c r="CE25" s="1047"/>
      <c r="CF25" s="1047"/>
      <c r="CG25" s="1048"/>
      <c r="CH25" s="1027"/>
      <c r="CI25" s="1028"/>
      <c r="CJ25" s="1028"/>
      <c r="CK25" s="1028"/>
      <c r="CL25" s="1029"/>
      <c r="CM25" s="1027"/>
      <c r="CN25" s="1028"/>
      <c r="CO25" s="1028"/>
      <c r="CP25" s="1028"/>
      <c r="CQ25" s="1029"/>
      <c r="CR25" s="1027"/>
      <c r="CS25" s="1028"/>
      <c r="CT25" s="1028"/>
      <c r="CU25" s="1028"/>
      <c r="CV25" s="1029"/>
      <c r="CW25" s="1027"/>
      <c r="CX25" s="1028"/>
      <c r="CY25" s="1028"/>
      <c r="CZ25" s="1028"/>
      <c r="DA25" s="1029"/>
      <c r="DB25" s="1027"/>
      <c r="DC25" s="1028"/>
      <c r="DD25" s="1028"/>
      <c r="DE25" s="1028"/>
      <c r="DF25" s="1029"/>
      <c r="DG25" s="1027"/>
      <c r="DH25" s="1028"/>
      <c r="DI25" s="1028"/>
      <c r="DJ25" s="1028"/>
      <c r="DK25" s="1029"/>
      <c r="DL25" s="1027"/>
      <c r="DM25" s="1028"/>
      <c r="DN25" s="1028"/>
      <c r="DO25" s="1028"/>
      <c r="DP25" s="1029"/>
      <c r="DQ25" s="1027"/>
      <c r="DR25" s="1028"/>
      <c r="DS25" s="1028"/>
      <c r="DT25" s="1028"/>
      <c r="DU25" s="1029"/>
      <c r="DV25" s="1030"/>
      <c r="DW25" s="1031"/>
      <c r="DX25" s="1031"/>
      <c r="DY25" s="1031"/>
      <c r="DZ25" s="1032"/>
      <c r="EA25" s="102"/>
    </row>
    <row r="26" spans="1:131" s="103" customFormat="1" ht="26.25" customHeight="1" x14ac:dyDescent="0.15">
      <c r="A26" s="1033" t="s">
        <v>308</v>
      </c>
      <c r="B26" s="1034"/>
      <c r="C26" s="1034"/>
      <c r="D26" s="1034"/>
      <c r="E26" s="1034"/>
      <c r="F26" s="1034"/>
      <c r="G26" s="1034"/>
      <c r="H26" s="1034"/>
      <c r="I26" s="1034"/>
      <c r="J26" s="1034"/>
      <c r="K26" s="1034"/>
      <c r="L26" s="1034"/>
      <c r="M26" s="1034"/>
      <c r="N26" s="1034"/>
      <c r="O26" s="1034"/>
      <c r="P26" s="1035"/>
      <c r="Q26" s="1019" t="s">
        <v>334</v>
      </c>
      <c r="R26" s="1020"/>
      <c r="S26" s="1020"/>
      <c r="T26" s="1020"/>
      <c r="U26" s="1021"/>
      <c r="V26" s="1019" t="s">
        <v>335</v>
      </c>
      <c r="W26" s="1020"/>
      <c r="X26" s="1020"/>
      <c r="Y26" s="1020"/>
      <c r="Z26" s="1021"/>
      <c r="AA26" s="1019" t="s">
        <v>336</v>
      </c>
      <c r="AB26" s="1020"/>
      <c r="AC26" s="1020"/>
      <c r="AD26" s="1020"/>
      <c r="AE26" s="1020"/>
      <c r="AF26" s="1089" t="s">
        <v>337</v>
      </c>
      <c r="AG26" s="1040"/>
      <c r="AH26" s="1040"/>
      <c r="AI26" s="1040"/>
      <c r="AJ26" s="1090"/>
      <c r="AK26" s="1020" t="s">
        <v>338</v>
      </c>
      <c r="AL26" s="1020"/>
      <c r="AM26" s="1020"/>
      <c r="AN26" s="1020"/>
      <c r="AO26" s="1021"/>
      <c r="AP26" s="1019" t="s">
        <v>339</v>
      </c>
      <c r="AQ26" s="1020"/>
      <c r="AR26" s="1020"/>
      <c r="AS26" s="1020"/>
      <c r="AT26" s="1021"/>
      <c r="AU26" s="1019" t="s">
        <v>340</v>
      </c>
      <c r="AV26" s="1020"/>
      <c r="AW26" s="1020"/>
      <c r="AX26" s="1020"/>
      <c r="AY26" s="1021"/>
      <c r="AZ26" s="1019" t="s">
        <v>341</v>
      </c>
      <c r="BA26" s="1020"/>
      <c r="BB26" s="1020"/>
      <c r="BC26" s="1020"/>
      <c r="BD26" s="1021"/>
      <c r="BE26" s="1019" t="s">
        <v>315</v>
      </c>
      <c r="BF26" s="1020"/>
      <c r="BG26" s="1020"/>
      <c r="BH26" s="1020"/>
      <c r="BI26" s="1025"/>
      <c r="BJ26" s="108"/>
      <c r="BK26" s="108"/>
      <c r="BL26" s="108"/>
      <c r="BM26" s="108"/>
      <c r="BN26" s="108"/>
      <c r="BO26" s="121"/>
      <c r="BP26" s="121"/>
      <c r="BQ26" s="118">
        <v>20</v>
      </c>
      <c r="BR26" s="119"/>
      <c r="BS26" s="1046"/>
      <c r="BT26" s="1047"/>
      <c r="BU26" s="1047"/>
      <c r="BV26" s="1047"/>
      <c r="BW26" s="1047"/>
      <c r="BX26" s="1047"/>
      <c r="BY26" s="1047"/>
      <c r="BZ26" s="1047"/>
      <c r="CA26" s="1047"/>
      <c r="CB26" s="1047"/>
      <c r="CC26" s="1047"/>
      <c r="CD26" s="1047"/>
      <c r="CE26" s="1047"/>
      <c r="CF26" s="1047"/>
      <c r="CG26" s="1048"/>
      <c r="CH26" s="1027"/>
      <c r="CI26" s="1028"/>
      <c r="CJ26" s="1028"/>
      <c r="CK26" s="1028"/>
      <c r="CL26" s="1029"/>
      <c r="CM26" s="1027"/>
      <c r="CN26" s="1028"/>
      <c r="CO26" s="1028"/>
      <c r="CP26" s="1028"/>
      <c r="CQ26" s="1029"/>
      <c r="CR26" s="1027"/>
      <c r="CS26" s="1028"/>
      <c r="CT26" s="1028"/>
      <c r="CU26" s="1028"/>
      <c r="CV26" s="1029"/>
      <c r="CW26" s="1027"/>
      <c r="CX26" s="1028"/>
      <c r="CY26" s="1028"/>
      <c r="CZ26" s="1028"/>
      <c r="DA26" s="1029"/>
      <c r="DB26" s="1027"/>
      <c r="DC26" s="1028"/>
      <c r="DD26" s="1028"/>
      <c r="DE26" s="1028"/>
      <c r="DF26" s="1029"/>
      <c r="DG26" s="1027"/>
      <c r="DH26" s="1028"/>
      <c r="DI26" s="1028"/>
      <c r="DJ26" s="1028"/>
      <c r="DK26" s="1029"/>
      <c r="DL26" s="1027"/>
      <c r="DM26" s="1028"/>
      <c r="DN26" s="1028"/>
      <c r="DO26" s="1028"/>
      <c r="DP26" s="1029"/>
      <c r="DQ26" s="1027"/>
      <c r="DR26" s="1028"/>
      <c r="DS26" s="1028"/>
      <c r="DT26" s="1028"/>
      <c r="DU26" s="1029"/>
      <c r="DV26" s="1030"/>
      <c r="DW26" s="1031"/>
      <c r="DX26" s="1031"/>
      <c r="DY26" s="1031"/>
      <c r="DZ26" s="1032"/>
      <c r="EA26" s="102"/>
    </row>
    <row r="27" spans="1:131" s="103" customFormat="1" ht="26.25" customHeight="1" thickBot="1" x14ac:dyDescent="0.2">
      <c r="A27" s="1036"/>
      <c r="B27" s="1037"/>
      <c r="C27" s="1037"/>
      <c r="D27" s="1037"/>
      <c r="E27" s="1037"/>
      <c r="F27" s="1037"/>
      <c r="G27" s="1037"/>
      <c r="H27" s="1037"/>
      <c r="I27" s="1037"/>
      <c r="J27" s="1037"/>
      <c r="K27" s="1037"/>
      <c r="L27" s="1037"/>
      <c r="M27" s="1037"/>
      <c r="N27" s="1037"/>
      <c r="O27" s="1037"/>
      <c r="P27" s="1038"/>
      <c r="Q27" s="1022"/>
      <c r="R27" s="1023"/>
      <c r="S27" s="1023"/>
      <c r="T27" s="1023"/>
      <c r="U27" s="1024"/>
      <c r="V27" s="1022"/>
      <c r="W27" s="1023"/>
      <c r="X27" s="1023"/>
      <c r="Y27" s="1023"/>
      <c r="Z27" s="1024"/>
      <c r="AA27" s="1022"/>
      <c r="AB27" s="1023"/>
      <c r="AC27" s="1023"/>
      <c r="AD27" s="1023"/>
      <c r="AE27" s="1023"/>
      <c r="AF27" s="1091"/>
      <c r="AG27" s="1043"/>
      <c r="AH27" s="1043"/>
      <c r="AI27" s="1043"/>
      <c r="AJ27" s="1092"/>
      <c r="AK27" s="1023"/>
      <c r="AL27" s="1023"/>
      <c r="AM27" s="1023"/>
      <c r="AN27" s="1023"/>
      <c r="AO27" s="1024"/>
      <c r="AP27" s="1022"/>
      <c r="AQ27" s="1023"/>
      <c r="AR27" s="1023"/>
      <c r="AS27" s="1023"/>
      <c r="AT27" s="1024"/>
      <c r="AU27" s="1022"/>
      <c r="AV27" s="1023"/>
      <c r="AW27" s="1023"/>
      <c r="AX27" s="1023"/>
      <c r="AY27" s="1024"/>
      <c r="AZ27" s="1022"/>
      <c r="BA27" s="1023"/>
      <c r="BB27" s="1023"/>
      <c r="BC27" s="1023"/>
      <c r="BD27" s="1024"/>
      <c r="BE27" s="1022"/>
      <c r="BF27" s="1023"/>
      <c r="BG27" s="1023"/>
      <c r="BH27" s="1023"/>
      <c r="BI27" s="1026"/>
      <c r="BJ27" s="108"/>
      <c r="BK27" s="108"/>
      <c r="BL27" s="108"/>
      <c r="BM27" s="108"/>
      <c r="BN27" s="108"/>
      <c r="BO27" s="121"/>
      <c r="BP27" s="121"/>
      <c r="BQ27" s="118">
        <v>21</v>
      </c>
      <c r="BR27" s="119"/>
      <c r="BS27" s="1046"/>
      <c r="BT27" s="1047"/>
      <c r="BU27" s="1047"/>
      <c r="BV27" s="1047"/>
      <c r="BW27" s="1047"/>
      <c r="BX27" s="1047"/>
      <c r="BY27" s="1047"/>
      <c r="BZ27" s="1047"/>
      <c r="CA27" s="1047"/>
      <c r="CB27" s="1047"/>
      <c r="CC27" s="1047"/>
      <c r="CD27" s="1047"/>
      <c r="CE27" s="1047"/>
      <c r="CF27" s="1047"/>
      <c r="CG27" s="1048"/>
      <c r="CH27" s="1027"/>
      <c r="CI27" s="1028"/>
      <c r="CJ27" s="1028"/>
      <c r="CK27" s="1028"/>
      <c r="CL27" s="1029"/>
      <c r="CM27" s="1027"/>
      <c r="CN27" s="1028"/>
      <c r="CO27" s="1028"/>
      <c r="CP27" s="1028"/>
      <c r="CQ27" s="1029"/>
      <c r="CR27" s="1027"/>
      <c r="CS27" s="1028"/>
      <c r="CT27" s="1028"/>
      <c r="CU27" s="1028"/>
      <c r="CV27" s="1029"/>
      <c r="CW27" s="1027"/>
      <c r="CX27" s="1028"/>
      <c r="CY27" s="1028"/>
      <c r="CZ27" s="1028"/>
      <c r="DA27" s="1029"/>
      <c r="DB27" s="1027"/>
      <c r="DC27" s="1028"/>
      <c r="DD27" s="1028"/>
      <c r="DE27" s="1028"/>
      <c r="DF27" s="1029"/>
      <c r="DG27" s="1027"/>
      <c r="DH27" s="1028"/>
      <c r="DI27" s="1028"/>
      <c r="DJ27" s="1028"/>
      <c r="DK27" s="1029"/>
      <c r="DL27" s="1027"/>
      <c r="DM27" s="1028"/>
      <c r="DN27" s="1028"/>
      <c r="DO27" s="1028"/>
      <c r="DP27" s="1029"/>
      <c r="DQ27" s="1027"/>
      <c r="DR27" s="1028"/>
      <c r="DS27" s="1028"/>
      <c r="DT27" s="1028"/>
      <c r="DU27" s="1029"/>
      <c r="DV27" s="1030"/>
      <c r="DW27" s="1031"/>
      <c r="DX27" s="1031"/>
      <c r="DY27" s="1031"/>
      <c r="DZ27" s="1032"/>
      <c r="EA27" s="102"/>
    </row>
    <row r="28" spans="1:131" s="103" customFormat="1" ht="26.25" customHeight="1" thickTop="1" x14ac:dyDescent="0.15">
      <c r="A28" s="122">
        <v>1</v>
      </c>
      <c r="B28" s="1080" t="s">
        <v>342</v>
      </c>
      <c r="C28" s="1081"/>
      <c r="D28" s="1081"/>
      <c r="E28" s="1081"/>
      <c r="F28" s="1081"/>
      <c r="G28" s="1081"/>
      <c r="H28" s="1081"/>
      <c r="I28" s="1081"/>
      <c r="J28" s="1081"/>
      <c r="K28" s="1081"/>
      <c r="L28" s="1081"/>
      <c r="M28" s="1081"/>
      <c r="N28" s="1081"/>
      <c r="O28" s="1081"/>
      <c r="P28" s="1082"/>
      <c r="Q28" s="1083">
        <v>431</v>
      </c>
      <c r="R28" s="1084"/>
      <c r="S28" s="1084"/>
      <c r="T28" s="1084"/>
      <c r="U28" s="1084"/>
      <c r="V28" s="1084">
        <v>418</v>
      </c>
      <c r="W28" s="1084"/>
      <c r="X28" s="1084"/>
      <c r="Y28" s="1084"/>
      <c r="Z28" s="1084"/>
      <c r="AA28" s="1084">
        <v>14</v>
      </c>
      <c r="AB28" s="1084"/>
      <c r="AC28" s="1084"/>
      <c r="AD28" s="1084"/>
      <c r="AE28" s="1085"/>
      <c r="AF28" s="1086">
        <v>14</v>
      </c>
      <c r="AG28" s="1084"/>
      <c r="AH28" s="1084"/>
      <c r="AI28" s="1084"/>
      <c r="AJ28" s="1087"/>
      <c r="AK28" s="1088">
        <v>276</v>
      </c>
      <c r="AL28" s="1076"/>
      <c r="AM28" s="1076"/>
      <c r="AN28" s="1076"/>
      <c r="AO28" s="1076"/>
      <c r="AP28" s="1076">
        <v>74</v>
      </c>
      <c r="AQ28" s="1076"/>
      <c r="AR28" s="1076"/>
      <c r="AS28" s="1076"/>
      <c r="AT28" s="1076"/>
      <c r="AU28" s="1076" t="s">
        <v>343</v>
      </c>
      <c r="AV28" s="1076"/>
      <c r="AW28" s="1076"/>
      <c r="AX28" s="1076"/>
      <c r="AY28" s="1076"/>
      <c r="AZ28" s="1077" t="s">
        <v>343</v>
      </c>
      <c r="BA28" s="1077"/>
      <c r="BB28" s="1077"/>
      <c r="BC28" s="1077"/>
      <c r="BD28" s="1077"/>
      <c r="BE28" s="1078"/>
      <c r="BF28" s="1078"/>
      <c r="BG28" s="1078"/>
      <c r="BH28" s="1078"/>
      <c r="BI28" s="1079"/>
      <c r="BJ28" s="108"/>
      <c r="BK28" s="108"/>
      <c r="BL28" s="108"/>
      <c r="BM28" s="108"/>
      <c r="BN28" s="108"/>
      <c r="BO28" s="121"/>
      <c r="BP28" s="121"/>
      <c r="BQ28" s="118">
        <v>22</v>
      </c>
      <c r="BR28" s="119"/>
      <c r="BS28" s="1046"/>
      <c r="BT28" s="1047"/>
      <c r="BU28" s="1047"/>
      <c r="BV28" s="1047"/>
      <c r="BW28" s="1047"/>
      <c r="BX28" s="1047"/>
      <c r="BY28" s="1047"/>
      <c r="BZ28" s="1047"/>
      <c r="CA28" s="1047"/>
      <c r="CB28" s="1047"/>
      <c r="CC28" s="1047"/>
      <c r="CD28" s="1047"/>
      <c r="CE28" s="1047"/>
      <c r="CF28" s="1047"/>
      <c r="CG28" s="1048"/>
      <c r="CH28" s="1027"/>
      <c r="CI28" s="1028"/>
      <c r="CJ28" s="1028"/>
      <c r="CK28" s="1028"/>
      <c r="CL28" s="1029"/>
      <c r="CM28" s="1027"/>
      <c r="CN28" s="1028"/>
      <c r="CO28" s="1028"/>
      <c r="CP28" s="1028"/>
      <c r="CQ28" s="1029"/>
      <c r="CR28" s="1027"/>
      <c r="CS28" s="1028"/>
      <c r="CT28" s="1028"/>
      <c r="CU28" s="1028"/>
      <c r="CV28" s="1029"/>
      <c r="CW28" s="1027"/>
      <c r="CX28" s="1028"/>
      <c r="CY28" s="1028"/>
      <c r="CZ28" s="1028"/>
      <c r="DA28" s="1029"/>
      <c r="DB28" s="1027"/>
      <c r="DC28" s="1028"/>
      <c r="DD28" s="1028"/>
      <c r="DE28" s="1028"/>
      <c r="DF28" s="1029"/>
      <c r="DG28" s="1027"/>
      <c r="DH28" s="1028"/>
      <c r="DI28" s="1028"/>
      <c r="DJ28" s="1028"/>
      <c r="DK28" s="1029"/>
      <c r="DL28" s="1027"/>
      <c r="DM28" s="1028"/>
      <c r="DN28" s="1028"/>
      <c r="DO28" s="1028"/>
      <c r="DP28" s="1029"/>
      <c r="DQ28" s="1027"/>
      <c r="DR28" s="1028"/>
      <c r="DS28" s="1028"/>
      <c r="DT28" s="1028"/>
      <c r="DU28" s="1029"/>
      <c r="DV28" s="1030"/>
      <c r="DW28" s="1031"/>
      <c r="DX28" s="1031"/>
      <c r="DY28" s="1031"/>
      <c r="DZ28" s="1032"/>
      <c r="EA28" s="102"/>
    </row>
    <row r="29" spans="1:131" s="103" customFormat="1" ht="26.25" customHeight="1" x14ac:dyDescent="0.15">
      <c r="A29" s="122">
        <v>2</v>
      </c>
      <c r="B29" s="1061" t="s">
        <v>344</v>
      </c>
      <c r="C29" s="1062"/>
      <c r="D29" s="1062"/>
      <c r="E29" s="1062"/>
      <c r="F29" s="1062"/>
      <c r="G29" s="1062"/>
      <c r="H29" s="1062"/>
      <c r="I29" s="1062"/>
      <c r="J29" s="1062"/>
      <c r="K29" s="1062"/>
      <c r="L29" s="1062"/>
      <c r="M29" s="1062"/>
      <c r="N29" s="1062"/>
      <c r="O29" s="1062"/>
      <c r="P29" s="1063"/>
      <c r="Q29" s="1073">
        <v>829</v>
      </c>
      <c r="R29" s="1074"/>
      <c r="S29" s="1074"/>
      <c r="T29" s="1074"/>
      <c r="U29" s="1074"/>
      <c r="V29" s="1074">
        <v>819</v>
      </c>
      <c r="W29" s="1074"/>
      <c r="X29" s="1074"/>
      <c r="Y29" s="1074"/>
      <c r="Z29" s="1074"/>
      <c r="AA29" s="1074">
        <v>10</v>
      </c>
      <c r="AB29" s="1074"/>
      <c r="AC29" s="1074"/>
      <c r="AD29" s="1074"/>
      <c r="AE29" s="1075"/>
      <c r="AF29" s="1067">
        <v>10</v>
      </c>
      <c r="AG29" s="1068"/>
      <c r="AH29" s="1068"/>
      <c r="AI29" s="1068"/>
      <c r="AJ29" s="1069"/>
      <c r="AK29" s="1007">
        <v>180</v>
      </c>
      <c r="AL29" s="998"/>
      <c r="AM29" s="998"/>
      <c r="AN29" s="998"/>
      <c r="AO29" s="998"/>
      <c r="AP29" s="998" t="s">
        <v>343</v>
      </c>
      <c r="AQ29" s="998"/>
      <c r="AR29" s="998"/>
      <c r="AS29" s="998"/>
      <c r="AT29" s="998"/>
      <c r="AU29" s="998" t="s">
        <v>343</v>
      </c>
      <c r="AV29" s="998"/>
      <c r="AW29" s="998"/>
      <c r="AX29" s="998"/>
      <c r="AY29" s="998"/>
      <c r="AZ29" s="1072" t="s">
        <v>343</v>
      </c>
      <c r="BA29" s="1072"/>
      <c r="BB29" s="1072"/>
      <c r="BC29" s="1072"/>
      <c r="BD29" s="1072"/>
      <c r="BE29" s="1056"/>
      <c r="BF29" s="1056"/>
      <c r="BG29" s="1056"/>
      <c r="BH29" s="1056"/>
      <c r="BI29" s="1057"/>
      <c r="BJ29" s="108"/>
      <c r="BK29" s="108"/>
      <c r="BL29" s="108"/>
      <c r="BM29" s="108"/>
      <c r="BN29" s="108"/>
      <c r="BO29" s="121"/>
      <c r="BP29" s="121"/>
      <c r="BQ29" s="118">
        <v>23</v>
      </c>
      <c r="BR29" s="119"/>
      <c r="BS29" s="1046"/>
      <c r="BT29" s="1047"/>
      <c r="BU29" s="1047"/>
      <c r="BV29" s="1047"/>
      <c r="BW29" s="1047"/>
      <c r="BX29" s="1047"/>
      <c r="BY29" s="1047"/>
      <c r="BZ29" s="1047"/>
      <c r="CA29" s="1047"/>
      <c r="CB29" s="1047"/>
      <c r="CC29" s="1047"/>
      <c r="CD29" s="1047"/>
      <c r="CE29" s="1047"/>
      <c r="CF29" s="1047"/>
      <c r="CG29" s="1048"/>
      <c r="CH29" s="1027"/>
      <c r="CI29" s="1028"/>
      <c r="CJ29" s="1028"/>
      <c r="CK29" s="1028"/>
      <c r="CL29" s="1029"/>
      <c r="CM29" s="1027"/>
      <c r="CN29" s="1028"/>
      <c r="CO29" s="1028"/>
      <c r="CP29" s="1028"/>
      <c r="CQ29" s="1029"/>
      <c r="CR29" s="1027"/>
      <c r="CS29" s="1028"/>
      <c r="CT29" s="1028"/>
      <c r="CU29" s="1028"/>
      <c r="CV29" s="1029"/>
      <c r="CW29" s="1027"/>
      <c r="CX29" s="1028"/>
      <c r="CY29" s="1028"/>
      <c r="CZ29" s="1028"/>
      <c r="DA29" s="1029"/>
      <c r="DB29" s="1027"/>
      <c r="DC29" s="1028"/>
      <c r="DD29" s="1028"/>
      <c r="DE29" s="1028"/>
      <c r="DF29" s="1029"/>
      <c r="DG29" s="1027"/>
      <c r="DH29" s="1028"/>
      <c r="DI29" s="1028"/>
      <c r="DJ29" s="1028"/>
      <c r="DK29" s="1029"/>
      <c r="DL29" s="1027"/>
      <c r="DM29" s="1028"/>
      <c r="DN29" s="1028"/>
      <c r="DO29" s="1028"/>
      <c r="DP29" s="1029"/>
      <c r="DQ29" s="1027"/>
      <c r="DR29" s="1028"/>
      <c r="DS29" s="1028"/>
      <c r="DT29" s="1028"/>
      <c r="DU29" s="1029"/>
      <c r="DV29" s="1030"/>
      <c r="DW29" s="1031"/>
      <c r="DX29" s="1031"/>
      <c r="DY29" s="1031"/>
      <c r="DZ29" s="1032"/>
      <c r="EA29" s="102"/>
    </row>
    <row r="30" spans="1:131" s="103" customFormat="1" ht="26.25" customHeight="1" x14ac:dyDescent="0.15">
      <c r="A30" s="122">
        <v>3</v>
      </c>
      <c r="B30" s="1061" t="s">
        <v>345</v>
      </c>
      <c r="C30" s="1062"/>
      <c r="D30" s="1062"/>
      <c r="E30" s="1062"/>
      <c r="F30" s="1062"/>
      <c r="G30" s="1062"/>
      <c r="H30" s="1062"/>
      <c r="I30" s="1062"/>
      <c r="J30" s="1062"/>
      <c r="K30" s="1062"/>
      <c r="L30" s="1062"/>
      <c r="M30" s="1062"/>
      <c r="N30" s="1062"/>
      <c r="O30" s="1062"/>
      <c r="P30" s="1063"/>
      <c r="Q30" s="1073">
        <v>3</v>
      </c>
      <c r="R30" s="1074"/>
      <c r="S30" s="1074"/>
      <c r="T30" s="1074"/>
      <c r="U30" s="1074"/>
      <c r="V30" s="1074">
        <v>3</v>
      </c>
      <c r="W30" s="1074"/>
      <c r="X30" s="1074"/>
      <c r="Y30" s="1074"/>
      <c r="Z30" s="1074"/>
      <c r="AA30" s="1074" t="s">
        <v>343</v>
      </c>
      <c r="AB30" s="1074"/>
      <c r="AC30" s="1074"/>
      <c r="AD30" s="1074"/>
      <c r="AE30" s="1075"/>
      <c r="AF30" s="1067" t="s">
        <v>331</v>
      </c>
      <c r="AG30" s="1068"/>
      <c r="AH30" s="1068"/>
      <c r="AI30" s="1068"/>
      <c r="AJ30" s="1069"/>
      <c r="AK30" s="1007" t="s">
        <v>343</v>
      </c>
      <c r="AL30" s="998"/>
      <c r="AM30" s="998"/>
      <c r="AN30" s="998"/>
      <c r="AO30" s="998"/>
      <c r="AP30" s="998" t="s">
        <v>343</v>
      </c>
      <c r="AQ30" s="998"/>
      <c r="AR30" s="998"/>
      <c r="AS30" s="998"/>
      <c r="AT30" s="998"/>
      <c r="AU30" s="998" t="s">
        <v>343</v>
      </c>
      <c r="AV30" s="998"/>
      <c r="AW30" s="998"/>
      <c r="AX30" s="998"/>
      <c r="AY30" s="998"/>
      <c r="AZ30" s="1072" t="s">
        <v>343</v>
      </c>
      <c r="BA30" s="1072"/>
      <c r="BB30" s="1072"/>
      <c r="BC30" s="1072"/>
      <c r="BD30" s="1072"/>
      <c r="BE30" s="1056"/>
      <c r="BF30" s="1056"/>
      <c r="BG30" s="1056"/>
      <c r="BH30" s="1056"/>
      <c r="BI30" s="1057"/>
      <c r="BJ30" s="108"/>
      <c r="BK30" s="108"/>
      <c r="BL30" s="108"/>
      <c r="BM30" s="108"/>
      <c r="BN30" s="108"/>
      <c r="BO30" s="121"/>
      <c r="BP30" s="121"/>
      <c r="BQ30" s="118">
        <v>24</v>
      </c>
      <c r="BR30" s="119"/>
      <c r="BS30" s="1046"/>
      <c r="BT30" s="1047"/>
      <c r="BU30" s="1047"/>
      <c r="BV30" s="1047"/>
      <c r="BW30" s="1047"/>
      <c r="BX30" s="1047"/>
      <c r="BY30" s="1047"/>
      <c r="BZ30" s="1047"/>
      <c r="CA30" s="1047"/>
      <c r="CB30" s="1047"/>
      <c r="CC30" s="1047"/>
      <c r="CD30" s="1047"/>
      <c r="CE30" s="1047"/>
      <c r="CF30" s="1047"/>
      <c r="CG30" s="1048"/>
      <c r="CH30" s="1027"/>
      <c r="CI30" s="1028"/>
      <c r="CJ30" s="1028"/>
      <c r="CK30" s="1028"/>
      <c r="CL30" s="1029"/>
      <c r="CM30" s="1027"/>
      <c r="CN30" s="1028"/>
      <c r="CO30" s="1028"/>
      <c r="CP30" s="1028"/>
      <c r="CQ30" s="1029"/>
      <c r="CR30" s="1027"/>
      <c r="CS30" s="1028"/>
      <c r="CT30" s="1028"/>
      <c r="CU30" s="1028"/>
      <c r="CV30" s="1029"/>
      <c r="CW30" s="1027"/>
      <c r="CX30" s="1028"/>
      <c r="CY30" s="1028"/>
      <c r="CZ30" s="1028"/>
      <c r="DA30" s="1029"/>
      <c r="DB30" s="1027"/>
      <c r="DC30" s="1028"/>
      <c r="DD30" s="1028"/>
      <c r="DE30" s="1028"/>
      <c r="DF30" s="1029"/>
      <c r="DG30" s="1027"/>
      <c r="DH30" s="1028"/>
      <c r="DI30" s="1028"/>
      <c r="DJ30" s="1028"/>
      <c r="DK30" s="1029"/>
      <c r="DL30" s="1027"/>
      <c r="DM30" s="1028"/>
      <c r="DN30" s="1028"/>
      <c r="DO30" s="1028"/>
      <c r="DP30" s="1029"/>
      <c r="DQ30" s="1027"/>
      <c r="DR30" s="1028"/>
      <c r="DS30" s="1028"/>
      <c r="DT30" s="1028"/>
      <c r="DU30" s="1029"/>
      <c r="DV30" s="1030"/>
      <c r="DW30" s="1031"/>
      <c r="DX30" s="1031"/>
      <c r="DY30" s="1031"/>
      <c r="DZ30" s="1032"/>
      <c r="EA30" s="102"/>
    </row>
    <row r="31" spans="1:131" s="103" customFormat="1" ht="26.25" customHeight="1" x14ac:dyDescent="0.15">
      <c r="A31" s="122">
        <v>4</v>
      </c>
      <c r="B31" s="1061" t="s">
        <v>346</v>
      </c>
      <c r="C31" s="1062"/>
      <c r="D31" s="1062"/>
      <c r="E31" s="1062"/>
      <c r="F31" s="1062"/>
      <c r="G31" s="1062"/>
      <c r="H31" s="1062"/>
      <c r="I31" s="1062"/>
      <c r="J31" s="1062"/>
      <c r="K31" s="1062"/>
      <c r="L31" s="1062"/>
      <c r="M31" s="1062"/>
      <c r="N31" s="1062"/>
      <c r="O31" s="1062"/>
      <c r="P31" s="1063"/>
      <c r="Q31" s="1073">
        <v>64</v>
      </c>
      <c r="R31" s="1074"/>
      <c r="S31" s="1074"/>
      <c r="T31" s="1074"/>
      <c r="U31" s="1074"/>
      <c r="V31" s="1074">
        <v>63</v>
      </c>
      <c r="W31" s="1074"/>
      <c r="X31" s="1074"/>
      <c r="Y31" s="1074"/>
      <c r="Z31" s="1074"/>
      <c r="AA31" s="1074">
        <v>1</v>
      </c>
      <c r="AB31" s="1074"/>
      <c r="AC31" s="1074"/>
      <c r="AD31" s="1074"/>
      <c r="AE31" s="1075"/>
      <c r="AF31" s="1067">
        <v>1</v>
      </c>
      <c r="AG31" s="1068"/>
      <c r="AH31" s="1068"/>
      <c r="AI31" s="1068"/>
      <c r="AJ31" s="1069"/>
      <c r="AK31" s="1007" t="s">
        <v>343</v>
      </c>
      <c r="AL31" s="998"/>
      <c r="AM31" s="998"/>
      <c r="AN31" s="998"/>
      <c r="AO31" s="998"/>
      <c r="AP31" s="998" t="s">
        <v>343</v>
      </c>
      <c r="AQ31" s="998"/>
      <c r="AR31" s="998"/>
      <c r="AS31" s="998"/>
      <c r="AT31" s="998"/>
      <c r="AU31" s="998" t="s">
        <v>343</v>
      </c>
      <c r="AV31" s="998"/>
      <c r="AW31" s="998"/>
      <c r="AX31" s="998"/>
      <c r="AY31" s="998"/>
      <c r="AZ31" s="1072" t="s">
        <v>343</v>
      </c>
      <c r="BA31" s="1072"/>
      <c r="BB31" s="1072"/>
      <c r="BC31" s="1072"/>
      <c r="BD31" s="1072"/>
      <c r="BE31" s="1056"/>
      <c r="BF31" s="1056"/>
      <c r="BG31" s="1056"/>
      <c r="BH31" s="1056"/>
      <c r="BI31" s="1057"/>
      <c r="BJ31" s="108"/>
      <c r="BK31" s="108"/>
      <c r="BL31" s="108"/>
      <c r="BM31" s="108"/>
      <c r="BN31" s="108"/>
      <c r="BO31" s="121"/>
      <c r="BP31" s="121"/>
      <c r="BQ31" s="118">
        <v>25</v>
      </c>
      <c r="BR31" s="119"/>
      <c r="BS31" s="1046"/>
      <c r="BT31" s="1047"/>
      <c r="BU31" s="1047"/>
      <c r="BV31" s="1047"/>
      <c r="BW31" s="1047"/>
      <c r="BX31" s="1047"/>
      <c r="BY31" s="1047"/>
      <c r="BZ31" s="1047"/>
      <c r="CA31" s="1047"/>
      <c r="CB31" s="1047"/>
      <c r="CC31" s="1047"/>
      <c r="CD31" s="1047"/>
      <c r="CE31" s="1047"/>
      <c r="CF31" s="1047"/>
      <c r="CG31" s="1048"/>
      <c r="CH31" s="1027"/>
      <c r="CI31" s="1028"/>
      <c r="CJ31" s="1028"/>
      <c r="CK31" s="1028"/>
      <c r="CL31" s="1029"/>
      <c r="CM31" s="1027"/>
      <c r="CN31" s="1028"/>
      <c r="CO31" s="1028"/>
      <c r="CP31" s="1028"/>
      <c r="CQ31" s="1029"/>
      <c r="CR31" s="1027"/>
      <c r="CS31" s="1028"/>
      <c r="CT31" s="1028"/>
      <c r="CU31" s="1028"/>
      <c r="CV31" s="1029"/>
      <c r="CW31" s="1027"/>
      <c r="CX31" s="1028"/>
      <c r="CY31" s="1028"/>
      <c r="CZ31" s="1028"/>
      <c r="DA31" s="1029"/>
      <c r="DB31" s="1027"/>
      <c r="DC31" s="1028"/>
      <c r="DD31" s="1028"/>
      <c r="DE31" s="1028"/>
      <c r="DF31" s="1029"/>
      <c r="DG31" s="1027"/>
      <c r="DH31" s="1028"/>
      <c r="DI31" s="1028"/>
      <c r="DJ31" s="1028"/>
      <c r="DK31" s="1029"/>
      <c r="DL31" s="1027"/>
      <c r="DM31" s="1028"/>
      <c r="DN31" s="1028"/>
      <c r="DO31" s="1028"/>
      <c r="DP31" s="1029"/>
      <c r="DQ31" s="1027"/>
      <c r="DR31" s="1028"/>
      <c r="DS31" s="1028"/>
      <c r="DT31" s="1028"/>
      <c r="DU31" s="1029"/>
      <c r="DV31" s="1030"/>
      <c r="DW31" s="1031"/>
      <c r="DX31" s="1031"/>
      <c r="DY31" s="1031"/>
      <c r="DZ31" s="1032"/>
      <c r="EA31" s="102"/>
    </row>
    <row r="32" spans="1:131" s="103" customFormat="1" ht="26.25" customHeight="1" x14ac:dyDescent="0.15">
      <c r="A32" s="122">
        <v>5</v>
      </c>
      <c r="B32" s="1061" t="s">
        <v>347</v>
      </c>
      <c r="C32" s="1062"/>
      <c r="D32" s="1062"/>
      <c r="E32" s="1062"/>
      <c r="F32" s="1062"/>
      <c r="G32" s="1062"/>
      <c r="H32" s="1062"/>
      <c r="I32" s="1062"/>
      <c r="J32" s="1062"/>
      <c r="K32" s="1062"/>
      <c r="L32" s="1062"/>
      <c r="M32" s="1062"/>
      <c r="N32" s="1062"/>
      <c r="O32" s="1062"/>
      <c r="P32" s="1063"/>
      <c r="Q32" s="1073">
        <v>188</v>
      </c>
      <c r="R32" s="1074"/>
      <c r="S32" s="1074"/>
      <c r="T32" s="1074"/>
      <c r="U32" s="1074"/>
      <c r="V32" s="1074">
        <v>191</v>
      </c>
      <c r="W32" s="1074"/>
      <c r="X32" s="1074"/>
      <c r="Y32" s="1074"/>
      <c r="Z32" s="1074"/>
      <c r="AA32" s="1074" t="s">
        <v>348</v>
      </c>
      <c r="AB32" s="1074"/>
      <c r="AC32" s="1074"/>
      <c r="AD32" s="1074"/>
      <c r="AE32" s="1075"/>
      <c r="AF32" s="1067">
        <v>95</v>
      </c>
      <c r="AG32" s="1068"/>
      <c r="AH32" s="1068"/>
      <c r="AI32" s="1068"/>
      <c r="AJ32" s="1069"/>
      <c r="AK32" s="1007">
        <v>56</v>
      </c>
      <c r="AL32" s="998"/>
      <c r="AM32" s="998"/>
      <c r="AN32" s="998"/>
      <c r="AO32" s="998"/>
      <c r="AP32" s="998">
        <v>639</v>
      </c>
      <c r="AQ32" s="998"/>
      <c r="AR32" s="998"/>
      <c r="AS32" s="998"/>
      <c r="AT32" s="998"/>
      <c r="AU32" s="998">
        <v>336</v>
      </c>
      <c r="AV32" s="998"/>
      <c r="AW32" s="998"/>
      <c r="AX32" s="998"/>
      <c r="AY32" s="998"/>
      <c r="AZ32" s="1072" t="s">
        <v>343</v>
      </c>
      <c r="BA32" s="1072"/>
      <c r="BB32" s="1072"/>
      <c r="BC32" s="1072"/>
      <c r="BD32" s="1072"/>
      <c r="BE32" s="1056" t="s">
        <v>349</v>
      </c>
      <c r="BF32" s="1056"/>
      <c r="BG32" s="1056"/>
      <c r="BH32" s="1056"/>
      <c r="BI32" s="1057"/>
      <c r="BJ32" s="108"/>
      <c r="BK32" s="108"/>
      <c r="BL32" s="108"/>
      <c r="BM32" s="108"/>
      <c r="BN32" s="108"/>
      <c r="BO32" s="121"/>
      <c r="BP32" s="121"/>
      <c r="BQ32" s="118">
        <v>26</v>
      </c>
      <c r="BR32" s="119"/>
      <c r="BS32" s="1046"/>
      <c r="BT32" s="1047"/>
      <c r="BU32" s="1047"/>
      <c r="BV32" s="1047"/>
      <c r="BW32" s="1047"/>
      <c r="BX32" s="1047"/>
      <c r="BY32" s="1047"/>
      <c r="BZ32" s="1047"/>
      <c r="CA32" s="1047"/>
      <c r="CB32" s="1047"/>
      <c r="CC32" s="1047"/>
      <c r="CD32" s="1047"/>
      <c r="CE32" s="1047"/>
      <c r="CF32" s="1047"/>
      <c r="CG32" s="1048"/>
      <c r="CH32" s="1027"/>
      <c r="CI32" s="1028"/>
      <c r="CJ32" s="1028"/>
      <c r="CK32" s="1028"/>
      <c r="CL32" s="1029"/>
      <c r="CM32" s="1027"/>
      <c r="CN32" s="1028"/>
      <c r="CO32" s="1028"/>
      <c r="CP32" s="1028"/>
      <c r="CQ32" s="1029"/>
      <c r="CR32" s="1027"/>
      <c r="CS32" s="1028"/>
      <c r="CT32" s="1028"/>
      <c r="CU32" s="1028"/>
      <c r="CV32" s="1029"/>
      <c r="CW32" s="1027"/>
      <c r="CX32" s="1028"/>
      <c r="CY32" s="1028"/>
      <c r="CZ32" s="1028"/>
      <c r="DA32" s="1029"/>
      <c r="DB32" s="1027"/>
      <c r="DC32" s="1028"/>
      <c r="DD32" s="1028"/>
      <c r="DE32" s="1028"/>
      <c r="DF32" s="1029"/>
      <c r="DG32" s="1027"/>
      <c r="DH32" s="1028"/>
      <c r="DI32" s="1028"/>
      <c r="DJ32" s="1028"/>
      <c r="DK32" s="1029"/>
      <c r="DL32" s="1027"/>
      <c r="DM32" s="1028"/>
      <c r="DN32" s="1028"/>
      <c r="DO32" s="1028"/>
      <c r="DP32" s="1029"/>
      <c r="DQ32" s="1027"/>
      <c r="DR32" s="1028"/>
      <c r="DS32" s="1028"/>
      <c r="DT32" s="1028"/>
      <c r="DU32" s="1029"/>
      <c r="DV32" s="1030"/>
      <c r="DW32" s="1031"/>
      <c r="DX32" s="1031"/>
      <c r="DY32" s="1031"/>
      <c r="DZ32" s="1032"/>
      <c r="EA32" s="102"/>
    </row>
    <row r="33" spans="1:131" s="103" customFormat="1" ht="26.25" customHeight="1" x14ac:dyDescent="0.15">
      <c r="A33" s="122">
        <v>6</v>
      </c>
      <c r="B33" s="1061" t="s">
        <v>350</v>
      </c>
      <c r="C33" s="1062"/>
      <c r="D33" s="1062"/>
      <c r="E33" s="1062"/>
      <c r="F33" s="1062"/>
      <c r="G33" s="1062"/>
      <c r="H33" s="1062"/>
      <c r="I33" s="1062"/>
      <c r="J33" s="1062"/>
      <c r="K33" s="1062"/>
      <c r="L33" s="1062"/>
      <c r="M33" s="1062"/>
      <c r="N33" s="1062"/>
      <c r="O33" s="1062"/>
      <c r="P33" s="1063"/>
      <c r="Q33" s="1073">
        <v>164</v>
      </c>
      <c r="R33" s="1074"/>
      <c r="S33" s="1074"/>
      <c r="T33" s="1074"/>
      <c r="U33" s="1074"/>
      <c r="V33" s="1074">
        <v>154</v>
      </c>
      <c r="W33" s="1074"/>
      <c r="X33" s="1074"/>
      <c r="Y33" s="1074"/>
      <c r="Z33" s="1074"/>
      <c r="AA33" s="1074">
        <v>10</v>
      </c>
      <c r="AB33" s="1074"/>
      <c r="AC33" s="1074"/>
      <c r="AD33" s="1074"/>
      <c r="AE33" s="1075"/>
      <c r="AF33" s="1067">
        <v>10</v>
      </c>
      <c r="AG33" s="1068"/>
      <c r="AH33" s="1068"/>
      <c r="AI33" s="1068"/>
      <c r="AJ33" s="1069"/>
      <c r="AK33" s="1007">
        <v>100</v>
      </c>
      <c r="AL33" s="998"/>
      <c r="AM33" s="998"/>
      <c r="AN33" s="998"/>
      <c r="AO33" s="998"/>
      <c r="AP33" s="998">
        <v>1279</v>
      </c>
      <c r="AQ33" s="998"/>
      <c r="AR33" s="998"/>
      <c r="AS33" s="998"/>
      <c r="AT33" s="998"/>
      <c r="AU33" s="998">
        <v>1222</v>
      </c>
      <c r="AV33" s="998"/>
      <c r="AW33" s="998"/>
      <c r="AX33" s="998"/>
      <c r="AY33" s="998"/>
      <c r="AZ33" s="1072" t="s">
        <v>343</v>
      </c>
      <c r="BA33" s="1072"/>
      <c r="BB33" s="1072"/>
      <c r="BC33" s="1072"/>
      <c r="BD33" s="1072"/>
      <c r="BE33" s="1056" t="s">
        <v>351</v>
      </c>
      <c r="BF33" s="1056"/>
      <c r="BG33" s="1056"/>
      <c r="BH33" s="1056"/>
      <c r="BI33" s="1057"/>
      <c r="BJ33" s="108"/>
      <c r="BK33" s="108"/>
      <c r="BL33" s="108"/>
      <c r="BM33" s="108"/>
      <c r="BN33" s="108"/>
      <c r="BO33" s="121"/>
      <c r="BP33" s="121"/>
      <c r="BQ33" s="118">
        <v>27</v>
      </c>
      <c r="BR33" s="119"/>
      <c r="BS33" s="1046"/>
      <c r="BT33" s="1047"/>
      <c r="BU33" s="1047"/>
      <c r="BV33" s="1047"/>
      <c r="BW33" s="1047"/>
      <c r="BX33" s="1047"/>
      <c r="BY33" s="1047"/>
      <c r="BZ33" s="1047"/>
      <c r="CA33" s="1047"/>
      <c r="CB33" s="1047"/>
      <c r="CC33" s="1047"/>
      <c r="CD33" s="1047"/>
      <c r="CE33" s="1047"/>
      <c r="CF33" s="1047"/>
      <c r="CG33" s="1048"/>
      <c r="CH33" s="1027"/>
      <c r="CI33" s="1028"/>
      <c r="CJ33" s="1028"/>
      <c r="CK33" s="1028"/>
      <c r="CL33" s="1029"/>
      <c r="CM33" s="1027"/>
      <c r="CN33" s="1028"/>
      <c r="CO33" s="1028"/>
      <c r="CP33" s="1028"/>
      <c r="CQ33" s="1029"/>
      <c r="CR33" s="1027"/>
      <c r="CS33" s="1028"/>
      <c r="CT33" s="1028"/>
      <c r="CU33" s="1028"/>
      <c r="CV33" s="1029"/>
      <c r="CW33" s="1027"/>
      <c r="CX33" s="1028"/>
      <c r="CY33" s="1028"/>
      <c r="CZ33" s="1028"/>
      <c r="DA33" s="1029"/>
      <c r="DB33" s="1027"/>
      <c r="DC33" s="1028"/>
      <c r="DD33" s="1028"/>
      <c r="DE33" s="1028"/>
      <c r="DF33" s="1029"/>
      <c r="DG33" s="1027"/>
      <c r="DH33" s="1028"/>
      <c r="DI33" s="1028"/>
      <c r="DJ33" s="1028"/>
      <c r="DK33" s="1029"/>
      <c r="DL33" s="1027"/>
      <c r="DM33" s="1028"/>
      <c r="DN33" s="1028"/>
      <c r="DO33" s="1028"/>
      <c r="DP33" s="1029"/>
      <c r="DQ33" s="1027"/>
      <c r="DR33" s="1028"/>
      <c r="DS33" s="1028"/>
      <c r="DT33" s="1028"/>
      <c r="DU33" s="1029"/>
      <c r="DV33" s="1030"/>
      <c r="DW33" s="1031"/>
      <c r="DX33" s="1031"/>
      <c r="DY33" s="1031"/>
      <c r="DZ33" s="1032"/>
      <c r="EA33" s="102"/>
    </row>
    <row r="34" spans="1:131" s="103" customFormat="1" ht="26.25" customHeight="1" x14ac:dyDescent="0.15">
      <c r="A34" s="122">
        <v>7</v>
      </c>
      <c r="B34" s="1061" t="s">
        <v>352</v>
      </c>
      <c r="C34" s="1062"/>
      <c r="D34" s="1062"/>
      <c r="E34" s="1062"/>
      <c r="F34" s="1062"/>
      <c r="G34" s="1062"/>
      <c r="H34" s="1062"/>
      <c r="I34" s="1062"/>
      <c r="J34" s="1062"/>
      <c r="K34" s="1062"/>
      <c r="L34" s="1062"/>
      <c r="M34" s="1062"/>
      <c r="N34" s="1062"/>
      <c r="O34" s="1062"/>
      <c r="P34" s="1063"/>
      <c r="Q34" s="1073">
        <v>62</v>
      </c>
      <c r="R34" s="1074"/>
      <c r="S34" s="1074"/>
      <c r="T34" s="1074"/>
      <c r="U34" s="1074"/>
      <c r="V34" s="1074">
        <v>60</v>
      </c>
      <c r="W34" s="1074"/>
      <c r="X34" s="1074"/>
      <c r="Y34" s="1074"/>
      <c r="Z34" s="1074"/>
      <c r="AA34" s="1074">
        <v>2</v>
      </c>
      <c r="AB34" s="1074"/>
      <c r="AC34" s="1074"/>
      <c r="AD34" s="1074"/>
      <c r="AE34" s="1075"/>
      <c r="AF34" s="1067">
        <v>2</v>
      </c>
      <c r="AG34" s="1068"/>
      <c r="AH34" s="1068"/>
      <c r="AI34" s="1068"/>
      <c r="AJ34" s="1069"/>
      <c r="AK34" s="1007">
        <v>45</v>
      </c>
      <c r="AL34" s="998"/>
      <c r="AM34" s="998"/>
      <c r="AN34" s="998"/>
      <c r="AO34" s="998"/>
      <c r="AP34" s="998">
        <v>147</v>
      </c>
      <c r="AQ34" s="998"/>
      <c r="AR34" s="998"/>
      <c r="AS34" s="998"/>
      <c r="AT34" s="998"/>
      <c r="AU34" s="998">
        <v>145</v>
      </c>
      <c r="AV34" s="998"/>
      <c r="AW34" s="998"/>
      <c r="AX34" s="998"/>
      <c r="AY34" s="998"/>
      <c r="AZ34" s="1072" t="s">
        <v>343</v>
      </c>
      <c r="BA34" s="1072"/>
      <c r="BB34" s="1072"/>
      <c r="BC34" s="1072"/>
      <c r="BD34" s="1072"/>
      <c r="BE34" s="1056" t="s">
        <v>351</v>
      </c>
      <c r="BF34" s="1056"/>
      <c r="BG34" s="1056"/>
      <c r="BH34" s="1056"/>
      <c r="BI34" s="1057"/>
      <c r="BJ34" s="108"/>
      <c r="BK34" s="108"/>
      <c r="BL34" s="108"/>
      <c r="BM34" s="108"/>
      <c r="BN34" s="108"/>
      <c r="BO34" s="121"/>
      <c r="BP34" s="121"/>
      <c r="BQ34" s="118">
        <v>28</v>
      </c>
      <c r="BR34" s="119"/>
      <c r="BS34" s="1046"/>
      <c r="BT34" s="1047"/>
      <c r="BU34" s="1047"/>
      <c r="BV34" s="1047"/>
      <c r="BW34" s="1047"/>
      <c r="BX34" s="1047"/>
      <c r="BY34" s="1047"/>
      <c r="BZ34" s="1047"/>
      <c r="CA34" s="1047"/>
      <c r="CB34" s="1047"/>
      <c r="CC34" s="1047"/>
      <c r="CD34" s="1047"/>
      <c r="CE34" s="1047"/>
      <c r="CF34" s="1047"/>
      <c r="CG34" s="1048"/>
      <c r="CH34" s="1027"/>
      <c r="CI34" s="1028"/>
      <c r="CJ34" s="1028"/>
      <c r="CK34" s="1028"/>
      <c r="CL34" s="1029"/>
      <c r="CM34" s="1027"/>
      <c r="CN34" s="1028"/>
      <c r="CO34" s="1028"/>
      <c r="CP34" s="1028"/>
      <c r="CQ34" s="1029"/>
      <c r="CR34" s="1027"/>
      <c r="CS34" s="1028"/>
      <c r="CT34" s="1028"/>
      <c r="CU34" s="1028"/>
      <c r="CV34" s="1029"/>
      <c r="CW34" s="1027"/>
      <c r="CX34" s="1028"/>
      <c r="CY34" s="1028"/>
      <c r="CZ34" s="1028"/>
      <c r="DA34" s="1029"/>
      <c r="DB34" s="1027"/>
      <c r="DC34" s="1028"/>
      <c r="DD34" s="1028"/>
      <c r="DE34" s="1028"/>
      <c r="DF34" s="1029"/>
      <c r="DG34" s="1027"/>
      <c r="DH34" s="1028"/>
      <c r="DI34" s="1028"/>
      <c r="DJ34" s="1028"/>
      <c r="DK34" s="1029"/>
      <c r="DL34" s="1027"/>
      <c r="DM34" s="1028"/>
      <c r="DN34" s="1028"/>
      <c r="DO34" s="1028"/>
      <c r="DP34" s="1029"/>
      <c r="DQ34" s="1027"/>
      <c r="DR34" s="1028"/>
      <c r="DS34" s="1028"/>
      <c r="DT34" s="1028"/>
      <c r="DU34" s="1029"/>
      <c r="DV34" s="1030"/>
      <c r="DW34" s="1031"/>
      <c r="DX34" s="1031"/>
      <c r="DY34" s="1031"/>
      <c r="DZ34" s="1032"/>
      <c r="EA34" s="102"/>
    </row>
    <row r="35" spans="1:131" s="103" customFormat="1" ht="26.25" customHeight="1" x14ac:dyDescent="0.15">
      <c r="A35" s="122">
        <v>8</v>
      </c>
      <c r="B35" s="1061"/>
      <c r="C35" s="1062"/>
      <c r="D35" s="1062"/>
      <c r="E35" s="1062"/>
      <c r="F35" s="1062"/>
      <c r="G35" s="1062"/>
      <c r="H35" s="1062"/>
      <c r="I35" s="1062"/>
      <c r="J35" s="1062"/>
      <c r="K35" s="1062"/>
      <c r="L35" s="1062"/>
      <c r="M35" s="1062"/>
      <c r="N35" s="1062"/>
      <c r="O35" s="1062"/>
      <c r="P35" s="1063"/>
      <c r="Q35" s="1073"/>
      <c r="R35" s="1074"/>
      <c r="S35" s="1074"/>
      <c r="T35" s="1074"/>
      <c r="U35" s="1074"/>
      <c r="V35" s="1074"/>
      <c r="W35" s="1074"/>
      <c r="X35" s="1074"/>
      <c r="Y35" s="1074"/>
      <c r="Z35" s="1074"/>
      <c r="AA35" s="1074"/>
      <c r="AB35" s="1074"/>
      <c r="AC35" s="1074"/>
      <c r="AD35" s="1074"/>
      <c r="AE35" s="1075"/>
      <c r="AF35" s="1067"/>
      <c r="AG35" s="1068"/>
      <c r="AH35" s="1068"/>
      <c r="AI35" s="1068"/>
      <c r="AJ35" s="1069"/>
      <c r="AK35" s="1007"/>
      <c r="AL35" s="998"/>
      <c r="AM35" s="998"/>
      <c r="AN35" s="998"/>
      <c r="AO35" s="998"/>
      <c r="AP35" s="998"/>
      <c r="AQ35" s="998"/>
      <c r="AR35" s="998"/>
      <c r="AS35" s="998"/>
      <c r="AT35" s="998"/>
      <c r="AU35" s="998"/>
      <c r="AV35" s="998"/>
      <c r="AW35" s="998"/>
      <c r="AX35" s="998"/>
      <c r="AY35" s="998"/>
      <c r="AZ35" s="1072"/>
      <c r="BA35" s="1072"/>
      <c r="BB35" s="1072"/>
      <c r="BC35" s="1072"/>
      <c r="BD35" s="1072"/>
      <c r="BE35" s="1056"/>
      <c r="BF35" s="1056"/>
      <c r="BG35" s="1056"/>
      <c r="BH35" s="1056"/>
      <c r="BI35" s="1057"/>
      <c r="BJ35" s="108"/>
      <c r="BK35" s="108"/>
      <c r="BL35" s="108"/>
      <c r="BM35" s="108"/>
      <c r="BN35" s="108"/>
      <c r="BO35" s="121"/>
      <c r="BP35" s="121"/>
      <c r="BQ35" s="118">
        <v>29</v>
      </c>
      <c r="BR35" s="119"/>
      <c r="BS35" s="1046"/>
      <c r="BT35" s="1047"/>
      <c r="BU35" s="1047"/>
      <c r="BV35" s="1047"/>
      <c r="BW35" s="1047"/>
      <c r="BX35" s="1047"/>
      <c r="BY35" s="1047"/>
      <c r="BZ35" s="1047"/>
      <c r="CA35" s="1047"/>
      <c r="CB35" s="1047"/>
      <c r="CC35" s="1047"/>
      <c r="CD35" s="1047"/>
      <c r="CE35" s="1047"/>
      <c r="CF35" s="1047"/>
      <c r="CG35" s="1048"/>
      <c r="CH35" s="1027"/>
      <c r="CI35" s="1028"/>
      <c r="CJ35" s="1028"/>
      <c r="CK35" s="1028"/>
      <c r="CL35" s="1029"/>
      <c r="CM35" s="1027"/>
      <c r="CN35" s="1028"/>
      <c r="CO35" s="1028"/>
      <c r="CP35" s="1028"/>
      <c r="CQ35" s="1029"/>
      <c r="CR35" s="1027"/>
      <c r="CS35" s="1028"/>
      <c r="CT35" s="1028"/>
      <c r="CU35" s="1028"/>
      <c r="CV35" s="1029"/>
      <c r="CW35" s="1027"/>
      <c r="CX35" s="1028"/>
      <c r="CY35" s="1028"/>
      <c r="CZ35" s="1028"/>
      <c r="DA35" s="1029"/>
      <c r="DB35" s="1027"/>
      <c r="DC35" s="1028"/>
      <c r="DD35" s="1028"/>
      <c r="DE35" s="1028"/>
      <c r="DF35" s="1029"/>
      <c r="DG35" s="1027"/>
      <c r="DH35" s="1028"/>
      <c r="DI35" s="1028"/>
      <c r="DJ35" s="1028"/>
      <c r="DK35" s="1029"/>
      <c r="DL35" s="1027"/>
      <c r="DM35" s="1028"/>
      <c r="DN35" s="1028"/>
      <c r="DO35" s="1028"/>
      <c r="DP35" s="1029"/>
      <c r="DQ35" s="1027"/>
      <c r="DR35" s="1028"/>
      <c r="DS35" s="1028"/>
      <c r="DT35" s="1028"/>
      <c r="DU35" s="1029"/>
      <c r="DV35" s="1030"/>
      <c r="DW35" s="1031"/>
      <c r="DX35" s="1031"/>
      <c r="DY35" s="1031"/>
      <c r="DZ35" s="1032"/>
      <c r="EA35" s="102"/>
    </row>
    <row r="36" spans="1:131" s="103" customFormat="1" ht="26.25" customHeight="1" x14ac:dyDescent="0.15">
      <c r="A36" s="122">
        <v>9</v>
      </c>
      <c r="B36" s="1061"/>
      <c r="C36" s="1062"/>
      <c r="D36" s="1062"/>
      <c r="E36" s="1062"/>
      <c r="F36" s="1062"/>
      <c r="G36" s="1062"/>
      <c r="H36" s="1062"/>
      <c r="I36" s="1062"/>
      <c r="J36" s="1062"/>
      <c r="K36" s="1062"/>
      <c r="L36" s="1062"/>
      <c r="M36" s="1062"/>
      <c r="N36" s="1062"/>
      <c r="O36" s="1062"/>
      <c r="P36" s="1063"/>
      <c r="Q36" s="1073"/>
      <c r="R36" s="1074"/>
      <c r="S36" s="1074"/>
      <c r="T36" s="1074"/>
      <c r="U36" s="1074"/>
      <c r="V36" s="1074"/>
      <c r="W36" s="1074"/>
      <c r="X36" s="1074"/>
      <c r="Y36" s="1074"/>
      <c r="Z36" s="1074"/>
      <c r="AA36" s="1074"/>
      <c r="AB36" s="1074"/>
      <c r="AC36" s="1074"/>
      <c r="AD36" s="1074"/>
      <c r="AE36" s="1075"/>
      <c r="AF36" s="1067"/>
      <c r="AG36" s="1068"/>
      <c r="AH36" s="1068"/>
      <c r="AI36" s="1068"/>
      <c r="AJ36" s="1069"/>
      <c r="AK36" s="1007"/>
      <c r="AL36" s="998"/>
      <c r="AM36" s="998"/>
      <c r="AN36" s="998"/>
      <c r="AO36" s="998"/>
      <c r="AP36" s="998"/>
      <c r="AQ36" s="998"/>
      <c r="AR36" s="998"/>
      <c r="AS36" s="998"/>
      <c r="AT36" s="998"/>
      <c r="AU36" s="998"/>
      <c r="AV36" s="998"/>
      <c r="AW36" s="998"/>
      <c r="AX36" s="998"/>
      <c r="AY36" s="998"/>
      <c r="AZ36" s="1072"/>
      <c r="BA36" s="1072"/>
      <c r="BB36" s="1072"/>
      <c r="BC36" s="1072"/>
      <c r="BD36" s="1072"/>
      <c r="BE36" s="1056"/>
      <c r="BF36" s="1056"/>
      <c r="BG36" s="1056"/>
      <c r="BH36" s="1056"/>
      <c r="BI36" s="1057"/>
      <c r="BJ36" s="108"/>
      <c r="BK36" s="108"/>
      <c r="BL36" s="108"/>
      <c r="BM36" s="108"/>
      <c r="BN36" s="108"/>
      <c r="BO36" s="121"/>
      <c r="BP36" s="121"/>
      <c r="BQ36" s="118">
        <v>30</v>
      </c>
      <c r="BR36" s="119"/>
      <c r="BS36" s="1046"/>
      <c r="BT36" s="1047"/>
      <c r="BU36" s="1047"/>
      <c r="BV36" s="1047"/>
      <c r="BW36" s="1047"/>
      <c r="BX36" s="1047"/>
      <c r="BY36" s="1047"/>
      <c r="BZ36" s="1047"/>
      <c r="CA36" s="1047"/>
      <c r="CB36" s="1047"/>
      <c r="CC36" s="1047"/>
      <c r="CD36" s="1047"/>
      <c r="CE36" s="1047"/>
      <c r="CF36" s="1047"/>
      <c r="CG36" s="1048"/>
      <c r="CH36" s="1027"/>
      <c r="CI36" s="1028"/>
      <c r="CJ36" s="1028"/>
      <c r="CK36" s="1028"/>
      <c r="CL36" s="1029"/>
      <c r="CM36" s="1027"/>
      <c r="CN36" s="1028"/>
      <c r="CO36" s="1028"/>
      <c r="CP36" s="1028"/>
      <c r="CQ36" s="1029"/>
      <c r="CR36" s="1027"/>
      <c r="CS36" s="1028"/>
      <c r="CT36" s="1028"/>
      <c r="CU36" s="1028"/>
      <c r="CV36" s="1029"/>
      <c r="CW36" s="1027"/>
      <c r="CX36" s="1028"/>
      <c r="CY36" s="1028"/>
      <c r="CZ36" s="1028"/>
      <c r="DA36" s="1029"/>
      <c r="DB36" s="1027"/>
      <c r="DC36" s="1028"/>
      <c r="DD36" s="1028"/>
      <c r="DE36" s="1028"/>
      <c r="DF36" s="1029"/>
      <c r="DG36" s="1027"/>
      <c r="DH36" s="1028"/>
      <c r="DI36" s="1028"/>
      <c r="DJ36" s="1028"/>
      <c r="DK36" s="1029"/>
      <c r="DL36" s="1027"/>
      <c r="DM36" s="1028"/>
      <c r="DN36" s="1028"/>
      <c r="DO36" s="1028"/>
      <c r="DP36" s="1029"/>
      <c r="DQ36" s="1027"/>
      <c r="DR36" s="1028"/>
      <c r="DS36" s="1028"/>
      <c r="DT36" s="1028"/>
      <c r="DU36" s="1029"/>
      <c r="DV36" s="1030"/>
      <c r="DW36" s="1031"/>
      <c r="DX36" s="1031"/>
      <c r="DY36" s="1031"/>
      <c r="DZ36" s="1032"/>
      <c r="EA36" s="102"/>
    </row>
    <row r="37" spans="1:131" s="103" customFormat="1" ht="26.25" customHeight="1" x14ac:dyDescent="0.15">
      <c r="A37" s="122">
        <v>10</v>
      </c>
      <c r="B37" s="1061"/>
      <c r="C37" s="1062"/>
      <c r="D37" s="1062"/>
      <c r="E37" s="1062"/>
      <c r="F37" s="1062"/>
      <c r="G37" s="1062"/>
      <c r="H37" s="1062"/>
      <c r="I37" s="1062"/>
      <c r="J37" s="1062"/>
      <c r="K37" s="1062"/>
      <c r="L37" s="1062"/>
      <c r="M37" s="1062"/>
      <c r="N37" s="1062"/>
      <c r="O37" s="1062"/>
      <c r="P37" s="1063"/>
      <c r="Q37" s="1073"/>
      <c r="R37" s="1074"/>
      <c r="S37" s="1074"/>
      <c r="T37" s="1074"/>
      <c r="U37" s="1074"/>
      <c r="V37" s="1074"/>
      <c r="W37" s="1074"/>
      <c r="X37" s="1074"/>
      <c r="Y37" s="1074"/>
      <c r="Z37" s="1074"/>
      <c r="AA37" s="1074"/>
      <c r="AB37" s="1074"/>
      <c r="AC37" s="1074"/>
      <c r="AD37" s="1074"/>
      <c r="AE37" s="1075"/>
      <c r="AF37" s="1067"/>
      <c r="AG37" s="1068"/>
      <c r="AH37" s="1068"/>
      <c r="AI37" s="1068"/>
      <c r="AJ37" s="1069"/>
      <c r="AK37" s="1007"/>
      <c r="AL37" s="998"/>
      <c r="AM37" s="998"/>
      <c r="AN37" s="998"/>
      <c r="AO37" s="998"/>
      <c r="AP37" s="998"/>
      <c r="AQ37" s="998"/>
      <c r="AR37" s="998"/>
      <c r="AS37" s="998"/>
      <c r="AT37" s="998"/>
      <c r="AU37" s="998"/>
      <c r="AV37" s="998"/>
      <c r="AW37" s="998"/>
      <c r="AX37" s="998"/>
      <c r="AY37" s="998"/>
      <c r="AZ37" s="1072"/>
      <c r="BA37" s="1072"/>
      <c r="BB37" s="1072"/>
      <c r="BC37" s="1072"/>
      <c r="BD37" s="1072"/>
      <c r="BE37" s="1056"/>
      <c r="BF37" s="1056"/>
      <c r="BG37" s="1056"/>
      <c r="BH37" s="1056"/>
      <c r="BI37" s="1057"/>
      <c r="BJ37" s="108"/>
      <c r="BK37" s="108"/>
      <c r="BL37" s="108"/>
      <c r="BM37" s="108"/>
      <c r="BN37" s="108"/>
      <c r="BO37" s="121"/>
      <c r="BP37" s="121"/>
      <c r="BQ37" s="118">
        <v>31</v>
      </c>
      <c r="BR37" s="119"/>
      <c r="BS37" s="1046"/>
      <c r="BT37" s="1047"/>
      <c r="BU37" s="1047"/>
      <c r="BV37" s="1047"/>
      <c r="BW37" s="1047"/>
      <c r="BX37" s="1047"/>
      <c r="BY37" s="1047"/>
      <c r="BZ37" s="1047"/>
      <c r="CA37" s="1047"/>
      <c r="CB37" s="1047"/>
      <c r="CC37" s="1047"/>
      <c r="CD37" s="1047"/>
      <c r="CE37" s="1047"/>
      <c r="CF37" s="1047"/>
      <c r="CG37" s="1048"/>
      <c r="CH37" s="1027"/>
      <c r="CI37" s="1028"/>
      <c r="CJ37" s="1028"/>
      <c r="CK37" s="1028"/>
      <c r="CL37" s="1029"/>
      <c r="CM37" s="1027"/>
      <c r="CN37" s="1028"/>
      <c r="CO37" s="1028"/>
      <c r="CP37" s="1028"/>
      <c r="CQ37" s="1029"/>
      <c r="CR37" s="1027"/>
      <c r="CS37" s="1028"/>
      <c r="CT37" s="1028"/>
      <c r="CU37" s="1028"/>
      <c r="CV37" s="1029"/>
      <c r="CW37" s="1027"/>
      <c r="CX37" s="1028"/>
      <c r="CY37" s="1028"/>
      <c r="CZ37" s="1028"/>
      <c r="DA37" s="1029"/>
      <c r="DB37" s="1027"/>
      <c r="DC37" s="1028"/>
      <c r="DD37" s="1028"/>
      <c r="DE37" s="1028"/>
      <c r="DF37" s="1029"/>
      <c r="DG37" s="1027"/>
      <c r="DH37" s="1028"/>
      <c r="DI37" s="1028"/>
      <c r="DJ37" s="1028"/>
      <c r="DK37" s="1029"/>
      <c r="DL37" s="1027"/>
      <c r="DM37" s="1028"/>
      <c r="DN37" s="1028"/>
      <c r="DO37" s="1028"/>
      <c r="DP37" s="1029"/>
      <c r="DQ37" s="1027"/>
      <c r="DR37" s="1028"/>
      <c r="DS37" s="1028"/>
      <c r="DT37" s="1028"/>
      <c r="DU37" s="1029"/>
      <c r="DV37" s="1030"/>
      <c r="DW37" s="1031"/>
      <c r="DX37" s="1031"/>
      <c r="DY37" s="1031"/>
      <c r="DZ37" s="1032"/>
      <c r="EA37" s="102"/>
    </row>
    <row r="38" spans="1:131" s="103" customFormat="1" ht="26.25" customHeight="1" x14ac:dyDescent="0.15">
      <c r="A38" s="122">
        <v>11</v>
      </c>
      <c r="B38" s="1061"/>
      <c r="C38" s="1062"/>
      <c r="D38" s="1062"/>
      <c r="E38" s="1062"/>
      <c r="F38" s="1062"/>
      <c r="G38" s="1062"/>
      <c r="H38" s="1062"/>
      <c r="I38" s="1062"/>
      <c r="J38" s="1062"/>
      <c r="K38" s="1062"/>
      <c r="L38" s="1062"/>
      <c r="M38" s="1062"/>
      <c r="N38" s="1062"/>
      <c r="O38" s="1062"/>
      <c r="P38" s="1063"/>
      <c r="Q38" s="1073"/>
      <c r="R38" s="1074"/>
      <c r="S38" s="1074"/>
      <c r="T38" s="1074"/>
      <c r="U38" s="1074"/>
      <c r="V38" s="1074"/>
      <c r="W38" s="1074"/>
      <c r="X38" s="1074"/>
      <c r="Y38" s="1074"/>
      <c r="Z38" s="1074"/>
      <c r="AA38" s="1074"/>
      <c r="AB38" s="1074"/>
      <c r="AC38" s="1074"/>
      <c r="AD38" s="1074"/>
      <c r="AE38" s="1075"/>
      <c r="AF38" s="1067"/>
      <c r="AG38" s="1068"/>
      <c r="AH38" s="1068"/>
      <c r="AI38" s="1068"/>
      <c r="AJ38" s="1069"/>
      <c r="AK38" s="1007"/>
      <c r="AL38" s="998"/>
      <c r="AM38" s="998"/>
      <c r="AN38" s="998"/>
      <c r="AO38" s="998"/>
      <c r="AP38" s="998"/>
      <c r="AQ38" s="998"/>
      <c r="AR38" s="998"/>
      <c r="AS38" s="998"/>
      <c r="AT38" s="998"/>
      <c r="AU38" s="998"/>
      <c r="AV38" s="998"/>
      <c r="AW38" s="998"/>
      <c r="AX38" s="998"/>
      <c r="AY38" s="998"/>
      <c r="AZ38" s="1072"/>
      <c r="BA38" s="1072"/>
      <c r="BB38" s="1072"/>
      <c r="BC38" s="1072"/>
      <c r="BD38" s="1072"/>
      <c r="BE38" s="1056"/>
      <c r="BF38" s="1056"/>
      <c r="BG38" s="1056"/>
      <c r="BH38" s="1056"/>
      <c r="BI38" s="1057"/>
      <c r="BJ38" s="108"/>
      <c r="BK38" s="108"/>
      <c r="BL38" s="108"/>
      <c r="BM38" s="108"/>
      <c r="BN38" s="108"/>
      <c r="BO38" s="121"/>
      <c r="BP38" s="121"/>
      <c r="BQ38" s="118">
        <v>32</v>
      </c>
      <c r="BR38" s="119"/>
      <c r="BS38" s="1046"/>
      <c r="BT38" s="1047"/>
      <c r="BU38" s="1047"/>
      <c r="BV38" s="1047"/>
      <c r="BW38" s="1047"/>
      <c r="BX38" s="1047"/>
      <c r="BY38" s="1047"/>
      <c r="BZ38" s="1047"/>
      <c r="CA38" s="1047"/>
      <c r="CB38" s="1047"/>
      <c r="CC38" s="1047"/>
      <c r="CD38" s="1047"/>
      <c r="CE38" s="1047"/>
      <c r="CF38" s="1047"/>
      <c r="CG38" s="1048"/>
      <c r="CH38" s="1027"/>
      <c r="CI38" s="1028"/>
      <c r="CJ38" s="1028"/>
      <c r="CK38" s="1028"/>
      <c r="CL38" s="1029"/>
      <c r="CM38" s="1027"/>
      <c r="CN38" s="1028"/>
      <c r="CO38" s="1028"/>
      <c r="CP38" s="1028"/>
      <c r="CQ38" s="1029"/>
      <c r="CR38" s="1027"/>
      <c r="CS38" s="1028"/>
      <c r="CT38" s="1028"/>
      <c r="CU38" s="1028"/>
      <c r="CV38" s="1029"/>
      <c r="CW38" s="1027"/>
      <c r="CX38" s="1028"/>
      <c r="CY38" s="1028"/>
      <c r="CZ38" s="1028"/>
      <c r="DA38" s="1029"/>
      <c r="DB38" s="1027"/>
      <c r="DC38" s="1028"/>
      <c r="DD38" s="1028"/>
      <c r="DE38" s="1028"/>
      <c r="DF38" s="1029"/>
      <c r="DG38" s="1027"/>
      <c r="DH38" s="1028"/>
      <c r="DI38" s="1028"/>
      <c r="DJ38" s="1028"/>
      <c r="DK38" s="1029"/>
      <c r="DL38" s="1027"/>
      <c r="DM38" s="1028"/>
      <c r="DN38" s="1028"/>
      <c r="DO38" s="1028"/>
      <c r="DP38" s="1029"/>
      <c r="DQ38" s="1027"/>
      <c r="DR38" s="1028"/>
      <c r="DS38" s="1028"/>
      <c r="DT38" s="1028"/>
      <c r="DU38" s="1029"/>
      <c r="DV38" s="1030"/>
      <c r="DW38" s="1031"/>
      <c r="DX38" s="1031"/>
      <c r="DY38" s="1031"/>
      <c r="DZ38" s="1032"/>
      <c r="EA38" s="102"/>
    </row>
    <row r="39" spans="1:131" s="103" customFormat="1" ht="26.25" customHeight="1" x14ac:dyDescent="0.15">
      <c r="A39" s="122">
        <v>12</v>
      </c>
      <c r="B39" s="1061"/>
      <c r="C39" s="1062"/>
      <c r="D39" s="1062"/>
      <c r="E39" s="1062"/>
      <c r="F39" s="1062"/>
      <c r="G39" s="1062"/>
      <c r="H39" s="1062"/>
      <c r="I39" s="1062"/>
      <c r="J39" s="1062"/>
      <c r="K39" s="1062"/>
      <c r="L39" s="1062"/>
      <c r="M39" s="1062"/>
      <c r="N39" s="1062"/>
      <c r="O39" s="1062"/>
      <c r="P39" s="1063"/>
      <c r="Q39" s="1073"/>
      <c r="R39" s="1074"/>
      <c r="S39" s="1074"/>
      <c r="T39" s="1074"/>
      <c r="U39" s="1074"/>
      <c r="V39" s="1074"/>
      <c r="W39" s="1074"/>
      <c r="X39" s="1074"/>
      <c r="Y39" s="1074"/>
      <c r="Z39" s="1074"/>
      <c r="AA39" s="1074"/>
      <c r="AB39" s="1074"/>
      <c r="AC39" s="1074"/>
      <c r="AD39" s="1074"/>
      <c r="AE39" s="1075"/>
      <c r="AF39" s="1067"/>
      <c r="AG39" s="1068"/>
      <c r="AH39" s="1068"/>
      <c r="AI39" s="1068"/>
      <c r="AJ39" s="1069"/>
      <c r="AK39" s="1007"/>
      <c r="AL39" s="998"/>
      <c r="AM39" s="998"/>
      <c r="AN39" s="998"/>
      <c r="AO39" s="998"/>
      <c r="AP39" s="998"/>
      <c r="AQ39" s="998"/>
      <c r="AR39" s="998"/>
      <c r="AS39" s="998"/>
      <c r="AT39" s="998"/>
      <c r="AU39" s="998"/>
      <c r="AV39" s="998"/>
      <c r="AW39" s="998"/>
      <c r="AX39" s="998"/>
      <c r="AY39" s="998"/>
      <c r="AZ39" s="1072"/>
      <c r="BA39" s="1072"/>
      <c r="BB39" s="1072"/>
      <c r="BC39" s="1072"/>
      <c r="BD39" s="1072"/>
      <c r="BE39" s="1056"/>
      <c r="BF39" s="1056"/>
      <c r="BG39" s="1056"/>
      <c r="BH39" s="1056"/>
      <c r="BI39" s="1057"/>
      <c r="BJ39" s="108"/>
      <c r="BK39" s="108"/>
      <c r="BL39" s="108"/>
      <c r="BM39" s="108"/>
      <c r="BN39" s="108"/>
      <c r="BO39" s="121"/>
      <c r="BP39" s="121"/>
      <c r="BQ39" s="118">
        <v>33</v>
      </c>
      <c r="BR39" s="119"/>
      <c r="BS39" s="1046"/>
      <c r="BT39" s="1047"/>
      <c r="BU39" s="1047"/>
      <c r="BV39" s="1047"/>
      <c r="BW39" s="1047"/>
      <c r="BX39" s="1047"/>
      <c r="BY39" s="1047"/>
      <c r="BZ39" s="1047"/>
      <c r="CA39" s="1047"/>
      <c r="CB39" s="1047"/>
      <c r="CC39" s="1047"/>
      <c r="CD39" s="1047"/>
      <c r="CE39" s="1047"/>
      <c r="CF39" s="1047"/>
      <c r="CG39" s="1048"/>
      <c r="CH39" s="1027"/>
      <c r="CI39" s="1028"/>
      <c r="CJ39" s="1028"/>
      <c r="CK39" s="1028"/>
      <c r="CL39" s="1029"/>
      <c r="CM39" s="1027"/>
      <c r="CN39" s="1028"/>
      <c r="CO39" s="1028"/>
      <c r="CP39" s="1028"/>
      <c r="CQ39" s="1029"/>
      <c r="CR39" s="1027"/>
      <c r="CS39" s="1028"/>
      <c r="CT39" s="1028"/>
      <c r="CU39" s="1028"/>
      <c r="CV39" s="1029"/>
      <c r="CW39" s="1027"/>
      <c r="CX39" s="1028"/>
      <c r="CY39" s="1028"/>
      <c r="CZ39" s="1028"/>
      <c r="DA39" s="1029"/>
      <c r="DB39" s="1027"/>
      <c r="DC39" s="1028"/>
      <c r="DD39" s="1028"/>
      <c r="DE39" s="1028"/>
      <c r="DF39" s="1029"/>
      <c r="DG39" s="1027"/>
      <c r="DH39" s="1028"/>
      <c r="DI39" s="1028"/>
      <c r="DJ39" s="1028"/>
      <c r="DK39" s="1029"/>
      <c r="DL39" s="1027"/>
      <c r="DM39" s="1028"/>
      <c r="DN39" s="1028"/>
      <c r="DO39" s="1028"/>
      <c r="DP39" s="1029"/>
      <c r="DQ39" s="1027"/>
      <c r="DR39" s="1028"/>
      <c r="DS39" s="1028"/>
      <c r="DT39" s="1028"/>
      <c r="DU39" s="1029"/>
      <c r="DV39" s="1030"/>
      <c r="DW39" s="1031"/>
      <c r="DX39" s="1031"/>
      <c r="DY39" s="1031"/>
      <c r="DZ39" s="1032"/>
      <c r="EA39" s="102"/>
    </row>
    <row r="40" spans="1:131" s="103" customFormat="1" ht="26.25" customHeight="1" x14ac:dyDescent="0.15">
      <c r="A40" s="117">
        <v>13</v>
      </c>
      <c r="B40" s="1061"/>
      <c r="C40" s="1062"/>
      <c r="D40" s="1062"/>
      <c r="E40" s="1062"/>
      <c r="F40" s="1062"/>
      <c r="G40" s="1062"/>
      <c r="H40" s="1062"/>
      <c r="I40" s="1062"/>
      <c r="J40" s="1062"/>
      <c r="K40" s="1062"/>
      <c r="L40" s="1062"/>
      <c r="M40" s="1062"/>
      <c r="N40" s="1062"/>
      <c r="O40" s="1062"/>
      <c r="P40" s="1063"/>
      <c r="Q40" s="1073"/>
      <c r="R40" s="1074"/>
      <c r="S40" s="1074"/>
      <c r="T40" s="1074"/>
      <c r="U40" s="1074"/>
      <c r="V40" s="1074"/>
      <c r="W40" s="1074"/>
      <c r="X40" s="1074"/>
      <c r="Y40" s="1074"/>
      <c r="Z40" s="1074"/>
      <c r="AA40" s="1074"/>
      <c r="AB40" s="1074"/>
      <c r="AC40" s="1074"/>
      <c r="AD40" s="1074"/>
      <c r="AE40" s="1075"/>
      <c r="AF40" s="1067"/>
      <c r="AG40" s="1068"/>
      <c r="AH40" s="1068"/>
      <c r="AI40" s="1068"/>
      <c r="AJ40" s="1069"/>
      <c r="AK40" s="1007"/>
      <c r="AL40" s="998"/>
      <c r="AM40" s="998"/>
      <c r="AN40" s="998"/>
      <c r="AO40" s="998"/>
      <c r="AP40" s="998"/>
      <c r="AQ40" s="998"/>
      <c r="AR40" s="998"/>
      <c r="AS40" s="998"/>
      <c r="AT40" s="998"/>
      <c r="AU40" s="998"/>
      <c r="AV40" s="998"/>
      <c r="AW40" s="998"/>
      <c r="AX40" s="998"/>
      <c r="AY40" s="998"/>
      <c r="AZ40" s="1072"/>
      <c r="BA40" s="1072"/>
      <c r="BB40" s="1072"/>
      <c r="BC40" s="1072"/>
      <c r="BD40" s="1072"/>
      <c r="BE40" s="1056"/>
      <c r="BF40" s="1056"/>
      <c r="BG40" s="1056"/>
      <c r="BH40" s="1056"/>
      <c r="BI40" s="1057"/>
      <c r="BJ40" s="108"/>
      <c r="BK40" s="108"/>
      <c r="BL40" s="108"/>
      <c r="BM40" s="108"/>
      <c r="BN40" s="108"/>
      <c r="BO40" s="121"/>
      <c r="BP40" s="121"/>
      <c r="BQ40" s="118">
        <v>34</v>
      </c>
      <c r="BR40" s="119"/>
      <c r="BS40" s="1046"/>
      <c r="BT40" s="1047"/>
      <c r="BU40" s="1047"/>
      <c r="BV40" s="1047"/>
      <c r="BW40" s="1047"/>
      <c r="BX40" s="1047"/>
      <c r="BY40" s="1047"/>
      <c r="BZ40" s="1047"/>
      <c r="CA40" s="1047"/>
      <c r="CB40" s="1047"/>
      <c r="CC40" s="1047"/>
      <c r="CD40" s="1047"/>
      <c r="CE40" s="1047"/>
      <c r="CF40" s="1047"/>
      <c r="CG40" s="1048"/>
      <c r="CH40" s="1027"/>
      <c r="CI40" s="1028"/>
      <c r="CJ40" s="1028"/>
      <c r="CK40" s="1028"/>
      <c r="CL40" s="1029"/>
      <c r="CM40" s="1027"/>
      <c r="CN40" s="1028"/>
      <c r="CO40" s="1028"/>
      <c r="CP40" s="1028"/>
      <c r="CQ40" s="1029"/>
      <c r="CR40" s="1027"/>
      <c r="CS40" s="1028"/>
      <c r="CT40" s="1028"/>
      <c r="CU40" s="1028"/>
      <c r="CV40" s="1029"/>
      <c r="CW40" s="1027"/>
      <c r="CX40" s="1028"/>
      <c r="CY40" s="1028"/>
      <c r="CZ40" s="1028"/>
      <c r="DA40" s="1029"/>
      <c r="DB40" s="1027"/>
      <c r="DC40" s="1028"/>
      <c r="DD40" s="1028"/>
      <c r="DE40" s="1028"/>
      <c r="DF40" s="1029"/>
      <c r="DG40" s="1027"/>
      <c r="DH40" s="1028"/>
      <c r="DI40" s="1028"/>
      <c r="DJ40" s="1028"/>
      <c r="DK40" s="1029"/>
      <c r="DL40" s="1027"/>
      <c r="DM40" s="1028"/>
      <c r="DN40" s="1028"/>
      <c r="DO40" s="1028"/>
      <c r="DP40" s="1029"/>
      <c r="DQ40" s="1027"/>
      <c r="DR40" s="1028"/>
      <c r="DS40" s="1028"/>
      <c r="DT40" s="1028"/>
      <c r="DU40" s="1029"/>
      <c r="DV40" s="1030"/>
      <c r="DW40" s="1031"/>
      <c r="DX40" s="1031"/>
      <c r="DY40" s="1031"/>
      <c r="DZ40" s="1032"/>
      <c r="EA40" s="102"/>
    </row>
    <row r="41" spans="1:131" s="103" customFormat="1" ht="26.25" customHeight="1" x14ac:dyDescent="0.15">
      <c r="A41" s="117">
        <v>14</v>
      </c>
      <c r="B41" s="1061"/>
      <c r="C41" s="1062"/>
      <c r="D41" s="1062"/>
      <c r="E41" s="1062"/>
      <c r="F41" s="1062"/>
      <c r="G41" s="1062"/>
      <c r="H41" s="1062"/>
      <c r="I41" s="1062"/>
      <c r="J41" s="1062"/>
      <c r="K41" s="1062"/>
      <c r="L41" s="1062"/>
      <c r="M41" s="1062"/>
      <c r="N41" s="1062"/>
      <c r="O41" s="1062"/>
      <c r="P41" s="1063"/>
      <c r="Q41" s="1073"/>
      <c r="R41" s="1074"/>
      <c r="S41" s="1074"/>
      <c r="T41" s="1074"/>
      <c r="U41" s="1074"/>
      <c r="V41" s="1074"/>
      <c r="W41" s="1074"/>
      <c r="X41" s="1074"/>
      <c r="Y41" s="1074"/>
      <c r="Z41" s="1074"/>
      <c r="AA41" s="1074"/>
      <c r="AB41" s="1074"/>
      <c r="AC41" s="1074"/>
      <c r="AD41" s="1074"/>
      <c r="AE41" s="1075"/>
      <c r="AF41" s="1067"/>
      <c r="AG41" s="1068"/>
      <c r="AH41" s="1068"/>
      <c r="AI41" s="1068"/>
      <c r="AJ41" s="1069"/>
      <c r="AK41" s="1007"/>
      <c r="AL41" s="998"/>
      <c r="AM41" s="998"/>
      <c r="AN41" s="998"/>
      <c r="AO41" s="998"/>
      <c r="AP41" s="998"/>
      <c r="AQ41" s="998"/>
      <c r="AR41" s="998"/>
      <c r="AS41" s="998"/>
      <c r="AT41" s="998"/>
      <c r="AU41" s="998"/>
      <c r="AV41" s="998"/>
      <c r="AW41" s="998"/>
      <c r="AX41" s="998"/>
      <c r="AY41" s="998"/>
      <c r="AZ41" s="1072"/>
      <c r="BA41" s="1072"/>
      <c r="BB41" s="1072"/>
      <c r="BC41" s="1072"/>
      <c r="BD41" s="1072"/>
      <c r="BE41" s="1056"/>
      <c r="BF41" s="1056"/>
      <c r="BG41" s="1056"/>
      <c r="BH41" s="1056"/>
      <c r="BI41" s="1057"/>
      <c r="BJ41" s="108"/>
      <c r="BK41" s="108"/>
      <c r="BL41" s="108"/>
      <c r="BM41" s="108"/>
      <c r="BN41" s="108"/>
      <c r="BO41" s="121"/>
      <c r="BP41" s="121"/>
      <c r="BQ41" s="118">
        <v>35</v>
      </c>
      <c r="BR41" s="119"/>
      <c r="BS41" s="1046"/>
      <c r="BT41" s="1047"/>
      <c r="BU41" s="1047"/>
      <c r="BV41" s="1047"/>
      <c r="BW41" s="1047"/>
      <c r="BX41" s="1047"/>
      <c r="BY41" s="1047"/>
      <c r="BZ41" s="1047"/>
      <c r="CA41" s="1047"/>
      <c r="CB41" s="1047"/>
      <c r="CC41" s="1047"/>
      <c r="CD41" s="1047"/>
      <c r="CE41" s="1047"/>
      <c r="CF41" s="1047"/>
      <c r="CG41" s="1048"/>
      <c r="CH41" s="1027"/>
      <c r="CI41" s="1028"/>
      <c r="CJ41" s="1028"/>
      <c r="CK41" s="1028"/>
      <c r="CL41" s="1029"/>
      <c r="CM41" s="1027"/>
      <c r="CN41" s="1028"/>
      <c r="CO41" s="1028"/>
      <c r="CP41" s="1028"/>
      <c r="CQ41" s="1029"/>
      <c r="CR41" s="1027"/>
      <c r="CS41" s="1028"/>
      <c r="CT41" s="1028"/>
      <c r="CU41" s="1028"/>
      <c r="CV41" s="1029"/>
      <c r="CW41" s="1027"/>
      <c r="CX41" s="1028"/>
      <c r="CY41" s="1028"/>
      <c r="CZ41" s="1028"/>
      <c r="DA41" s="1029"/>
      <c r="DB41" s="1027"/>
      <c r="DC41" s="1028"/>
      <c r="DD41" s="1028"/>
      <c r="DE41" s="1028"/>
      <c r="DF41" s="1029"/>
      <c r="DG41" s="1027"/>
      <c r="DH41" s="1028"/>
      <c r="DI41" s="1028"/>
      <c r="DJ41" s="1028"/>
      <c r="DK41" s="1029"/>
      <c r="DL41" s="1027"/>
      <c r="DM41" s="1028"/>
      <c r="DN41" s="1028"/>
      <c r="DO41" s="1028"/>
      <c r="DP41" s="1029"/>
      <c r="DQ41" s="1027"/>
      <c r="DR41" s="1028"/>
      <c r="DS41" s="1028"/>
      <c r="DT41" s="1028"/>
      <c r="DU41" s="1029"/>
      <c r="DV41" s="1030"/>
      <c r="DW41" s="1031"/>
      <c r="DX41" s="1031"/>
      <c r="DY41" s="1031"/>
      <c r="DZ41" s="1032"/>
      <c r="EA41" s="102"/>
    </row>
    <row r="42" spans="1:131" s="103" customFormat="1" ht="26.25" customHeight="1" x14ac:dyDescent="0.15">
      <c r="A42" s="117">
        <v>15</v>
      </c>
      <c r="B42" s="1061"/>
      <c r="C42" s="1062"/>
      <c r="D42" s="1062"/>
      <c r="E42" s="1062"/>
      <c r="F42" s="1062"/>
      <c r="G42" s="1062"/>
      <c r="H42" s="1062"/>
      <c r="I42" s="1062"/>
      <c r="J42" s="1062"/>
      <c r="K42" s="1062"/>
      <c r="L42" s="1062"/>
      <c r="M42" s="1062"/>
      <c r="N42" s="1062"/>
      <c r="O42" s="1062"/>
      <c r="P42" s="1063"/>
      <c r="Q42" s="1073"/>
      <c r="R42" s="1074"/>
      <c r="S42" s="1074"/>
      <c r="T42" s="1074"/>
      <c r="U42" s="1074"/>
      <c r="V42" s="1074"/>
      <c r="W42" s="1074"/>
      <c r="X42" s="1074"/>
      <c r="Y42" s="1074"/>
      <c r="Z42" s="1074"/>
      <c r="AA42" s="1074"/>
      <c r="AB42" s="1074"/>
      <c r="AC42" s="1074"/>
      <c r="AD42" s="1074"/>
      <c r="AE42" s="1075"/>
      <c r="AF42" s="1067"/>
      <c r="AG42" s="1068"/>
      <c r="AH42" s="1068"/>
      <c r="AI42" s="1068"/>
      <c r="AJ42" s="1069"/>
      <c r="AK42" s="1007"/>
      <c r="AL42" s="998"/>
      <c r="AM42" s="998"/>
      <c r="AN42" s="998"/>
      <c r="AO42" s="998"/>
      <c r="AP42" s="998"/>
      <c r="AQ42" s="998"/>
      <c r="AR42" s="998"/>
      <c r="AS42" s="998"/>
      <c r="AT42" s="998"/>
      <c r="AU42" s="998"/>
      <c r="AV42" s="998"/>
      <c r="AW42" s="998"/>
      <c r="AX42" s="998"/>
      <c r="AY42" s="998"/>
      <c r="AZ42" s="1072"/>
      <c r="BA42" s="1072"/>
      <c r="BB42" s="1072"/>
      <c r="BC42" s="1072"/>
      <c r="BD42" s="1072"/>
      <c r="BE42" s="1056"/>
      <c r="BF42" s="1056"/>
      <c r="BG42" s="1056"/>
      <c r="BH42" s="1056"/>
      <c r="BI42" s="1057"/>
      <c r="BJ42" s="108"/>
      <c r="BK42" s="108"/>
      <c r="BL42" s="108"/>
      <c r="BM42" s="108"/>
      <c r="BN42" s="108"/>
      <c r="BO42" s="121"/>
      <c r="BP42" s="121"/>
      <c r="BQ42" s="118">
        <v>36</v>
      </c>
      <c r="BR42" s="119"/>
      <c r="BS42" s="1046"/>
      <c r="BT42" s="1047"/>
      <c r="BU42" s="1047"/>
      <c r="BV42" s="1047"/>
      <c r="BW42" s="1047"/>
      <c r="BX42" s="1047"/>
      <c r="BY42" s="1047"/>
      <c r="BZ42" s="1047"/>
      <c r="CA42" s="1047"/>
      <c r="CB42" s="1047"/>
      <c r="CC42" s="1047"/>
      <c r="CD42" s="1047"/>
      <c r="CE42" s="1047"/>
      <c r="CF42" s="1047"/>
      <c r="CG42" s="1048"/>
      <c r="CH42" s="1027"/>
      <c r="CI42" s="1028"/>
      <c r="CJ42" s="1028"/>
      <c r="CK42" s="1028"/>
      <c r="CL42" s="1029"/>
      <c r="CM42" s="1027"/>
      <c r="CN42" s="1028"/>
      <c r="CO42" s="1028"/>
      <c r="CP42" s="1028"/>
      <c r="CQ42" s="1029"/>
      <c r="CR42" s="1027"/>
      <c r="CS42" s="1028"/>
      <c r="CT42" s="1028"/>
      <c r="CU42" s="1028"/>
      <c r="CV42" s="1029"/>
      <c r="CW42" s="1027"/>
      <c r="CX42" s="1028"/>
      <c r="CY42" s="1028"/>
      <c r="CZ42" s="1028"/>
      <c r="DA42" s="1029"/>
      <c r="DB42" s="1027"/>
      <c r="DC42" s="1028"/>
      <c r="DD42" s="1028"/>
      <c r="DE42" s="1028"/>
      <c r="DF42" s="1029"/>
      <c r="DG42" s="1027"/>
      <c r="DH42" s="1028"/>
      <c r="DI42" s="1028"/>
      <c r="DJ42" s="1028"/>
      <c r="DK42" s="1029"/>
      <c r="DL42" s="1027"/>
      <c r="DM42" s="1028"/>
      <c r="DN42" s="1028"/>
      <c r="DO42" s="1028"/>
      <c r="DP42" s="1029"/>
      <c r="DQ42" s="1027"/>
      <c r="DR42" s="1028"/>
      <c r="DS42" s="1028"/>
      <c r="DT42" s="1028"/>
      <c r="DU42" s="1029"/>
      <c r="DV42" s="1030"/>
      <c r="DW42" s="1031"/>
      <c r="DX42" s="1031"/>
      <c r="DY42" s="1031"/>
      <c r="DZ42" s="1032"/>
      <c r="EA42" s="102"/>
    </row>
    <row r="43" spans="1:131" s="103" customFormat="1" ht="26.25" customHeight="1" x14ac:dyDescent="0.15">
      <c r="A43" s="117">
        <v>16</v>
      </c>
      <c r="B43" s="1061"/>
      <c r="C43" s="1062"/>
      <c r="D43" s="1062"/>
      <c r="E43" s="1062"/>
      <c r="F43" s="1062"/>
      <c r="G43" s="1062"/>
      <c r="H43" s="1062"/>
      <c r="I43" s="1062"/>
      <c r="J43" s="1062"/>
      <c r="K43" s="1062"/>
      <c r="L43" s="1062"/>
      <c r="M43" s="1062"/>
      <c r="N43" s="1062"/>
      <c r="O43" s="1062"/>
      <c r="P43" s="1063"/>
      <c r="Q43" s="1073"/>
      <c r="R43" s="1074"/>
      <c r="S43" s="1074"/>
      <c r="T43" s="1074"/>
      <c r="U43" s="1074"/>
      <c r="V43" s="1074"/>
      <c r="W43" s="1074"/>
      <c r="X43" s="1074"/>
      <c r="Y43" s="1074"/>
      <c r="Z43" s="1074"/>
      <c r="AA43" s="1074"/>
      <c r="AB43" s="1074"/>
      <c r="AC43" s="1074"/>
      <c r="AD43" s="1074"/>
      <c r="AE43" s="1075"/>
      <c r="AF43" s="1067"/>
      <c r="AG43" s="1068"/>
      <c r="AH43" s="1068"/>
      <c r="AI43" s="1068"/>
      <c r="AJ43" s="1069"/>
      <c r="AK43" s="1007"/>
      <c r="AL43" s="998"/>
      <c r="AM43" s="998"/>
      <c r="AN43" s="998"/>
      <c r="AO43" s="998"/>
      <c r="AP43" s="998"/>
      <c r="AQ43" s="998"/>
      <c r="AR43" s="998"/>
      <c r="AS43" s="998"/>
      <c r="AT43" s="998"/>
      <c r="AU43" s="998"/>
      <c r="AV43" s="998"/>
      <c r="AW43" s="998"/>
      <c r="AX43" s="998"/>
      <c r="AY43" s="998"/>
      <c r="AZ43" s="1072"/>
      <c r="BA43" s="1072"/>
      <c r="BB43" s="1072"/>
      <c r="BC43" s="1072"/>
      <c r="BD43" s="1072"/>
      <c r="BE43" s="1056"/>
      <c r="BF43" s="1056"/>
      <c r="BG43" s="1056"/>
      <c r="BH43" s="1056"/>
      <c r="BI43" s="1057"/>
      <c r="BJ43" s="108"/>
      <c r="BK43" s="108"/>
      <c r="BL43" s="108"/>
      <c r="BM43" s="108"/>
      <c r="BN43" s="108"/>
      <c r="BO43" s="121"/>
      <c r="BP43" s="121"/>
      <c r="BQ43" s="118">
        <v>37</v>
      </c>
      <c r="BR43" s="119"/>
      <c r="BS43" s="1046"/>
      <c r="BT43" s="1047"/>
      <c r="BU43" s="1047"/>
      <c r="BV43" s="1047"/>
      <c r="BW43" s="1047"/>
      <c r="BX43" s="1047"/>
      <c r="BY43" s="1047"/>
      <c r="BZ43" s="1047"/>
      <c r="CA43" s="1047"/>
      <c r="CB43" s="1047"/>
      <c r="CC43" s="1047"/>
      <c r="CD43" s="1047"/>
      <c r="CE43" s="1047"/>
      <c r="CF43" s="1047"/>
      <c r="CG43" s="1048"/>
      <c r="CH43" s="1027"/>
      <c r="CI43" s="1028"/>
      <c r="CJ43" s="1028"/>
      <c r="CK43" s="1028"/>
      <c r="CL43" s="1029"/>
      <c r="CM43" s="1027"/>
      <c r="CN43" s="1028"/>
      <c r="CO43" s="1028"/>
      <c r="CP43" s="1028"/>
      <c r="CQ43" s="1029"/>
      <c r="CR43" s="1027"/>
      <c r="CS43" s="1028"/>
      <c r="CT43" s="1028"/>
      <c r="CU43" s="1028"/>
      <c r="CV43" s="1029"/>
      <c r="CW43" s="1027"/>
      <c r="CX43" s="1028"/>
      <c r="CY43" s="1028"/>
      <c r="CZ43" s="1028"/>
      <c r="DA43" s="1029"/>
      <c r="DB43" s="1027"/>
      <c r="DC43" s="1028"/>
      <c r="DD43" s="1028"/>
      <c r="DE43" s="1028"/>
      <c r="DF43" s="1029"/>
      <c r="DG43" s="1027"/>
      <c r="DH43" s="1028"/>
      <c r="DI43" s="1028"/>
      <c r="DJ43" s="1028"/>
      <c r="DK43" s="1029"/>
      <c r="DL43" s="1027"/>
      <c r="DM43" s="1028"/>
      <c r="DN43" s="1028"/>
      <c r="DO43" s="1028"/>
      <c r="DP43" s="1029"/>
      <c r="DQ43" s="1027"/>
      <c r="DR43" s="1028"/>
      <c r="DS43" s="1028"/>
      <c r="DT43" s="1028"/>
      <c r="DU43" s="1029"/>
      <c r="DV43" s="1030"/>
      <c r="DW43" s="1031"/>
      <c r="DX43" s="1031"/>
      <c r="DY43" s="1031"/>
      <c r="DZ43" s="1032"/>
      <c r="EA43" s="102"/>
    </row>
    <row r="44" spans="1:131" s="103" customFormat="1" ht="26.25" customHeight="1" x14ac:dyDescent="0.15">
      <c r="A44" s="117">
        <v>17</v>
      </c>
      <c r="B44" s="1061"/>
      <c r="C44" s="1062"/>
      <c r="D44" s="1062"/>
      <c r="E44" s="1062"/>
      <c r="F44" s="1062"/>
      <c r="G44" s="1062"/>
      <c r="H44" s="1062"/>
      <c r="I44" s="1062"/>
      <c r="J44" s="1062"/>
      <c r="K44" s="1062"/>
      <c r="L44" s="1062"/>
      <c r="M44" s="1062"/>
      <c r="N44" s="1062"/>
      <c r="O44" s="1062"/>
      <c r="P44" s="1063"/>
      <c r="Q44" s="1073"/>
      <c r="R44" s="1074"/>
      <c r="S44" s="1074"/>
      <c r="T44" s="1074"/>
      <c r="U44" s="1074"/>
      <c r="V44" s="1074"/>
      <c r="W44" s="1074"/>
      <c r="X44" s="1074"/>
      <c r="Y44" s="1074"/>
      <c r="Z44" s="1074"/>
      <c r="AA44" s="1074"/>
      <c r="AB44" s="1074"/>
      <c r="AC44" s="1074"/>
      <c r="AD44" s="1074"/>
      <c r="AE44" s="1075"/>
      <c r="AF44" s="1067"/>
      <c r="AG44" s="1068"/>
      <c r="AH44" s="1068"/>
      <c r="AI44" s="1068"/>
      <c r="AJ44" s="1069"/>
      <c r="AK44" s="1007"/>
      <c r="AL44" s="998"/>
      <c r="AM44" s="998"/>
      <c r="AN44" s="998"/>
      <c r="AO44" s="998"/>
      <c r="AP44" s="998"/>
      <c r="AQ44" s="998"/>
      <c r="AR44" s="998"/>
      <c r="AS44" s="998"/>
      <c r="AT44" s="998"/>
      <c r="AU44" s="998"/>
      <c r="AV44" s="998"/>
      <c r="AW44" s="998"/>
      <c r="AX44" s="998"/>
      <c r="AY44" s="998"/>
      <c r="AZ44" s="1072"/>
      <c r="BA44" s="1072"/>
      <c r="BB44" s="1072"/>
      <c r="BC44" s="1072"/>
      <c r="BD44" s="1072"/>
      <c r="BE44" s="1056"/>
      <c r="BF44" s="1056"/>
      <c r="BG44" s="1056"/>
      <c r="BH44" s="1056"/>
      <c r="BI44" s="1057"/>
      <c r="BJ44" s="108"/>
      <c r="BK44" s="108"/>
      <c r="BL44" s="108"/>
      <c r="BM44" s="108"/>
      <c r="BN44" s="108"/>
      <c r="BO44" s="121"/>
      <c r="BP44" s="121"/>
      <c r="BQ44" s="118">
        <v>38</v>
      </c>
      <c r="BR44" s="119"/>
      <c r="BS44" s="1046"/>
      <c r="BT44" s="1047"/>
      <c r="BU44" s="1047"/>
      <c r="BV44" s="1047"/>
      <c r="BW44" s="1047"/>
      <c r="BX44" s="1047"/>
      <c r="BY44" s="1047"/>
      <c r="BZ44" s="1047"/>
      <c r="CA44" s="1047"/>
      <c r="CB44" s="1047"/>
      <c r="CC44" s="1047"/>
      <c r="CD44" s="1047"/>
      <c r="CE44" s="1047"/>
      <c r="CF44" s="1047"/>
      <c r="CG44" s="1048"/>
      <c r="CH44" s="1027"/>
      <c r="CI44" s="1028"/>
      <c r="CJ44" s="1028"/>
      <c r="CK44" s="1028"/>
      <c r="CL44" s="1029"/>
      <c r="CM44" s="1027"/>
      <c r="CN44" s="1028"/>
      <c r="CO44" s="1028"/>
      <c r="CP44" s="1028"/>
      <c r="CQ44" s="1029"/>
      <c r="CR44" s="1027"/>
      <c r="CS44" s="1028"/>
      <c r="CT44" s="1028"/>
      <c r="CU44" s="1028"/>
      <c r="CV44" s="1029"/>
      <c r="CW44" s="1027"/>
      <c r="CX44" s="1028"/>
      <c r="CY44" s="1028"/>
      <c r="CZ44" s="1028"/>
      <c r="DA44" s="1029"/>
      <c r="DB44" s="1027"/>
      <c r="DC44" s="1028"/>
      <c r="DD44" s="1028"/>
      <c r="DE44" s="1028"/>
      <c r="DF44" s="1029"/>
      <c r="DG44" s="1027"/>
      <c r="DH44" s="1028"/>
      <c r="DI44" s="1028"/>
      <c r="DJ44" s="1028"/>
      <c r="DK44" s="1029"/>
      <c r="DL44" s="1027"/>
      <c r="DM44" s="1028"/>
      <c r="DN44" s="1028"/>
      <c r="DO44" s="1028"/>
      <c r="DP44" s="1029"/>
      <c r="DQ44" s="1027"/>
      <c r="DR44" s="1028"/>
      <c r="DS44" s="1028"/>
      <c r="DT44" s="1028"/>
      <c r="DU44" s="1029"/>
      <c r="DV44" s="1030"/>
      <c r="DW44" s="1031"/>
      <c r="DX44" s="1031"/>
      <c r="DY44" s="1031"/>
      <c r="DZ44" s="1032"/>
      <c r="EA44" s="102"/>
    </row>
    <row r="45" spans="1:131" s="103" customFormat="1" ht="26.25" customHeight="1" x14ac:dyDescent="0.15">
      <c r="A45" s="117">
        <v>18</v>
      </c>
      <c r="B45" s="1061"/>
      <c r="C45" s="1062"/>
      <c r="D45" s="1062"/>
      <c r="E45" s="1062"/>
      <c r="F45" s="1062"/>
      <c r="G45" s="1062"/>
      <c r="H45" s="1062"/>
      <c r="I45" s="1062"/>
      <c r="J45" s="1062"/>
      <c r="K45" s="1062"/>
      <c r="L45" s="1062"/>
      <c r="M45" s="1062"/>
      <c r="N45" s="1062"/>
      <c r="O45" s="1062"/>
      <c r="P45" s="1063"/>
      <c r="Q45" s="1073"/>
      <c r="R45" s="1074"/>
      <c r="S45" s="1074"/>
      <c r="T45" s="1074"/>
      <c r="U45" s="1074"/>
      <c r="V45" s="1074"/>
      <c r="W45" s="1074"/>
      <c r="X45" s="1074"/>
      <c r="Y45" s="1074"/>
      <c r="Z45" s="1074"/>
      <c r="AA45" s="1074"/>
      <c r="AB45" s="1074"/>
      <c r="AC45" s="1074"/>
      <c r="AD45" s="1074"/>
      <c r="AE45" s="1075"/>
      <c r="AF45" s="1067"/>
      <c r="AG45" s="1068"/>
      <c r="AH45" s="1068"/>
      <c r="AI45" s="1068"/>
      <c r="AJ45" s="1069"/>
      <c r="AK45" s="1007"/>
      <c r="AL45" s="998"/>
      <c r="AM45" s="998"/>
      <c r="AN45" s="998"/>
      <c r="AO45" s="998"/>
      <c r="AP45" s="998"/>
      <c r="AQ45" s="998"/>
      <c r="AR45" s="998"/>
      <c r="AS45" s="998"/>
      <c r="AT45" s="998"/>
      <c r="AU45" s="998"/>
      <c r="AV45" s="998"/>
      <c r="AW45" s="998"/>
      <c r="AX45" s="998"/>
      <c r="AY45" s="998"/>
      <c r="AZ45" s="1072"/>
      <c r="BA45" s="1072"/>
      <c r="BB45" s="1072"/>
      <c r="BC45" s="1072"/>
      <c r="BD45" s="1072"/>
      <c r="BE45" s="1056"/>
      <c r="BF45" s="1056"/>
      <c r="BG45" s="1056"/>
      <c r="BH45" s="1056"/>
      <c r="BI45" s="1057"/>
      <c r="BJ45" s="108"/>
      <c r="BK45" s="108"/>
      <c r="BL45" s="108"/>
      <c r="BM45" s="108"/>
      <c r="BN45" s="108"/>
      <c r="BO45" s="121"/>
      <c r="BP45" s="121"/>
      <c r="BQ45" s="118">
        <v>39</v>
      </c>
      <c r="BR45" s="119"/>
      <c r="BS45" s="1046"/>
      <c r="BT45" s="1047"/>
      <c r="BU45" s="1047"/>
      <c r="BV45" s="1047"/>
      <c r="BW45" s="1047"/>
      <c r="BX45" s="1047"/>
      <c r="BY45" s="1047"/>
      <c r="BZ45" s="1047"/>
      <c r="CA45" s="1047"/>
      <c r="CB45" s="1047"/>
      <c r="CC45" s="1047"/>
      <c r="CD45" s="1047"/>
      <c r="CE45" s="1047"/>
      <c r="CF45" s="1047"/>
      <c r="CG45" s="1048"/>
      <c r="CH45" s="1027"/>
      <c r="CI45" s="1028"/>
      <c r="CJ45" s="1028"/>
      <c r="CK45" s="1028"/>
      <c r="CL45" s="1029"/>
      <c r="CM45" s="1027"/>
      <c r="CN45" s="1028"/>
      <c r="CO45" s="1028"/>
      <c r="CP45" s="1028"/>
      <c r="CQ45" s="1029"/>
      <c r="CR45" s="1027"/>
      <c r="CS45" s="1028"/>
      <c r="CT45" s="1028"/>
      <c r="CU45" s="1028"/>
      <c r="CV45" s="1029"/>
      <c r="CW45" s="1027"/>
      <c r="CX45" s="1028"/>
      <c r="CY45" s="1028"/>
      <c r="CZ45" s="1028"/>
      <c r="DA45" s="1029"/>
      <c r="DB45" s="1027"/>
      <c r="DC45" s="1028"/>
      <c r="DD45" s="1028"/>
      <c r="DE45" s="1028"/>
      <c r="DF45" s="1029"/>
      <c r="DG45" s="1027"/>
      <c r="DH45" s="1028"/>
      <c r="DI45" s="1028"/>
      <c r="DJ45" s="1028"/>
      <c r="DK45" s="1029"/>
      <c r="DL45" s="1027"/>
      <c r="DM45" s="1028"/>
      <c r="DN45" s="1028"/>
      <c r="DO45" s="1028"/>
      <c r="DP45" s="1029"/>
      <c r="DQ45" s="1027"/>
      <c r="DR45" s="1028"/>
      <c r="DS45" s="1028"/>
      <c r="DT45" s="1028"/>
      <c r="DU45" s="1029"/>
      <c r="DV45" s="1030"/>
      <c r="DW45" s="1031"/>
      <c r="DX45" s="1031"/>
      <c r="DY45" s="1031"/>
      <c r="DZ45" s="1032"/>
      <c r="EA45" s="102"/>
    </row>
    <row r="46" spans="1:131" s="103" customFormat="1" ht="26.25" customHeight="1" x14ac:dyDescent="0.15">
      <c r="A46" s="117">
        <v>19</v>
      </c>
      <c r="B46" s="1061"/>
      <c r="C46" s="1062"/>
      <c r="D46" s="1062"/>
      <c r="E46" s="1062"/>
      <c r="F46" s="1062"/>
      <c r="G46" s="1062"/>
      <c r="H46" s="1062"/>
      <c r="I46" s="1062"/>
      <c r="J46" s="1062"/>
      <c r="K46" s="1062"/>
      <c r="L46" s="1062"/>
      <c r="M46" s="1062"/>
      <c r="N46" s="1062"/>
      <c r="O46" s="1062"/>
      <c r="P46" s="1063"/>
      <c r="Q46" s="1073"/>
      <c r="R46" s="1074"/>
      <c r="S46" s="1074"/>
      <c r="T46" s="1074"/>
      <c r="U46" s="1074"/>
      <c r="V46" s="1074"/>
      <c r="W46" s="1074"/>
      <c r="X46" s="1074"/>
      <c r="Y46" s="1074"/>
      <c r="Z46" s="1074"/>
      <c r="AA46" s="1074"/>
      <c r="AB46" s="1074"/>
      <c r="AC46" s="1074"/>
      <c r="AD46" s="1074"/>
      <c r="AE46" s="1075"/>
      <c r="AF46" s="1067"/>
      <c r="AG46" s="1068"/>
      <c r="AH46" s="1068"/>
      <c r="AI46" s="1068"/>
      <c r="AJ46" s="1069"/>
      <c r="AK46" s="1007"/>
      <c r="AL46" s="998"/>
      <c r="AM46" s="998"/>
      <c r="AN46" s="998"/>
      <c r="AO46" s="998"/>
      <c r="AP46" s="998"/>
      <c r="AQ46" s="998"/>
      <c r="AR46" s="998"/>
      <c r="AS46" s="998"/>
      <c r="AT46" s="998"/>
      <c r="AU46" s="998"/>
      <c r="AV46" s="998"/>
      <c r="AW46" s="998"/>
      <c r="AX46" s="998"/>
      <c r="AY46" s="998"/>
      <c r="AZ46" s="1072"/>
      <c r="BA46" s="1072"/>
      <c r="BB46" s="1072"/>
      <c r="BC46" s="1072"/>
      <c r="BD46" s="1072"/>
      <c r="BE46" s="1056"/>
      <c r="BF46" s="1056"/>
      <c r="BG46" s="1056"/>
      <c r="BH46" s="1056"/>
      <c r="BI46" s="1057"/>
      <c r="BJ46" s="108"/>
      <c r="BK46" s="108"/>
      <c r="BL46" s="108"/>
      <c r="BM46" s="108"/>
      <c r="BN46" s="108"/>
      <c r="BO46" s="121"/>
      <c r="BP46" s="121"/>
      <c r="BQ46" s="118">
        <v>40</v>
      </c>
      <c r="BR46" s="119"/>
      <c r="BS46" s="1046"/>
      <c r="BT46" s="1047"/>
      <c r="BU46" s="1047"/>
      <c r="BV46" s="1047"/>
      <c r="BW46" s="1047"/>
      <c r="BX46" s="1047"/>
      <c r="BY46" s="1047"/>
      <c r="BZ46" s="1047"/>
      <c r="CA46" s="1047"/>
      <c r="CB46" s="1047"/>
      <c r="CC46" s="1047"/>
      <c r="CD46" s="1047"/>
      <c r="CE46" s="1047"/>
      <c r="CF46" s="1047"/>
      <c r="CG46" s="1048"/>
      <c r="CH46" s="1027"/>
      <c r="CI46" s="1028"/>
      <c r="CJ46" s="1028"/>
      <c r="CK46" s="1028"/>
      <c r="CL46" s="1029"/>
      <c r="CM46" s="1027"/>
      <c r="CN46" s="1028"/>
      <c r="CO46" s="1028"/>
      <c r="CP46" s="1028"/>
      <c r="CQ46" s="1029"/>
      <c r="CR46" s="1027"/>
      <c r="CS46" s="1028"/>
      <c r="CT46" s="1028"/>
      <c r="CU46" s="1028"/>
      <c r="CV46" s="1029"/>
      <c r="CW46" s="1027"/>
      <c r="CX46" s="1028"/>
      <c r="CY46" s="1028"/>
      <c r="CZ46" s="1028"/>
      <c r="DA46" s="1029"/>
      <c r="DB46" s="1027"/>
      <c r="DC46" s="1028"/>
      <c r="DD46" s="1028"/>
      <c r="DE46" s="1028"/>
      <c r="DF46" s="1029"/>
      <c r="DG46" s="1027"/>
      <c r="DH46" s="1028"/>
      <c r="DI46" s="1028"/>
      <c r="DJ46" s="1028"/>
      <c r="DK46" s="1029"/>
      <c r="DL46" s="1027"/>
      <c r="DM46" s="1028"/>
      <c r="DN46" s="1028"/>
      <c r="DO46" s="1028"/>
      <c r="DP46" s="1029"/>
      <c r="DQ46" s="1027"/>
      <c r="DR46" s="1028"/>
      <c r="DS46" s="1028"/>
      <c r="DT46" s="1028"/>
      <c r="DU46" s="1029"/>
      <c r="DV46" s="1030"/>
      <c r="DW46" s="1031"/>
      <c r="DX46" s="1031"/>
      <c r="DY46" s="1031"/>
      <c r="DZ46" s="1032"/>
      <c r="EA46" s="102"/>
    </row>
    <row r="47" spans="1:131" s="103" customFormat="1" ht="26.25" customHeight="1" x14ac:dyDescent="0.15">
      <c r="A47" s="117">
        <v>20</v>
      </c>
      <c r="B47" s="1061"/>
      <c r="C47" s="1062"/>
      <c r="D47" s="1062"/>
      <c r="E47" s="1062"/>
      <c r="F47" s="1062"/>
      <c r="G47" s="1062"/>
      <c r="H47" s="1062"/>
      <c r="I47" s="1062"/>
      <c r="J47" s="1062"/>
      <c r="K47" s="1062"/>
      <c r="L47" s="1062"/>
      <c r="M47" s="1062"/>
      <c r="N47" s="1062"/>
      <c r="O47" s="1062"/>
      <c r="P47" s="1063"/>
      <c r="Q47" s="1073"/>
      <c r="R47" s="1074"/>
      <c r="S47" s="1074"/>
      <c r="T47" s="1074"/>
      <c r="U47" s="1074"/>
      <c r="V47" s="1074"/>
      <c r="W47" s="1074"/>
      <c r="X47" s="1074"/>
      <c r="Y47" s="1074"/>
      <c r="Z47" s="1074"/>
      <c r="AA47" s="1074"/>
      <c r="AB47" s="1074"/>
      <c r="AC47" s="1074"/>
      <c r="AD47" s="1074"/>
      <c r="AE47" s="1075"/>
      <c r="AF47" s="1067"/>
      <c r="AG47" s="1068"/>
      <c r="AH47" s="1068"/>
      <c r="AI47" s="1068"/>
      <c r="AJ47" s="1069"/>
      <c r="AK47" s="1007"/>
      <c r="AL47" s="998"/>
      <c r="AM47" s="998"/>
      <c r="AN47" s="998"/>
      <c r="AO47" s="998"/>
      <c r="AP47" s="998"/>
      <c r="AQ47" s="998"/>
      <c r="AR47" s="998"/>
      <c r="AS47" s="998"/>
      <c r="AT47" s="998"/>
      <c r="AU47" s="998"/>
      <c r="AV47" s="998"/>
      <c r="AW47" s="998"/>
      <c r="AX47" s="998"/>
      <c r="AY47" s="998"/>
      <c r="AZ47" s="1072"/>
      <c r="BA47" s="1072"/>
      <c r="BB47" s="1072"/>
      <c r="BC47" s="1072"/>
      <c r="BD47" s="1072"/>
      <c r="BE47" s="1056"/>
      <c r="BF47" s="1056"/>
      <c r="BG47" s="1056"/>
      <c r="BH47" s="1056"/>
      <c r="BI47" s="1057"/>
      <c r="BJ47" s="108"/>
      <c r="BK47" s="108"/>
      <c r="BL47" s="108"/>
      <c r="BM47" s="108"/>
      <c r="BN47" s="108"/>
      <c r="BO47" s="121"/>
      <c r="BP47" s="121"/>
      <c r="BQ47" s="118">
        <v>41</v>
      </c>
      <c r="BR47" s="119"/>
      <c r="BS47" s="1046"/>
      <c r="BT47" s="1047"/>
      <c r="BU47" s="1047"/>
      <c r="BV47" s="1047"/>
      <c r="BW47" s="1047"/>
      <c r="BX47" s="1047"/>
      <c r="BY47" s="1047"/>
      <c r="BZ47" s="1047"/>
      <c r="CA47" s="1047"/>
      <c r="CB47" s="1047"/>
      <c r="CC47" s="1047"/>
      <c r="CD47" s="1047"/>
      <c r="CE47" s="1047"/>
      <c r="CF47" s="1047"/>
      <c r="CG47" s="1048"/>
      <c r="CH47" s="1027"/>
      <c r="CI47" s="1028"/>
      <c r="CJ47" s="1028"/>
      <c r="CK47" s="1028"/>
      <c r="CL47" s="1029"/>
      <c r="CM47" s="1027"/>
      <c r="CN47" s="1028"/>
      <c r="CO47" s="1028"/>
      <c r="CP47" s="1028"/>
      <c r="CQ47" s="1029"/>
      <c r="CR47" s="1027"/>
      <c r="CS47" s="1028"/>
      <c r="CT47" s="1028"/>
      <c r="CU47" s="1028"/>
      <c r="CV47" s="1029"/>
      <c r="CW47" s="1027"/>
      <c r="CX47" s="1028"/>
      <c r="CY47" s="1028"/>
      <c r="CZ47" s="1028"/>
      <c r="DA47" s="1029"/>
      <c r="DB47" s="1027"/>
      <c r="DC47" s="1028"/>
      <c r="DD47" s="1028"/>
      <c r="DE47" s="1028"/>
      <c r="DF47" s="1029"/>
      <c r="DG47" s="1027"/>
      <c r="DH47" s="1028"/>
      <c r="DI47" s="1028"/>
      <c r="DJ47" s="1028"/>
      <c r="DK47" s="1029"/>
      <c r="DL47" s="1027"/>
      <c r="DM47" s="1028"/>
      <c r="DN47" s="1028"/>
      <c r="DO47" s="1028"/>
      <c r="DP47" s="1029"/>
      <c r="DQ47" s="1027"/>
      <c r="DR47" s="1028"/>
      <c r="DS47" s="1028"/>
      <c r="DT47" s="1028"/>
      <c r="DU47" s="1029"/>
      <c r="DV47" s="1030"/>
      <c r="DW47" s="1031"/>
      <c r="DX47" s="1031"/>
      <c r="DY47" s="1031"/>
      <c r="DZ47" s="1032"/>
      <c r="EA47" s="102"/>
    </row>
    <row r="48" spans="1:131" s="103" customFormat="1" ht="26.25" customHeight="1" x14ac:dyDescent="0.15">
      <c r="A48" s="117">
        <v>21</v>
      </c>
      <c r="B48" s="1061"/>
      <c r="C48" s="1062"/>
      <c r="D48" s="1062"/>
      <c r="E48" s="1062"/>
      <c r="F48" s="1062"/>
      <c r="G48" s="1062"/>
      <c r="H48" s="1062"/>
      <c r="I48" s="1062"/>
      <c r="J48" s="1062"/>
      <c r="K48" s="1062"/>
      <c r="L48" s="1062"/>
      <c r="M48" s="1062"/>
      <c r="N48" s="1062"/>
      <c r="O48" s="1062"/>
      <c r="P48" s="1063"/>
      <c r="Q48" s="1073"/>
      <c r="R48" s="1074"/>
      <c r="S48" s="1074"/>
      <c r="T48" s="1074"/>
      <c r="U48" s="1074"/>
      <c r="V48" s="1074"/>
      <c r="W48" s="1074"/>
      <c r="X48" s="1074"/>
      <c r="Y48" s="1074"/>
      <c r="Z48" s="1074"/>
      <c r="AA48" s="1074"/>
      <c r="AB48" s="1074"/>
      <c r="AC48" s="1074"/>
      <c r="AD48" s="1074"/>
      <c r="AE48" s="1075"/>
      <c r="AF48" s="1067"/>
      <c r="AG48" s="1068"/>
      <c r="AH48" s="1068"/>
      <c r="AI48" s="1068"/>
      <c r="AJ48" s="1069"/>
      <c r="AK48" s="1007"/>
      <c r="AL48" s="998"/>
      <c r="AM48" s="998"/>
      <c r="AN48" s="998"/>
      <c r="AO48" s="998"/>
      <c r="AP48" s="998"/>
      <c r="AQ48" s="998"/>
      <c r="AR48" s="998"/>
      <c r="AS48" s="998"/>
      <c r="AT48" s="998"/>
      <c r="AU48" s="998"/>
      <c r="AV48" s="998"/>
      <c r="AW48" s="998"/>
      <c r="AX48" s="998"/>
      <c r="AY48" s="998"/>
      <c r="AZ48" s="1072"/>
      <c r="BA48" s="1072"/>
      <c r="BB48" s="1072"/>
      <c r="BC48" s="1072"/>
      <c r="BD48" s="1072"/>
      <c r="BE48" s="1056"/>
      <c r="BF48" s="1056"/>
      <c r="BG48" s="1056"/>
      <c r="BH48" s="1056"/>
      <c r="BI48" s="1057"/>
      <c r="BJ48" s="108"/>
      <c r="BK48" s="108"/>
      <c r="BL48" s="108"/>
      <c r="BM48" s="108"/>
      <c r="BN48" s="108"/>
      <c r="BO48" s="121"/>
      <c r="BP48" s="121"/>
      <c r="BQ48" s="118">
        <v>42</v>
      </c>
      <c r="BR48" s="119"/>
      <c r="BS48" s="1046"/>
      <c r="BT48" s="1047"/>
      <c r="BU48" s="1047"/>
      <c r="BV48" s="1047"/>
      <c r="BW48" s="1047"/>
      <c r="BX48" s="1047"/>
      <c r="BY48" s="1047"/>
      <c r="BZ48" s="1047"/>
      <c r="CA48" s="1047"/>
      <c r="CB48" s="1047"/>
      <c r="CC48" s="1047"/>
      <c r="CD48" s="1047"/>
      <c r="CE48" s="1047"/>
      <c r="CF48" s="1047"/>
      <c r="CG48" s="1048"/>
      <c r="CH48" s="1027"/>
      <c r="CI48" s="1028"/>
      <c r="CJ48" s="1028"/>
      <c r="CK48" s="1028"/>
      <c r="CL48" s="1029"/>
      <c r="CM48" s="1027"/>
      <c r="CN48" s="1028"/>
      <c r="CO48" s="1028"/>
      <c r="CP48" s="1028"/>
      <c r="CQ48" s="1029"/>
      <c r="CR48" s="1027"/>
      <c r="CS48" s="1028"/>
      <c r="CT48" s="1028"/>
      <c r="CU48" s="1028"/>
      <c r="CV48" s="1029"/>
      <c r="CW48" s="1027"/>
      <c r="CX48" s="1028"/>
      <c r="CY48" s="1028"/>
      <c r="CZ48" s="1028"/>
      <c r="DA48" s="1029"/>
      <c r="DB48" s="1027"/>
      <c r="DC48" s="1028"/>
      <c r="DD48" s="1028"/>
      <c r="DE48" s="1028"/>
      <c r="DF48" s="1029"/>
      <c r="DG48" s="1027"/>
      <c r="DH48" s="1028"/>
      <c r="DI48" s="1028"/>
      <c r="DJ48" s="1028"/>
      <c r="DK48" s="1029"/>
      <c r="DL48" s="1027"/>
      <c r="DM48" s="1028"/>
      <c r="DN48" s="1028"/>
      <c r="DO48" s="1028"/>
      <c r="DP48" s="1029"/>
      <c r="DQ48" s="1027"/>
      <c r="DR48" s="1028"/>
      <c r="DS48" s="1028"/>
      <c r="DT48" s="1028"/>
      <c r="DU48" s="1029"/>
      <c r="DV48" s="1030"/>
      <c r="DW48" s="1031"/>
      <c r="DX48" s="1031"/>
      <c r="DY48" s="1031"/>
      <c r="DZ48" s="1032"/>
      <c r="EA48" s="102"/>
    </row>
    <row r="49" spans="1:131" s="103" customFormat="1" ht="26.25" customHeight="1" x14ac:dyDescent="0.15">
      <c r="A49" s="117">
        <v>22</v>
      </c>
      <c r="B49" s="1061"/>
      <c r="C49" s="1062"/>
      <c r="D49" s="1062"/>
      <c r="E49" s="1062"/>
      <c r="F49" s="1062"/>
      <c r="G49" s="1062"/>
      <c r="H49" s="1062"/>
      <c r="I49" s="1062"/>
      <c r="J49" s="1062"/>
      <c r="K49" s="1062"/>
      <c r="L49" s="1062"/>
      <c r="M49" s="1062"/>
      <c r="N49" s="1062"/>
      <c r="O49" s="1062"/>
      <c r="P49" s="1063"/>
      <c r="Q49" s="1073"/>
      <c r="R49" s="1074"/>
      <c r="S49" s="1074"/>
      <c r="T49" s="1074"/>
      <c r="U49" s="1074"/>
      <c r="V49" s="1074"/>
      <c r="W49" s="1074"/>
      <c r="X49" s="1074"/>
      <c r="Y49" s="1074"/>
      <c r="Z49" s="1074"/>
      <c r="AA49" s="1074"/>
      <c r="AB49" s="1074"/>
      <c r="AC49" s="1074"/>
      <c r="AD49" s="1074"/>
      <c r="AE49" s="1075"/>
      <c r="AF49" s="1067"/>
      <c r="AG49" s="1068"/>
      <c r="AH49" s="1068"/>
      <c r="AI49" s="1068"/>
      <c r="AJ49" s="1069"/>
      <c r="AK49" s="1007"/>
      <c r="AL49" s="998"/>
      <c r="AM49" s="998"/>
      <c r="AN49" s="998"/>
      <c r="AO49" s="998"/>
      <c r="AP49" s="998"/>
      <c r="AQ49" s="998"/>
      <c r="AR49" s="998"/>
      <c r="AS49" s="998"/>
      <c r="AT49" s="998"/>
      <c r="AU49" s="998"/>
      <c r="AV49" s="998"/>
      <c r="AW49" s="998"/>
      <c r="AX49" s="998"/>
      <c r="AY49" s="998"/>
      <c r="AZ49" s="1072"/>
      <c r="BA49" s="1072"/>
      <c r="BB49" s="1072"/>
      <c r="BC49" s="1072"/>
      <c r="BD49" s="1072"/>
      <c r="BE49" s="1056"/>
      <c r="BF49" s="1056"/>
      <c r="BG49" s="1056"/>
      <c r="BH49" s="1056"/>
      <c r="BI49" s="1057"/>
      <c r="BJ49" s="108"/>
      <c r="BK49" s="108"/>
      <c r="BL49" s="108"/>
      <c r="BM49" s="108"/>
      <c r="BN49" s="108"/>
      <c r="BO49" s="121"/>
      <c r="BP49" s="121"/>
      <c r="BQ49" s="118">
        <v>43</v>
      </c>
      <c r="BR49" s="119"/>
      <c r="BS49" s="1046"/>
      <c r="BT49" s="1047"/>
      <c r="BU49" s="1047"/>
      <c r="BV49" s="1047"/>
      <c r="BW49" s="1047"/>
      <c r="BX49" s="1047"/>
      <c r="BY49" s="1047"/>
      <c r="BZ49" s="1047"/>
      <c r="CA49" s="1047"/>
      <c r="CB49" s="1047"/>
      <c r="CC49" s="1047"/>
      <c r="CD49" s="1047"/>
      <c r="CE49" s="1047"/>
      <c r="CF49" s="1047"/>
      <c r="CG49" s="1048"/>
      <c r="CH49" s="1027"/>
      <c r="CI49" s="1028"/>
      <c r="CJ49" s="1028"/>
      <c r="CK49" s="1028"/>
      <c r="CL49" s="1029"/>
      <c r="CM49" s="1027"/>
      <c r="CN49" s="1028"/>
      <c r="CO49" s="1028"/>
      <c r="CP49" s="1028"/>
      <c r="CQ49" s="1029"/>
      <c r="CR49" s="1027"/>
      <c r="CS49" s="1028"/>
      <c r="CT49" s="1028"/>
      <c r="CU49" s="1028"/>
      <c r="CV49" s="1029"/>
      <c r="CW49" s="1027"/>
      <c r="CX49" s="1028"/>
      <c r="CY49" s="1028"/>
      <c r="CZ49" s="1028"/>
      <c r="DA49" s="1029"/>
      <c r="DB49" s="1027"/>
      <c r="DC49" s="1028"/>
      <c r="DD49" s="1028"/>
      <c r="DE49" s="1028"/>
      <c r="DF49" s="1029"/>
      <c r="DG49" s="1027"/>
      <c r="DH49" s="1028"/>
      <c r="DI49" s="1028"/>
      <c r="DJ49" s="1028"/>
      <c r="DK49" s="1029"/>
      <c r="DL49" s="1027"/>
      <c r="DM49" s="1028"/>
      <c r="DN49" s="1028"/>
      <c r="DO49" s="1028"/>
      <c r="DP49" s="1029"/>
      <c r="DQ49" s="1027"/>
      <c r="DR49" s="1028"/>
      <c r="DS49" s="1028"/>
      <c r="DT49" s="1028"/>
      <c r="DU49" s="1029"/>
      <c r="DV49" s="1030"/>
      <c r="DW49" s="1031"/>
      <c r="DX49" s="1031"/>
      <c r="DY49" s="1031"/>
      <c r="DZ49" s="1032"/>
      <c r="EA49" s="102"/>
    </row>
    <row r="50" spans="1:131" s="103" customFormat="1" ht="26.25" customHeight="1" x14ac:dyDescent="0.15">
      <c r="A50" s="117">
        <v>23</v>
      </c>
      <c r="B50" s="1061"/>
      <c r="C50" s="1062"/>
      <c r="D50" s="1062"/>
      <c r="E50" s="1062"/>
      <c r="F50" s="1062"/>
      <c r="G50" s="1062"/>
      <c r="H50" s="1062"/>
      <c r="I50" s="1062"/>
      <c r="J50" s="1062"/>
      <c r="K50" s="1062"/>
      <c r="L50" s="1062"/>
      <c r="M50" s="1062"/>
      <c r="N50" s="1062"/>
      <c r="O50" s="1062"/>
      <c r="P50" s="1063"/>
      <c r="Q50" s="1064"/>
      <c r="R50" s="1065"/>
      <c r="S50" s="1065"/>
      <c r="T50" s="1065"/>
      <c r="U50" s="1065"/>
      <c r="V50" s="1065"/>
      <c r="W50" s="1065"/>
      <c r="X50" s="1065"/>
      <c r="Y50" s="1065"/>
      <c r="Z50" s="1065"/>
      <c r="AA50" s="1065"/>
      <c r="AB50" s="1065"/>
      <c r="AC50" s="1065"/>
      <c r="AD50" s="1065"/>
      <c r="AE50" s="1066"/>
      <c r="AF50" s="1067"/>
      <c r="AG50" s="1068"/>
      <c r="AH50" s="1068"/>
      <c r="AI50" s="1068"/>
      <c r="AJ50" s="1069"/>
      <c r="AK50" s="1070"/>
      <c r="AL50" s="1065"/>
      <c r="AM50" s="1065"/>
      <c r="AN50" s="1065"/>
      <c r="AO50" s="1065"/>
      <c r="AP50" s="1065"/>
      <c r="AQ50" s="1065"/>
      <c r="AR50" s="1065"/>
      <c r="AS50" s="1065"/>
      <c r="AT50" s="1065"/>
      <c r="AU50" s="1065"/>
      <c r="AV50" s="1065"/>
      <c r="AW50" s="1065"/>
      <c r="AX50" s="1065"/>
      <c r="AY50" s="1065"/>
      <c r="AZ50" s="1071"/>
      <c r="BA50" s="1071"/>
      <c r="BB50" s="1071"/>
      <c r="BC50" s="1071"/>
      <c r="BD50" s="1071"/>
      <c r="BE50" s="1056"/>
      <c r="BF50" s="1056"/>
      <c r="BG50" s="1056"/>
      <c r="BH50" s="1056"/>
      <c r="BI50" s="1057"/>
      <c r="BJ50" s="108"/>
      <c r="BK50" s="108"/>
      <c r="BL50" s="108"/>
      <c r="BM50" s="108"/>
      <c r="BN50" s="108"/>
      <c r="BO50" s="121"/>
      <c r="BP50" s="121"/>
      <c r="BQ50" s="118">
        <v>44</v>
      </c>
      <c r="BR50" s="119"/>
      <c r="BS50" s="1046"/>
      <c r="BT50" s="1047"/>
      <c r="BU50" s="1047"/>
      <c r="BV50" s="1047"/>
      <c r="BW50" s="1047"/>
      <c r="BX50" s="1047"/>
      <c r="BY50" s="1047"/>
      <c r="BZ50" s="1047"/>
      <c r="CA50" s="1047"/>
      <c r="CB50" s="1047"/>
      <c r="CC50" s="1047"/>
      <c r="CD50" s="1047"/>
      <c r="CE50" s="1047"/>
      <c r="CF50" s="1047"/>
      <c r="CG50" s="1048"/>
      <c r="CH50" s="1027"/>
      <c r="CI50" s="1028"/>
      <c r="CJ50" s="1028"/>
      <c r="CK50" s="1028"/>
      <c r="CL50" s="1029"/>
      <c r="CM50" s="1027"/>
      <c r="CN50" s="1028"/>
      <c r="CO50" s="1028"/>
      <c r="CP50" s="1028"/>
      <c r="CQ50" s="1029"/>
      <c r="CR50" s="1027"/>
      <c r="CS50" s="1028"/>
      <c r="CT50" s="1028"/>
      <c r="CU50" s="1028"/>
      <c r="CV50" s="1029"/>
      <c r="CW50" s="1027"/>
      <c r="CX50" s="1028"/>
      <c r="CY50" s="1028"/>
      <c r="CZ50" s="1028"/>
      <c r="DA50" s="1029"/>
      <c r="DB50" s="1027"/>
      <c r="DC50" s="1028"/>
      <c r="DD50" s="1028"/>
      <c r="DE50" s="1028"/>
      <c r="DF50" s="1029"/>
      <c r="DG50" s="1027"/>
      <c r="DH50" s="1028"/>
      <c r="DI50" s="1028"/>
      <c r="DJ50" s="1028"/>
      <c r="DK50" s="1029"/>
      <c r="DL50" s="1027"/>
      <c r="DM50" s="1028"/>
      <c r="DN50" s="1028"/>
      <c r="DO50" s="1028"/>
      <c r="DP50" s="1029"/>
      <c r="DQ50" s="1027"/>
      <c r="DR50" s="1028"/>
      <c r="DS50" s="1028"/>
      <c r="DT50" s="1028"/>
      <c r="DU50" s="1029"/>
      <c r="DV50" s="1030"/>
      <c r="DW50" s="1031"/>
      <c r="DX50" s="1031"/>
      <c r="DY50" s="1031"/>
      <c r="DZ50" s="1032"/>
      <c r="EA50" s="102"/>
    </row>
    <row r="51" spans="1:131" s="103" customFormat="1" ht="26.25" customHeight="1" x14ac:dyDescent="0.15">
      <c r="A51" s="117">
        <v>24</v>
      </c>
      <c r="B51" s="1061"/>
      <c r="C51" s="1062"/>
      <c r="D51" s="1062"/>
      <c r="E51" s="1062"/>
      <c r="F51" s="1062"/>
      <c r="G51" s="1062"/>
      <c r="H51" s="1062"/>
      <c r="I51" s="1062"/>
      <c r="J51" s="1062"/>
      <c r="K51" s="1062"/>
      <c r="L51" s="1062"/>
      <c r="M51" s="1062"/>
      <c r="N51" s="1062"/>
      <c r="O51" s="1062"/>
      <c r="P51" s="1063"/>
      <c r="Q51" s="1064"/>
      <c r="R51" s="1065"/>
      <c r="S51" s="1065"/>
      <c r="T51" s="1065"/>
      <c r="U51" s="1065"/>
      <c r="V51" s="1065"/>
      <c r="W51" s="1065"/>
      <c r="X51" s="1065"/>
      <c r="Y51" s="1065"/>
      <c r="Z51" s="1065"/>
      <c r="AA51" s="1065"/>
      <c r="AB51" s="1065"/>
      <c r="AC51" s="1065"/>
      <c r="AD51" s="1065"/>
      <c r="AE51" s="1066"/>
      <c r="AF51" s="1067"/>
      <c r="AG51" s="1068"/>
      <c r="AH51" s="1068"/>
      <c r="AI51" s="1068"/>
      <c r="AJ51" s="1069"/>
      <c r="AK51" s="1070"/>
      <c r="AL51" s="1065"/>
      <c r="AM51" s="1065"/>
      <c r="AN51" s="1065"/>
      <c r="AO51" s="1065"/>
      <c r="AP51" s="1065"/>
      <c r="AQ51" s="1065"/>
      <c r="AR51" s="1065"/>
      <c r="AS51" s="1065"/>
      <c r="AT51" s="1065"/>
      <c r="AU51" s="1065"/>
      <c r="AV51" s="1065"/>
      <c r="AW51" s="1065"/>
      <c r="AX51" s="1065"/>
      <c r="AY51" s="1065"/>
      <c r="AZ51" s="1071"/>
      <c r="BA51" s="1071"/>
      <c r="BB51" s="1071"/>
      <c r="BC51" s="1071"/>
      <c r="BD51" s="1071"/>
      <c r="BE51" s="1056"/>
      <c r="BF51" s="1056"/>
      <c r="BG51" s="1056"/>
      <c r="BH51" s="1056"/>
      <c r="BI51" s="1057"/>
      <c r="BJ51" s="108"/>
      <c r="BK51" s="108"/>
      <c r="BL51" s="108"/>
      <c r="BM51" s="108"/>
      <c r="BN51" s="108"/>
      <c r="BO51" s="121"/>
      <c r="BP51" s="121"/>
      <c r="BQ51" s="118">
        <v>45</v>
      </c>
      <c r="BR51" s="119"/>
      <c r="BS51" s="1046"/>
      <c r="BT51" s="1047"/>
      <c r="BU51" s="1047"/>
      <c r="BV51" s="1047"/>
      <c r="BW51" s="1047"/>
      <c r="BX51" s="1047"/>
      <c r="BY51" s="1047"/>
      <c r="BZ51" s="1047"/>
      <c r="CA51" s="1047"/>
      <c r="CB51" s="1047"/>
      <c r="CC51" s="1047"/>
      <c r="CD51" s="1047"/>
      <c r="CE51" s="1047"/>
      <c r="CF51" s="1047"/>
      <c r="CG51" s="1048"/>
      <c r="CH51" s="1027"/>
      <c r="CI51" s="1028"/>
      <c r="CJ51" s="1028"/>
      <c r="CK51" s="1028"/>
      <c r="CL51" s="1029"/>
      <c r="CM51" s="1027"/>
      <c r="CN51" s="1028"/>
      <c r="CO51" s="1028"/>
      <c r="CP51" s="1028"/>
      <c r="CQ51" s="1029"/>
      <c r="CR51" s="1027"/>
      <c r="CS51" s="1028"/>
      <c r="CT51" s="1028"/>
      <c r="CU51" s="1028"/>
      <c r="CV51" s="1029"/>
      <c r="CW51" s="1027"/>
      <c r="CX51" s="1028"/>
      <c r="CY51" s="1028"/>
      <c r="CZ51" s="1028"/>
      <c r="DA51" s="1029"/>
      <c r="DB51" s="1027"/>
      <c r="DC51" s="1028"/>
      <c r="DD51" s="1028"/>
      <c r="DE51" s="1028"/>
      <c r="DF51" s="1029"/>
      <c r="DG51" s="1027"/>
      <c r="DH51" s="1028"/>
      <c r="DI51" s="1028"/>
      <c r="DJ51" s="1028"/>
      <c r="DK51" s="1029"/>
      <c r="DL51" s="1027"/>
      <c r="DM51" s="1028"/>
      <c r="DN51" s="1028"/>
      <c r="DO51" s="1028"/>
      <c r="DP51" s="1029"/>
      <c r="DQ51" s="1027"/>
      <c r="DR51" s="1028"/>
      <c r="DS51" s="1028"/>
      <c r="DT51" s="1028"/>
      <c r="DU51" s="1029"/>
      <c r="DV51" s="1030"/>
      <c r="DW51" s="1031"/>
      <c r="DX51" s="1031"/>
      <c r="DY51" s="1031"/>
      <c r="DZ51" s="1032"/>
      <c r="EA51" s="102"/>
    </row>
    <row r="52" spans="1:131" s="103" customFormat="1" ht="26.25" customHeight="1" x14ac:dyDescent="0.15">
      <c r="A52" s="117">
        <v>25</v>
      </c>
      <c r="B52" s="1061"/>
      <c r="C52" s="1062"/>
      <c r="D52" s="1062"/>
      <c r="E52" s="1062"/>
      <c r="F52" s="1062"/>
      <c r="G52" s="1062"/>
      <c r="H52" s="1062"/>
      <c r="I52" s="1062"/>
      <c r="J52" s="1062"/>
      <c r="K52" s="1062"/>
      <c r="L52" s="1062"/>
      <c r="M52" s="1062"/>
      <c r="N52" s="1062"/>
      <c r="O52" s="1062"/>
      <c r="P52" s="1063"/>
      <c r="Q52" s="1064"/>
      <c r="R52" s="1065"/>
      <c r="S52" s="1065"/>
      <c r="T52" s="1065"/>
      <c r="U52" s="1065"/>
      <c r="V52" s="1065"/>
      <c r="W52" s="1065"/>
      <c r="X52" s="1065"/>
      <c r="Y52" s="1065"/>
      <c r="Z52" s="1065"/>
      <c r="AA52" s="1065"/>
      <c r="AB52" s="1065"/>
      <c r="AC52" s="1065"/>
      <c r="AD52" s="1065"/>
      <c r="AE52" s="1066"/>
      <c r="AF52" s="1067"/>
      <c r="AG52" s="1068"/>
      <c r="AH52" s="1068"/>
      <c r="AI52" s="1068"/>
      <c r="AJ52" s="1069"/>
      <c r="AK52" s="1070"/>
      <c r="AL52" s="1065"/>
      <c r="AM52" s="1065"/>
      <c r="AN52" s="1065"/>
      <c r="AO52" s="1065"/>
      <c r="AP52" s="1065"/>
      <c r="AQ52" s="1065"/>
      <c r="AR52" s="1065"/>
      <c r="AS52" s="1065"/>
      <c r="AT52" s="1065"/>
      <c r="AU52" s="1065"/>
      <c r="AV52" s="1065"/>
      <c r="AW52" s="1065"/>
      <c r="AX52" s="1065"/>
      <c r="AY52" s="1065"/>
      <c r="AZ52" s="1071"/>
      <c r="BA52" s="1071"/>
      <c r="BB52" s="1071"/>
      <c r="BC52" s="1071"/>
      <c r="BD52" s="1071"/>
      <c r="BE52" s="1056"/>
      <c r="BF52" s="1056"/>
      <c r="BG52" s="1056"/>
      <c r="BH52" s="1056"/>
      <c r="BI52" s="1057"/>
      <c r="BJ52" s="108"/>
      <c r="BK52" s="108"/>
      <c r="BL52" s="108"/>
      <c r="BM52" s="108"/>
      <c r="BN52" s="108"/>
      <c r="BO52" s="121"/>
      <c r="BP52" s="121"/>
      <c r="BQ52" s="118">
        <v>46</v>
      </c>
      <c r="BR52" s="119"/>
      <c r="BS52" s="1046"/>
      <c r="BT52" s="1047"/>
      <c r="BU52" s="1047"/>
      <c r="BV52" s="1047"/>
      <c r="BW52" s="1047"/>
      <c r="BX52" s="1047"/>
      <c r="BY52" s="1047"/>
      <c r="BZ52" s="1047"/>
      <c r="CA52" s="1047"/>
      <c r="CB52" s="1047"/>
      <c r="CC52" s="1047"/>
      <c r="CD52" s="1047"/>
      <c r="CE52" s="1047"/>
      <c r="CF52" s="1047"/>
      <c r="CG52" s="1048"/>
      <c r="CH52" s="1027"/>
      <c r="CI52" s="1028"/>
      <c r="CJ52" s="1028"/>
      <c r="CK52" s="1028"/>
      <c r="CL52" s="1029"/>
      <c r="CM52" s="1027"/>
      <c r="CN52" s="1028"/>
      <c r="CO52" s="1028"/>
      <c r="CP52" s="1028"/>
      <c r="CQ52" s="1029"/>
      <c r="CR52" s="1027"/>
      <c r="CS52" s="1028"/>
      <c r="CT52" s="1028"/>
      <c r="CU52" s="1028"/>
      <c r="CV52" s="1029"/>
      <c r="CW52" s="1027"/>
      <c r="CX52" s="1028"/>
      <c r="CY52" s="1028"/>
      <c r="CZ52" s="1028"/>
      <c r="DA52" s="1029"/>
      <c r="DB52" s="1027"/>
      <c r="DC52" s="1028"/>
      <c r="DD52" s="1028"/>
      <c r="DE52" s="1028"/>
      <c r="DF52" s="1029"/>
      <c r="DG52" s="1027"/>
      <c r="DH52" s="1028"/>
      <c r="DI52" s="1028"/>
      <c r="DJ52" s="1028"/>
      <c r="DK52" s="1029"/>
      <c r="DL52" s="1027"/>
      <c r="DM52" s="1028"/>
      <c r="DN52" s="1028"/>
      <c r="DO52" s="1028"/>
      <c r="DP52" s="1029"/>
      <c r="DQ52" s="1027"/>
      <c r="DR52" s="1028"/>
      <c r="DS52" s="1028"/>
      <c r="DT52" s="1028"/>
      <c r="DU52" s="1029"/>
      <c r="DV52" s="1030"/>
      <c r="DW52" s="1031"/>
      <c r="DX52" s="1031"/>
      <c r="DY52" s="1031"/>
      <c r="DZ52" s="1032"/>
      <c r="EA52" s="102"/>
    </row>
    <row r="53" spans="1:131" s="103" customFormat="1" ht="26.25" customHeight="1" x14ac:dyDescent="0.15">
      <c r="A53" s="117">
        <v>26</v>
      </c>
      <c r="B53" s="1061"/>
      <c r="C53" s="1062"/>
      <c r="D53" s="1062"/>
      <c r="E53" s="1062"/>
      <c r="F53" s="1062"/>
      <c r="G53" s="1062"/>
      <c r="H53" s="1062"/>
      <c r="I53" s="1062"/>
      <c r="J53" s="1062"/>
      <c r="K53" s="1062"/>
      <c r="L53" s="1062"/>
      <c r="M53" s="1062"/>
      <c r="N53" s="1062"/>
      <c r="O53" s="1062"/>
      <c r="P53" s="1063"/>
      <c r="Q53" s="1064"/>
      <c r="R53" s="1065"/>
      <c r="S53" s="1065"/>
      <c r="T53" s="1065"/>
      <c r="U53" s="1065"/>
      <c r="V53" s="1065"/>
      <c r="W53" s="1065"/>
      <c r="X53" s="1065"/>
      <c r="Y53" s="1065"/>
      <c r="Z53" s="1065"/>
      <c r="AA53" s="1065"/>
      <c r="AB53" s="1065"/>
      <c r="AC53" s="1065"/>
      <c r="AD53" s="1065"/>
      <c r="AE53" s="1066"/>
      <c r="AF53" s="1067"/>
      <c r="AG53" s="1068"/>
      <c r="AH53" s="1068"/>
      <c r="AI53" s="1068"/>
      <c r="AJ53" s="1069"/>
      <c r="AK53" s="1070"/>
      <c r="AL53" s="1065"/>
      <c r="AM53" s="1065"/>
      <c r="AN53" s="1065"/>
      <c r="AO53" s="1065"/>
      <c r="AP53" s="1065"/>
      <c r="AQ53" s="1065"/>
      <c r="AR53" s="1065"/>
      <c r="AS53" s="1065"/>
      <c r="AT53" s="1065"/>
      <c r="AU53" s="1065"/>
      <c r="AV53" s="1065"/>
      <c r="AW53" s="1065"/>
      <c r="AX53" s="1065"/>
      <c r="AY53" s="1065"/>
      <c r="AZ53" s="1071"/>
      <c r="BA53" s="1071"/>
      <c r="BB53" s="1071"/>
      <c r="BC53" s="1071"/>
      <c r="BD53" s="1071"/>
      <c r="BE53" s="1056"/>
      <c r="BF53" s="1056"/>
      <c r="BG53" s="1056"/>
      <c r="BH53" s="1056"/>
      <c r="BI53" s="1057"/>
      <c r="BJ53" s="108"/>
      <c r="BK53" s="108"/>
      <c r="BL53" s="108"/>
      <c r="BM53" s="108"/>
      <c r="BN53" s="108"/>
      <c r="BO53" s="121"/>
      <c r="BP53" s="121"/>
      <c r="BQ53" s="118">
        <v>47</v>
      </c>
      <c r="BR53" s="119"/>
      <c r="BS53" s="1046"/>
      <c r="BT53" s="1047"/>
      <c r="BU53" s="1047"/>
      <c r="BV53" s="1047"/>
      <c r="BW53" s="1047"/>
      <c r="BX53" s="1047"/>
      <c r="BY53" s="1047"/>
      <c r="BZ53" s="1047"/>
      <c r="CA53" s="1047"/>
      <c r="CB53" s="1047"/>
      <c r="CC53" s="1047"/>
      <c r="CD53" s="1047"/>
      <c r="CE53" s="1047"/>
      <c r="CF53" s="1047"/>
      <c r="CG53" s="1048"/>
      <c r="CH53" s="1027"/>
      <c r="CI53" s="1028"/>
      <c r="CJ53" s="1028"/>
      <c r="CK53" s="1028"/>
      <c r="CL53" s="1029"/>
      <c r="CM53" s="1027"/>
      <c r="CN53" s="1028"/>
      <c r="CO53" s="1028"/>
      <c r="CP53" s="1028"/>
      <c r="CQ53" s="1029"/>
      <c r="CR53" s="1027"/>
      <c r="CS53" s="1028"/>
      <c r="CT53" s="1028"/>
      <c r="CU53" s="1028"/>
      <c r="CV53" s="1029"/>
      <c r="CW53" s="1027"/>
      <c r="CX53" s="1028"/>
      <c r="CY53" s="1028"/>
      <c r="CZ53" s="1028"/>
      <c r="DA53" s="1029"/>
      <c r="DB53" s="1027"/>
      <c r="DC53" s="1028"/>
      <c r="DD53" s="1028"/>
      <c r="DE53" s="1028"/>
      <c r="DF53" s="1029"/>
      <c r="DG53" s="1027"/>
      <c r="DH53" s="1028"/>
      <c r="DI53" s="1028"/>
      <c r="DJ53" s="1028"/>
      <c r="DK53" s="1029"/>
      <c r="DL53" s="1027"/>
      <c r="DM53" s="1028"/>
      <c r="DN53" s="1028"/>
      <c r="DO53" s="1028"/>
      <c r="DP53" s="1029"/>
      <c r="DQ53" s="1027"/>
      <c r="DR53" s="1028"/>
      <c r="DS53" s="1028"/>
      <c r="DT53" s="1028"/>
      <c r="DU53" s="1029"/>
      <c r="DV53" s="1030"/>
      <c r="DW53" s="1031"/>
      <c r="DX53" s="1031"/>
      <c r="DY53" s="1031"/>
      <c r="DZ53" s="1032"/>
      <c r="EA53" s="102"/>
    </row>
    <row r="54" spans="1:131" s="103" customFormat="1" ht="26.25" customHeight="1" x14ac:dyDescent="0.15">
      <c r="A54" s="117">
        <v>27</v>
      </c>
      <c r="B54" s="1061"/>
      <c r="C54" s="1062"/>
      <c r="D54" s="1062"/>
      <c r="E54" s="1062"/>
      <c r="F54" s="1062"/>
      <c r="G54" s="1062"/>
      <c r="H54" s="1062"/>
      <c r="I54" s="1062"/>
      <c r="J54" s="1062"/>
      <c r="K54" s="1062"/>
      <c r="L54" s="1062"/>
      <c r="M54" s="1062"/>
      <c r="N54" s="1062"/>
      <c r="O54" s="1062"/>
      <c r="P54" s="1063"/>
      <c r="Q54" s="1064"/>
      <c r="R54" s="1065"/>
      <c r="S54" s="1065"/>
      <c r="T54" s="1065"/>
      <c r="U54" s="1065"/>
      <c r="V54" s="1065"/>
      <c r="W54" s="1065"/>
      <c r="X54" s="1065"/>
      <c r="Y54" s="1065"/>
      <c r="Z54" s="1065"/>
      <c r="AA54" s="1065"/>
      <c r="AB54" s="1065"/>
      <c r="AC54" s="1065"/>
      <c r="AD54" s="1065"/>
      <c r="AE54" s="1066"/>
      <c r="AF54" s="1067"/>
      <c r="AG54" s="1068"/>
      <c r="AH54" s="1068"/>
      <c r="AI54" s="1068"/>
      <c r="AJ54" s="1069"/>
      <c r="AK54" s="1070"/>
      <c r="AL54" s="1065"/>
      <c r="AM54" s="1065"/>
      <c r="AN54" s="1065"/>
      <c r="AO54" s="1065"/>
      <c r="AP54" s="1065"/>
      <c r="AQ54" s="1065"/>
      <c r="AR54" s="1065"/>
      <c r="AS54" s="1065"/>
      <c r="AT54" s="1065"/>
      <c r="AU54" s="1065"/>
      <c r="AV54" s="1065"/>
      <c r="AW54" s="1065"/>
      <c r="AX54" s="1065"/>
      <c r="AY54" s="1065"/>
      <c r="AZ54" s="1071"/>
      <c r="BA54" s="1071"/>
      <c r="BB54" s="1071"/>
      <c r="BC54" s="1071"/>
      <c r="BD54" s="1071"/>
      <c r="BE54" s="1056"/>
      <c r="BF54" s="1056"/>
      <c r="BG54" s="1056"/>
      <c r="BH54" s="1056"/>
      <c r="BI54" s="1057"/>
      <c r="BJ54" s="108"/>
      <c r="BK54" s="108"/>
      <c r="BL54" s="108"/>
      <c r="BM54" s="108"/>
      <c r="BN54" s="108"/>
      <c r="BO54" s="121"/>
      <c r="BP54" s="121"/>
      <c r="BQ54" s="118">
        <v>48</v>
      </c>
      <c r="BR54" s="119"/>
      <c r="BS54" s="1046"/>
      <c r="BT54" s="1047"/>
      <c r="BU54" s="1047"/>
      <c r="BV54" s="1047"/>
      <c r="BW54" s="1047"/>
      <c r="BX54" s="1047"/>
      <c r="BY54" s="1047"/>
      <c r="BZ54" s="1047"/>
      <c r="CA54" s="1047"/>
      <c r="CB54" s="1047"/>
      <c r="CC54" s="1047"/>
      <c r="CD54" s="1047"/>
      <c r="CE54" s="1047"/>
      <c r="CF54" s="1047"/>
      <c r="CG54" s="1048"/>
      <c r="CH54" s="1027"/>
      <c r="CI54" s="1028"/>
      <c r="CJ54" s="1028"/>
      <c r="CK54" s="1028"/>
      <c r="CL54" s="1029"/>
      <c r="CM54" s="1027"/>
      <c r="CN54" s="1028"/>
      <c r="CO54" s="1028"/>
      <c r="CP54" s="1028"/>
      <c r="CQ54" s="1029"/>
      <c r="CR54" s="1027"/>
      <c r="CS54" s="1028"/>
      <c r="CT54" s="1028"/>
      <c r="CU54" s="1028"/>
      <c r="CV54" s="1029"/>
      <c r="CW54" s="1027"/>
      <c r="CX54" s="1028"/>
      <c r="CY54" s="1028"/>
      <c r="CZ54" s="1028"/>
      <c r="DA54" s="1029"/>
      <c r="DB54" s="1027"/>
      <c r="DC54" s="1028"/>
      <c r="DD54" s="1028"/>
      <c r="DE54" s="1028"/>
      <c r="DF54" s="1029"/>
      <c r="DG54" s="1027"/>
      <c r="DH54" s="1028"/>
      <c r="DI54" s="1028"/>
      <c r="DJ54" s="1028"/>
      <c r="DK54" s="1029"/>
      <c r="DL54" s="1027"/>
      <c r="DM54" s="1028"/>
      <c r="DN54" s="1028"/>
      <c r="DO54" s="1028"/>
      <c r="DP54" s="1029"/>
      <c r="DQ54" s="1027"/>
      <c r="DR54" s="1028"/>
      <c r="DS54" s="1028"/>
      <c r="DT54" s="1028"/>
      <c r="DU54" s="1029"/>
      <c r="DV54" s="1030"/>
      <c r="DW54" s="1031"/>
      <c r="DX54" s="1031"/>
      <c r="DY54" s="1031"/>
      <c r="DZ54" s="1032"/>
      <c r="EA54" s="102"/>
    </row>
    <row r="55" spans="1:131" s="103" customFormat="1" ht="26.25" customHeight="1" x14ac:dyDescent="0.15">
      <c r="A55" s="117">
        <v>28</v>
      </c>
      <c r="B55" s="1061"/>
      <c r="C55" s="1062"/>
      <c r="D55" s="1062"/>
      <c r="E55" s="1062"/>
      <c r="F55" s="1062"/>
      <c r="G55" s="1062"/>
      <c r="H55" s="1062"/>
      <c r="I55" s="1062"/>
      <c r="J55" s="1062"/>
      <c r="K55" s="1062"/>
      <c r="L55" s="1062"/>
      <c r="M55" s="1062"/>
      <c r="N55" s="1062"/>
      <c r="O55" s="1062"/>
      <c r="P55" s="1063"/>
      <c r="Q55" s="1064"/>
      <c r="R55" s="1065"/>
      <c r="S55" s="1065"/>
      <c r="T55" s="1065"/>
      <c r="U55" s="1065"/>
      <c r="V55" s="1065"/>
      <c r="W55" s="1065"/>
      <c r="X55" s="1065"/>
      <c r="Y55" s="1065"/>
      <c r="Z55" s="1065"/>
      <c r="AA55" s="1065"/>
      <c r="AB55" s="1065"/>
      <c r="AC55" s="1065"/>
      <c r="AD55" s="1065"/>
      <c r="AE55" s="1066"/>
      <c r="AF55" s="1067"/>
      <c r="AG55" s="1068"/>
      <c r="AH55" s="1068"/>
      <c r="AI55" s="1068"/>
      <c r="AJ55" s="1069"/>
      <c r="AK55" s="1070"/>
      <c r="AL55" s="1065"/>
      <c r="AM55" s="1065"/>
      <c r="AN55" s="1065"/>
      <c r="AO55" s="1065"/>
      <c r="AP55" s="1065"/>
      <c r="AQ55" s="1065"/>
      <c r="AR55" s="1065"/>
      <c r="AS55" s="1065"/>
      <c r="AT55" s="1065"/>
      <c r="AU55" s="1065"/>
      <c r="AV55" s="1065"/>
      <c r="AW55" s="1065"/>
      <c r="AX55" s="1065"/>
      <c r="AY55" s="1065"/>
      <c r="AZ55" s="1071"/>
      <c r="BA55" s="1071"/>
      <c r="BB55" s="1071"/>
      <c r="BC55" s="1071"/>
      <c r="BD55" s="1071"/>
      <c r="BE55" s="1056"/>
      <c r="BF55" s="1056"/>
      <c r="BG55" s="1056"/>
      <c r="BH55" s="1056"/>
      <c r="BI55" s="1057"/>
      <c r="BJ55" s="108"/>
      <c r="BK55" s="108"/>
      <c r="BL55" s="108"/>
      <c r="BM55" s="108"/>
      <c r="BN55" s="108"/>
      <c r="BO55" s="121"/>
      <c r="BP55" s="121"/>
      <c r="BQ55" s="118">
        <v>49</v>
      </c>
      <c r="BR55" s="119"/>
      <c r="BS55" s="1046"/>
      <c r="BT55" s="1047"/>
      <c r="BU55" s="1047"/>
      <c r="BV55" s="1047"/>
      <c r="BW55" s="1047"/>
      <c r="BX55" s="1047"/>
      <c r="BY55" s="1047"/>
      <c r="BZ55" s="1047"/>
      <c r="CA55" s="1047"/>
      <c r="CB55" s="1047"/>
      <c r="CC55" s="1047"/>
      <c r="CD55" s="1047"/>
      <c r="CE55" s="1047"/>
      <c r="CF55" s="1047"/>
      <c r="CG55" s="1048"/>
      <c r="CH55" s="1027"/>
      <c r="CI55" s="1028"/>
      <c r="CJ55" s="1028"/>
      <c r="CK55" s="1028"/>
      <c r="CL55" s="1029"/>
      <c r="CM55" s="1027"/>
      <c r="CN55" s="1028"/>
      <c r="CO55" s="1028"/>
      <c r="CP55" s="1028"/>
      <c r="CQ55" s="1029"/>
      <c r="CR55" s="1027"/>
      <c r="CS55" s="1028"/>
      <c r="CT55" s="1028"/>
      <c r="CU55" s="1028"/>
      <c r="CV55" s="1029"/>
      <c r="CW55" s="1027"/>
      <c r="CX55" s="1028"/>
      <c r="CY55" s="1028"/>
      <c r="CZ55" s="1028"/>
      <c r="DA55" s="1029"/>
      <c r="DB55" s="1027"/>
      <c r="DC55" s="1028"/>
      <c r="DD55" s="1028"/>
      <c r="DE55" s="1028"/>
      <c r="DF55" s="1029"/>
      <c r="DG55" s="1027"/>
      <c r="DH55" s="1028"/>
      <c r="DI55" s="1028"/>
      <c r="DJ55" s="1028"/>
      <c r="DK55" s="1029"/>
      <c r="DL55" s="1027"/>
      <c r="DM55" s="1028"/>
      <c r="DN55" s="1028"/>
      <c r="DO55" s="1028"/>
      <c r="DP55" s="1029"/>
      <c r="DQ55" s="1027"/>
      <c r="DR55" s="1028"/>
      <c r="DS55" s="1028"/>
      <c r="DT55" s="1028"/>
      <c r="DU55" s="1029"/>
      <c r="DV55" s="1030"/>
      <c r="DW55" s="1031"/>
      <c r="DX55" s="1031"/>
      <c r="DY55" s="1031"/>
      <c r="DZ55" s="1032"/>
      <c r="EA55" s="102"/>
    </row>
    <row r="56" spans="1:131" s="103" customFormat="1" ht="26.25" customHeight="1" x14ac:dyDescent="0.15">
      <c r="A56" s="117">
        <v>29</v>
      </c>
      <c r="B56" s="1061"/>
      <c r="C56" s="1062"/>
      <c r="D56" s="1062"/>
      <c r="E56" s="1062"/>
      <c r="F56" s="1062"/>
      <c r="G56" s="1062"/>
      <c r="H56" s="1062"/>
      <c r="I56" s="1062"/>
      <c r="J56" s="1062"/>
      <c r="K56" s="1062"/>
      <c r="L56" s="1062"/>
      <c r="M56" s="1062"/>
      <c r="N56" s="1062"/>
      <c r="O56" s="1062"/>
      <c r="P56" s="1063"/>
      <c r="Q56" s="1064"/>
      <c r="R56" s="1065"/>
      <c r="S56" s="1065"/>
      <c r="T56" s="1065"/>
      <c r="U56" s="1065"/>
      <c r="V56" s="1065"/>
      <c r="W56" s="1065"/>
      <c r="X56" s="1065"/>
      <c r="Y56" s="1065"/>
      <c r="Z56" s="1065"/>
      <c r="AA56" s="1065"/>
      <c r="AB56" s="1065"/>
      <c r="AC56" s="1065"/>
      <c r="AD56" s="1065"/>
      <c r="AE56" s="1066"/>
      <c r="AF56" s="1067"/>
      <c r="AG56" s="1068"/>
      <c r="AH56" s="1068"/>
      <c r="AI56" s="1068"/>
      <c r="AJ56" s="1069"/>
      <c r="AK56" s="1070"/>
      <c r="AL56" s="1065"/>
      <c r="AM56" s="1065"/>
      <c r="AN56" s="1065"/>
      <c r="AO56" s="1065"/>
      <c r="AP56" s="1065"/>
      <c r="AQ56" s="1065"/>
      <c r="AR56" s="1065"/>
      <c r="AS56" s="1065"/>
      <c r="AT56" s="1065"/>
      <c r="AU56" s="1065"/>
      <c r="AV56" s="1065"/>
      <c r="AW56" s="1065"/>
      <c r="AX56" s="1065"/>
      <c r="AY56" s="1065"/>
      <c r="AZ56" s="1071"/>
      <c r="BA56" s="1071"/>
      <c r="BB56" s="1071"/>
      <c r="BC56" s="1071"/>
      <c r="BD56" s="1071"/>
      <c r="BE56" s="1056"/>
      <c r="BF56" s="1056"/>
      <c r="BG56" s="1056"/>
      <c r="BH56" s="1056"/>
      <c r="BI56" s="1057"/>
      <c r="BJ56" s="108"/>
      <c r="BK56" s="108"/>
      <c r="BL56" s="108"/>
      <c r="BM56" s="108"/>
      <c r="BN56" s="108"/>
      <c r="BO56" s="121"/>
      <c r="BP56" s="121"/>
      <c r="BQ56" s="118">
        <v>50</v>
      </c>
      <c r="BR56" s="119"/>
      <c r="BS56" s="1046"/>
      <c r="BT56" s="1047"/>
      <c r="BU56" s="1047"/>
      <c r="BV56" s="1047"/>
      <c r="BW56" s="1047"/>
      <c r="BX56" s="1047"/>
      <c r="BY56" s="1047"/>
      <c r="BZ56" s="1047"/>
      <c r="CA56" s="1047"/>
      <c r="CB56" s="1047"/>
      <c r="CC56" s="1047"/>
      <c r="CD56" s="1047"/>
      <c r="CE56" s="1047"/>
      <c r="CF56" s="1047"/>
      <c r="CG56" s="1048"/>
      <c r="CH56" s="1027"/>
      <c r="CI56" s="1028"/>
      <c r="CJ56" s="1028"/>
      <c r="CK56" s="1028"/>
      <c r="CL56" s="1029"/>
      <c r="CM56" s="1027"/>
      <c r="CN56" s="1028"/>
      <c r="CO56" s="1028"/>
      <c r="CP56" s="1028"/>
      <c r="CQ56" s="1029"/>
      <c r="CR56" s="1027"/>
      <c r="CS56" s="1028"/>
      <c r="CT56" s="1028"/>
      <c r="CU56" s="1028"/>
      <c r="CV56" s="1029"/>
      <c r="CW56" s="1027"/>
      <c r="CX56" s="1028"/>
      <c r="CY56" s="1028"/>
      <c r="CZ56" s="1028"/>
      <c r="DA56" s="1029"/>
      <c r="DB56" s="1027"/>
      <c r="DC56" s="1028"/>
      <c r="DD56" s="1028"/>
      <c r="DE56" s="1028"/>
      <c r="DF56" s="1029"/>
      <c r="DG56" s="1027"/>
      <c r="DH56" s="1028"/>
      <c r="DI56" s="1028"/>
      <c r="DJ56" s="1028"/>
      <c r="DK56" s="1029"/>
      <c r="DL56" s="1027"/>
      <c r="DM56" s="1028"/>
      <c r="DN56" s="1028"/>
      <c r="DO56" s="1028"/>
      <c r="DP56" s="1029"/>
      <c r="DQ56" s="1027"/>
      <c r="DR56" s="1028"/>
      <c r="DS56" s="1028"/>
      <c r="DT56" s="1028"/>
      <c r="DU56" s="1029"/>
      <c r="DV56" s="1030"/>
      <c r="DW56" s="1031"/>
      <c r="DX56" s="1031"/>
      <c r="DY56" s="1031"/>
      <c r="DZ56" s="1032"/>
      <c r="EA56" s="102"/>
    </row>
    <row r="57" spans="1:131" s="103" customFormat="1" ht="26.25" customHeight="1" x14ac:dyDescent="0.15">
      <c r="A57" s="117">
        <v>30</v>
      </c>
      <c r="B57" s="1061"/>
      <c r="C57" s="1062"/>
      <c r="D57" s="1062"/>
      <c r="E57" s="1062"/>
      <c r="F57" s="1062"/>
      <c r="G57" s="1062"/>
      <c r="H57" s="1062"/>
      <c r="I57" s="1062"/>
      <c r="J57" s="1062"/>
      <c r="K57" s="1062"/>
      <c r="L57" s="1062"/>
      <c r="M57" s="1062"/>
      <c r="N57" s="1062"/>
      <c r="O57" s="1062"/>
      <c r="P57" s="1063"/>
      <c r="Q57" s="1064"/>
      <c r="R57" s="1065"/>
      <c r="S57" s="1065"/>
      <c r="T57" s="1065"/>
      <c r="U57" s="1065"/>
      <c r="V57" s="1065"/>
      <c r="W57" s="1065"/>
      <c r="X57" s="1065"/>
      <c r="Y57" s="1065"/>
      <c r="Z57" s="1065"/>
      <c r="AA57" s="1065"/>
      <c r="AB57" s="1065"/>
      <c r="AC57" s="1065"/>
      <c r="AD57" s="1065"/>
      <c r="AE57" s="1066"/>
      <c r="AF57" s="1067"/>
      <c r="AG57" s="1068"/>
      <c r="AH57" s="1068"/>
      <c r="AI57" s="1068"/>
      <c r="AJ57" s="1069"/>
      <c r="AK57" s="1070"/>
      <c r="AL57" s="1065"/>
      <c r="AM57" s="1065"/>
      <c r="AN57" s="1065"/>
      <c r="AO57" s="1065"/>
      <c r="AP57" s="1065"/>
      <c r="AQ57" s="1065"/>
      <c r="AR57" s="1065"/>
      <c r="AS57" s="1065"/>
      <c r="AT57" s="1065"/>
      <c r="AU57" s="1065"/>
      <c r="AV57" s="1065"/>
      <c r="AW57" s="1065"/>
      <c r="AX57" s="1065"/>
      <c r="AY57" s="1065"/>
      <c r="AZ57" s="1071"/>
      <c r="BA57" s="1071"/>
      <c r="BB57" s="1071"/>
      <c r="BC57" s="1071"/>
      <c r="BD57" s="1071"/>
      <c r="BE57" s="1056"/>
      <c r="BF57" s="1056"/>
      <c r="BG57" s="1056"/>
      <c r="BH57" s="1056"/>
      <c r="BI57" s="1057"/>
      <c r="BJ57" s="108"/>
      <c r="BK57" s="108"/>
      <c r="BL57" s="108"/>
      <c r="BM57" s="108"/>
      <c r="BN57" s="108"/>
      <c r="BO57" s="121"/>
      <c r="BP57" s="121"/>
      <c r="BQ57" s="118">
        <v>51</v>
      </c>
      <c r="BR57" s="119"/>
      <c r="BS57" s="1046"/>
      <c r="BT57" s="1047"/>
      <c r="BU57" s="1047"/>
      <c r="BV57" s="1047"/>
      <c r="BW57" s="1047"/>
      <c r="BX57" s="1047"/>
      <c r="BY57" s="1047"/>
      <c r="BZ57" s="1047"/>
      <c r="CA57" s="1047"/>
      <c r="CB57" s="1047"/>
      <c r="CC57" s="1047"/>
      <c r="CD57" s="1047"/>
      <c r="CE57" s="1047"/>
      <c r="CF57" s="1047"/>
      <c r="CG57" s="1048"/>
      <c r="CH57" s="1027"/>
      <c r="CI57" s="1028"/>
      <c r="CJ57" s="1028"/>
      <c r="CK57" s="1028"/>
      <c r="CL57" s="1029"/>
      <c r="CM57" s="1027"/>
      <c r="CN57" s="1028"/>
      <c r="CO57" s="1028"/>
      <c r="CP57" s="1028"/>
      <c r="CQ57" s="1029"/>
      <c r="CR57" s="1027"/>
      <c r="CS57" s="1028"/>
      <c r="CT57" s="1028"/>
      <c r="CU57" s="1028"/>
      <c r="CV57" s="1029"/>
      <c r="CW57" s="1027"/>
      <c r="CX57" s="1028"/>
      <c r="CY57" s="1028"/>
      <c r="CZ57" s="1028"/>
      <c r="DA57" s="1029"/>
      <c r="DB57" s="1027"/>
      <c r="DC57" s="1028"/>
      <c r="DD57" s="1028"/>
      <c r="DE57" s="1028"/>
      <c r="DF57" s="1029"/>
      <c r="DG57" s="1027"/>
      <c r="DH57" s="1028"/>
      <c r="DI57" s="1028"/>
      <c r="DJ57" s="1028"/>
      <c r="DK57" s="1029"/>
      <c r="DL57" s="1027"/>
      <c r="DM57" s="1028"/>
      <c r="DN57" s="1028"/>
      <c r="DO57" s="1028"/>
      <c r="DP57" s="1029"/>
      <c r="DQ57" s="1027"/>
      <c r="DR57" s="1028"/>
      <c r="DS57" s="1028"/>
      <c r="DT57" s="1028"/>
      <c r="DU57" s="1029"/>
      <c r="DV57" s="1030"/>
      <c r="DW57" s="1031"/>
      <c r="DX57" s="1031"/>
      <c r="DY57" s="1031"/>
      <c r="DZ57" s="1032"/>
      <c r="EA57" s="102"/>
    </row>
    <row r="58" spans="1:131" s="103" customFormat="1" ht="26.25" customHeight="1" x14ac:dyDescent="0.15">
      <c r="A58" s="117">
        <v>31</v>
      </c>
      <c r="B58" s="1061"/>
      <c r="C58" s="1062"/>
      <c r="D58" s="1062"/>
      <c r="E58" s="1062"/>
      <c r="F58" s="1062"/>
      <c r="G58" s="1062"/>
      <c r="H58" s="1062"/>
      <c r="I58" s="1062"/>
      <c r="J58" s="1062"/>
      <c r="K58" s="1062"/>
      <c r="L58" s="1062"/>
      <c r="M58" s="1062"/>
      <c r="N58" s="1062"/>
      <c r="O58" s="1062"/>
      <c r="P58" s="1063"/>
      <c r="Q58" s="1064"/>
      <c r="R58" s="1065"/>
      <c r="S58" s="1065"/>
      <c r="T58" s="1065"/>
      <c r="U58" s="1065"/>
      <c r="V58" s="1065"/>
      <c r="W58" s="1065"/>
      <c r="X58" s="1065"/>
      <c r="Y58" s="1065"/>
      <c r="Z58" s="1065"/>
      <c r="AA58" s="1065"/>
      <c r="AB58" s="1065"/>
      <c r="AC58" s="1065"/>
      <c r="AD58" s="1065"/>
      <c r="AE58" s="1066"/>
      <c r="AF58" s="1067"/>
      <c r="AG58" s="1068"/>
      <c r="AH58" s="1068"/>
      <c r="AI58" s="1068"/>
      <c r="AJ58" s="1069"/>
      <c r="AK58" s="1070"/>
      <c r="AL58" s="1065"/>
      <c r="AM58" s="1065"/>
      <c r="AN58" s="1065"/>
      <c r="AO58" s="1065"/>
      <c r="AP58" s="1065"/>
      <c r="AQ58" s="1065"/>
      <c r="AR58" s="1065"/>
      <c r="AS58" s="1065"/>
      <c r="AT58" s="1065"/>
      <c r="AU58" s="1065"/>
      <c r="AV58" s="1065"/>
      <c r="AW58" s="1065"/>
      <c r="AX58" s="1065"/>
      <c r="AY58" s="1065"/>
      <c r="AZ58" s="1071"/>
      <c r="BA58" s="1071"/>
      <c r="BB58" s="1071"/>
      <c r="BC58" s="1071"/>
      <c r="BD58" s="1071"/>
      <c r="BE58" s="1056"/>
      <c r="BF58" s="1056"/>
      <c r="BG58" s="1056"/>
      <c r="BH58" s="1056"/>
      <c r="BI58" s="1057"/>
      <c r="BJ58" s="108"/>
      <c r="BK58" s="108"/>
      <c r="BL58" s="108"/>
      <c r="BM58" s="108"/>
      <c r="BN58" s="108"/>
      <c r="BO58" s="121"/>
      <c r="BP58" s="121"/>
      <c r="BQ58" s="118">
        <v>52</v>
      </c>
      <c r="BR58" s="119"/>
      <c r="BS58" s="1046"/>
      <c r="BT58" s="1047"/>
      <c r="BU58" s="1047"/>
      <c r="BV58" s="1047"/>
      <c r="BW58" s="1047"/>
      <c r="BX58" s="1047"/>
      <c r="BY58" s="1047"/>
      <c r="BZ58" s="1047"/>
      <c r="CA58" s="1047"/>
      <c r="CB58" s="1047"/>
      <c r="CC58" s="1047"/>
      <c r="CD58" s="1047"/>
      <c r="CE58" s="1047"/>
      <c r="CF58" s="1047"/>
      <c r="CG58" s="1048"/>
      <c r="CH58" s="1027"/>
      <c r="CI58" s="1028"/>
      <c r="CJ58" s="1028"/>
      <c r="CK58" s="1028"/>
      <c r="CL58" s="1029"/>
      <c r="CM58" s="1027"/>
      <c r="CN58" s="1028"/>
      <c r="CO58" s="1028"/>
      <c r="CP58" s="1028"/>
      <c r="CQ58" s="1029"/>
      <c r="CR58" s="1027"/>
      <c r="CS58" s="1028"/>
      <c r="CT58" s="1028"/>
      <c r="CU58" s="1028"/>
      <c r="CV58" s="1029"/>
      <c r="CW58" s="1027"/>
      <c r="CX58" s="1028"/>
      <c r="CY58" s="1028"/>
      <c r="CZ58" s="1028"/>
      <c r="DA58" s="1029"/>
      <c r="DB58" s="1027"/>
      <c r="DC58" s="1028"/>
      <c r="DD58" s="1028"/>
      <c r="DE58" s="1028"/>
      <c r="DF58" s="1029"/>
      <c r="DG58" s="1027"/>
      <c r="DH58" s="1028"/>
      <c r="DI58" s="1028"/>
      <c r="DJ58" s="1028"/>
      <c r="DK58" s="1029"/>
      <c r="DL58" s="1027"/>
      <c r="DM58" s="1028"/>
      <c r="DN58" s="1028"/>
      <c r="DO58" s="1028"/>
      <c r="DP58" s="1029"/>
      <c r="DQ58" s="1027"/>
      <c r="DR58" s="1028"/>
      <c r="DS58" s="1028"/>
      <c r="DT58" s="1028"/>
      <c r="DU58" s="1029"/>
      <c r="DV58" s="1030"/>
      <c r="DW58" s="1031"/>
      <c r="DX58" s="1031"/>
      <c r="DY58" s="1031"/>
      <c r="DZ58" s="1032"/>
      <c r="EA58" s="102"/>
    </row>
    <row r="59" spans="1:131" s="103" customFormat="1" ht="26.25" customHeight="1" x14ac:dyDescent="0.15">
      <c r="A59" s="117">
        <v>32</v>
      </c>
      <c r="B59" s="1061"/>
      <c r="C59" s="1062"/>
      <c r="D59" s="1062"/>
      <c r="E59" s="1062"/>
      <c r="F59" s="1062"/>
      <c r="G59" s="1062"/>
      <c r="H59" s="1062"/>
      <c r="I59" s="1062"/>
      <c r="J59" s="1062"/>
      <c r="K59" s="1062"/>
      <c r="L59" s="1062"/>
      <c r="M59" s="1062"/>
      <c r="N59" s="1062"/>
      <c r="O59" s="1062"/>
      <c r="P59" s="1063"/>
      <c r="Q59" s="1064"/>
      <c r="R59" s="1065"/>
      <c r="S59" s="1065"/>
      <c r="T59" s="1065"/>
      <c r="U59" s="1065"/>
      <c r="V59" s="1065"/>
      <c r="W59" s="1065"/>
      <c r="X59" s="1065"/>
      <c r="Y59" s="1065"/>
      <c r="Z59" s="1065"/>
      <c r="AA59" s="1065"/>
      <c r="AB59" s="1065"/>
      <c r="AC59" s="1065"/>
      <c r="AD59" s="1065"/>
      <c r="AE59" s="1066"/>
      <c r="AF59" s="1067"/>
      <c r="AG59" s="1068"/>
      <c r="AH59" s="1068"/>
      <c r="AI59" s="1068"/>
      <c r="AJ59" s="1069"/>
      <c r="AK59" s="1070"/>
      <c r="AL59" s="1065"/>
      <c r="AM59" s="1065"/>
      <c r="AN59" s="1065"/>
      <c r="AO59" s="1065"/>
      <c r="AP59" s="1065"/>
      <c r="AQ59" s="1065"/>
      <c r="AR59" s="1065"/>
      <c r="AS59" s="1065"/>
      <c r="AT59" s="1065"/>
      <c r="AU59" s="1065"/>
      <c r="AV59" s="1065"/>
      <c r="AW59" s="1065"/>
      <c r="AX59" s="1065"/>
      <c r="AY59" s="1065"/>
      <c r="AZ59" s="1071"/>
      <c r="BA59" s="1071"/>
      <c r="BB59" s="1071"/>
      <c r="BC59" s="1071"/>
      <c r="BD59" s="1071"/>
      <c r="BE59" s="1056"/>
      <c r="BF59" s="1056"/>
      <c r="BG59" s="1056"/>
      <c r="BH59" s="1056"/>
      <c r="BI59" s="1057"/>
      <c r="BJ59" s="108"/>
      <c r="BK59" s="108"/>
      <c r="BL59" s="108"/>
      <c r="BM59" s="108"/>
      <c r="BN59" s="108"/>
      <c r="BO59" s="121"/>
      <c r="BP59" s="121"/>
      <c r="BQ59" s="118">
        <v>53</v>
      </c>
      <c r="BR59" s="119"/>
      <c r="BS59" s="1046"/>
      <c r="BT59" s="1047"/>
      <c r="BU59" s="1047"/>
      <c r="BV59" s="1047"/>
      <c r="BW59" s="1047"/>
      <c r="BX59" s="1047"/>
      <c r="BY59" s="1047"/>
      <c r="BZ59" s="1047"/>
      <c r="CA59" s="1047"/>
      <c r="CB59" s="1047"/>
      <c r="CC59" s="1047"/>
      <c r="CD59" s="1047"/>
      <c r="CE59" s="1047"/>
      <c r="CF59" s="1047"/>
      <c r="CG59" s="1048"/>
      <c r="CH59" s="1027"/>
      <c r="CI59" s="1028"/>
      <c r="CJ59" s="1028"/>
      <c r="CK59" s="1028"/>
      <c r="CL59" s="1029"/>
      <c r="CM59" s="1027"/>
      <c r="CN59" s="1028"/>
      <c r="CO59" s="1028"/>
      <c r="CP59" s="1028"/>
      <c r="CQ59" s="1029"/>
      <c r="CR59" s="1027"/>
      <c r="CS59" s="1028"/>
      <c r="CT59" s="1028"/>
      <c r="CU59" s="1028"/>
      <c r="CV59" s="1029"/>
      <c r="CW59" s="1027"/>
      <c r="CX59" s="1028"/>
      <c r="CY59" s="1028"/>
      <c r="CZ59" s="1028"/>
      <c r="DA59" s="1029"/>
      <c r="DB59" s="1027"/>
      <c r="DC59" s="1028"/>
      <c r="DD59" s="1028"/>
      <c r="DE59" s="1028"/>
      <c r="DF59" s="1029"/>
      <c r="DG59" s="1027"/>
      <c r="DH59" s="1028"/>
      <c r="DI59" s="1028"/>
      <c r="DJ59" s="1028"/>
      <c r="DK59" s="1029"/>
      <c r="DL59" s="1027"/>
      <c r="DM59" s="1028"/>
      <c r="DN59" s="1028"/>
      <c r="DO59" s="1028"/>
      <c r="DP59" s="1029"/>
      <c r="DQ59" s="1027"/>
      <c r="DR59" s="1028"/>
      <c r="DS59" s="1028"/>
      <c r="DT59" s="1028"/>
      <c r="DU59" s="1029"/>
      <c r="DV59" s="1030"/>
      <c r="DW59" s="1031"/>
      <c r="DX59" s="1031"/>
      <c r="DY59" s="1031"/>
      <c r="DZ59" s="1032"/>
      <c r="EA59" s="102"/>
    </row>
    <row r="60" spans="1:131" s="103" customFormat="1" ht="26.25" customHeight="1" x14ac:dyDescent="0.15">
      <c r="A60" s="117">
        <v>33</v>
      </c>
      <c r="B60" s="1061"/>
      <c r="C60" s="1062"/>
      <c r="D60" s="1062"/>
      <c r="E60" s="1062"/>
      <c r="F60" s="1062"/>
      <c r="G60" s="1062"/>
      <c r="H60" s="1062"/>
      <c r="I60" s="1062"/>
      <c r="J60" s="1062"/>
      <c r="K60" s="1062"/>
      <c r="L60" s="1062"/>
      <c r="M60" s="1062"/>
      <c r="N60" s="1062"/>
      <c r="O60" s="1062"/>
      <c r="P60" s="1063"/>
      <c r="Q60" s="1064"/>
      <c r="R60" s="1065"/>
      <c r="S60" s="1065"/>
      <c r="T60" s="1065"/>
      <c r="U60" s="1065"/>
      <c r="V60" s="1065"/>
      <c r="W60" s="1065"/>
      <c r="X60" s="1065"/>
      <c r="Y60" s="1065"/>
      <c r="Z60" s="1065"/>
      <c r="AA60" s="1065"/>
      <c r="AB60" s="1065"/>
      <c r="AC60" s="1065"/>
      <c r="AD60" s="1065"/>
      <c r="AE60" s="1066"/>
      <c r="AF60" s="1067"/>
      <c r="AG60" s="1068"/>
      <c r="AH60" s="1068"/>
      <c r="AI60" s="1068"/>
      <c r="AJ60" s="1069"/>
      <c r="AK60" s="1070"/>
      <c r="AL60" s="1065"/>
      <c r="AM60" s="1065"/>
      <c r="AN60" s="1065"/>
      <c r="AO60" s="1065"/>
      <c r="AP60" s="1065"/>
      <c r="AQ60" s="1065"/>
      <c r="AR60" s="1065"/>
      <c r="AS60" s="1065"/>
      <c r="AT60" s="1065"/>
      <c r="AU60" s="1065"/>
      <c r="AV60" s="1065"/>
      <c r="AW60" s="1065"/>
      <c r="AX60" s="1065"/>
      <c r="AY60" s="1065"/>
      <c r="AZ60" s="1071"/>
      <c r="BA60" s="1071"/>
      <c r="BB60" s="1071"/>
      <c r="BC60" s="1071"/>
      <c r="BD60" s="1071"/>
      <c r="BE60" s="1056"/>
      <c r="BF60" s="1056"/>
      <c r="BG60" s="1056"/>
      <c r="BH60" s="1056"/>
      <c r="BI60" s="1057"/>
      <c r="BJ60" s="108"/>
      <c r="BK60" s="108"/>
      <c r="BL60" s="108"/>
      <c r="BM60" s="108"/>
      <c r="BN60" s="108"/>
      <c r="BO60" s="121"/>
      <c r="BP60" s="121"/>
      <c r="BQ60" s="118">
        <v>54</v>
      </c>
      <c r="BR60" s="119"/>
      <c r="BS60" s="1046"/>
      <c r="BT60" s="1047"/>
      <c r="BU60" s="1047"/>
      <c r="BV60" s="1047"/>
      <c r="BW60" s="1047"/>
      <c r="BX60" s="1047"/>
      <c r="BY60" s="1047"/>
      <c r="BZ60" s="1047"/>
      <c r="CA60" s="1047"/>
      <c r="CB60" s="1047"/>
      <c r="CC60" s="1047"/>
      <c r="CD60" s="1047"/>
      <c r="CE60" s="1047"/>
      <c r="CF60" s="1047"/>
      <c r="CG60" s="1048"/>
      <c r="CH60" s="1027"/>
      <c r="CI60" s="1028"/>
      <c r="CJ60" s="1028"/>
      <c r="CK60" s="1028"/>
      <c r="CL60" s="1029"/>
      <c r="CM60" s="1027"/>
      <c r="CN60" s="1028"/>
      <c r="CO60" s="1028"/>
      <c r="CP60" s="1028"/>
      <c r="CQ60" s="1029"/>
      <c r="CR60" s="1027"/>
      <c r="CS60" s="1028"/>
      <c r="CT60" s="1028"/>
      <c r="CU60" s="1028"/>
      <c r="CV60" s="1029"/>
      <c r="CW60" s="1027"/>
      <c r="CX60" s="1028"/>
      <c r="CY60" s="1028"/>
      <c r="CZ60" s="1028"/>
      <c r="DA60" s="1029"/>
      <c r="DB60" s="1027"/>
      <c r="DC60" s="1028"/>
      <c r="DD60" s="1028"/>
      <c r="DE60" s="1028"/>
      <c r="DF60" s="1029"/>
      <c r="DG60" s="1027"/>
      <c r="DH60" s="1028"/>
      <c r="DI60" s="1028"/>
      <c r="DJ60" s="1028"/>
      <c r="DK60" s="1029"/>
      <c r="DL60" s="1027"/>
      <c r="DM60" s="1028"/>
      <c r="DN60" s="1028"/>
      <c r="DO60" s="1028"/>
      <c r="DP60" s="1029"/>
      <c r="DQ60" s="1027"/>
      <c r="DR60" s="1028"/>
      <c r="DS60" s="1028"/>
      <c r="DT60" s="1028"/>
      <c r="DU60" s="1029"/>
      <c r="DV60" s="1030"/>
      <c r="DW60" s="1031"/>
      <c r="DX60" s="1031"/>
      <c r="DY60" s="1031"/>
      <c r="DZ60" s="1032"/>
      <c r="EA60" s="102"/>
    </row>
    <row r="61" spans="1:131" s="103" customFormat="1" ht="26.25" customHeight="1" thickBot="1" x14ac:dyDescent="0.2">
      <c r="A61" s="117">
        <v>34</v>
      </c>
      <c r="B61" s="1061"/>
      <c r="C61" s="1062"/>
      <c r="D61" s="1062"/>
      <c r="E61" s="1062"/>
      <c r="F61" s="1062"/>
      <c r="G61" s="1062"/>
      <c r="H61" s="1062"/>
      <c r="I61" s="1062"/>
      <c r="J61" s="1062"/>
      <c r="K61" s="1062"/>
      <c r="L61" s="1062"/>
      <c r="M61" s="1062"/>
      <c r="N61" s="1062"/>
      <c r="O61" s="1062"/>
      <c r="P61" s="1063"/>
      <c r="Q61" s="1064"/>
      <c r="R61" s="1065"/>
      <c r="S61" s="1065"/>
      <c r="T61" s="1065"/>
      <c r="U61" s="1065"/>
      <c r="V61" s="1065"/>
      <c r="W61" s="1065"/>
      <c r="X61" s="1065"/>
      <c r="Y61" s="1065"/>
      <c r="Z61" s="1065"/>
      <c r="AA61" s="1065"/>
      <c r="AB61" s="1065"/>
      <c r="AC61" s="1065"/>
      <c r="AD61" s="1065"/>
      <c r="AE61" s="1066"/>
      <c r="AF61" s="1067"/>
      <c r="AG61" s="1068"/>
      <c r="AH61" s="1068"/>
      <c r="AI61" s="1068"/>
      <c r="AJ61" s="1069"/>
      <c r="AK61" s="1070"/>
      <c r="AL61" s="1065"/>
      <c r="AM61" s="1065"/>
      <c r="AN61" s="1065"/>
      <c r="AO61" s="1065"/>
      <c r="AP61" s="1065"/>
      <c r="AQ61" s="1065"/>
      <c r="AR61" s="1065"/>
      <c r="AS61" s="1065"/>
      <c r="AT61" s="1065"/>
      <c r="AU61" s="1065"/>
      <c r="AV61" s="1065"/>
      <c r="AW61" s="1065"/>
      <c r="AX61" s="1065"/>
      <c r="AY61" s="1065"/>
      <c r="AZ61" s="1071"/>
      <c r="BA61" s="1071"/>
      <c r="BB61" s="1071"/>
      <c r="BC61" s="1071"/>
      <c r="BD61" s="1071"/>
      <c r="BE61" s="1056"/>
      <c r="BF61" s="1056"/>
      <c r="BG61" s="1056"/>
      <c r="BH61" s="1056"/>
      <c r="BI61" s="1057"/>
      <c r="BJ61" s="108"/>
      <c r="BK61" s="108"/>
      <c r="BL61" s="108"/>
      <c r="BM61" s="108"/>
      <c r="BN61" s="108"/>
      <c r="BO61" s="121"/>
      <c r="BP61" s="121"/>
      <c r="BQ61" s="118">
        <v>55</v>
      </c>
      <c r="BR61" s="119"/>
      <c r="BS61" s="1046"/>
      <c r="BT61" s="1047"/>
      <c r="BU61" s="1047"/>
      <c r="BV61" s="1047"/>
      <c r="BW61" s="1047"/>
      <c r="BX61" s="1047"/>
      <c r="BY61" s="1047"/>
      <c r="BZ61" s="1047"/>
      <c r="CA61" s="1047"/>
      <c r="CB61" s="1047"/>
      <c r="CC61" s="1047"/>
      <c r="CD61" s="1047"/>
      <c r="CE61" s="1047"/>
      <c r="CF61" s="1047"/>
      <c r="CG61" s="1048"/>
      <c r="CH61" s="1027"/>
      <c r="CI61" s="1028"/>
      <c r="CJ61" s="1028"/>
      <c r="CK61" s="1028"/>
      <c r="CL61" s="1029"/>
      <c r="CM61" s="1027"/>
      <c r="CN61" s="1028"/>
      <c r="CO61" s="1028"/>
      <c r="CP61" s="1028"/>
      <c r="CQ61" s="1029"/>
      <c r="CR61" s="1027"/>
      <c r="CS61" s="1028"/>
      <c r="CT61" s="1028"/>
      <c r="CU61" s="1028"/>
      <c r="CV61" s="1029"/>
      <c r="CW61" s="1027"/>
      <c r="CX61" s="1028"/>
      <c r="CY61" s="1028"/>
      <c r="CZ61" s="1028"/>
      <c r="DA61" s="1029"/>
      <c r="DB61" s="1027"/>
      <c r="DC61" s="1028"/>
      <c r="DD61" s="1028"/>
      <c r="DE61" s="1028"/>
      <c r="DF61" s="1029"/>
      <c r="DG61" s="1027"/>
      <c r="DH61" s="1028"/>
      <c r="DI61" s="1028"/>
      <c r="DJ61" s="1028"/>
      <c r="DK61" s="1029"/>
      <c r="DL61" s="1027"/>
      <c r="DM61" s="1028"/>
      <c r="DN61" s="1028"/>
      <c r="DO61" s="1028"/>
      <c r="DP61" s="1029"/>
      <c r="DQ61" s="1027"/>
      <c r="DR61" s="1028"/>
      <c r="DS61" s="1028"/>
      <c r="DT61" s="1028"/>
      <c r="DU61" s="1029"/>
      <c r="DV61" s="1030"/>
      <c r="DW61" s="1031"/>
      <c r="DX61" s="1031"/>
      <c r="DY61" s="1031"/>
      <c r="DZ61" s="1032"/>
      <c r="EA61" s="102"/>
    </row>
    <row r="62" spans="1:131" s="103" customFormat="1" ht="26.25" customHeight="1" x14ac:dyDescent="0.15">
      <c r="A62" s="117">
        <v>35</v>
      </c>
      <c r="B62" s="1061"/>
      <c r="C62" s="1062"/>
      <c r="D62" s="1062"/>
      <c r="E62" s="1062"/>
      <c r="F62" s="1062"/>
      <c r="G62" s="1062"/>
      <c r="H62" s="1062"/>
      <c r="I62" s="1062"/>
      <c r="J62" s="1062"/>
      <c r="K62" s="1062"/>
      <c r="L62" s="1062"/>
      <c r="M62" s="1062"/>
      <c r="N62" s="1062"/>
      <c r="O62" s="1062"/>
      <c r="P62" s="1063"/>
      <c r="Q62" s="1064"/>
      <c r="R62" s="1065"/>
      <c r="S62" s="1065"/>
      <c r="T62" s="1065"/>
      <c r="U62" s="1065"/>
      <c r="V62" s="1065"/>
      <c r="W62" s="1065"/>
      <c r="X62" s="1065"/>
      <c r="Y62" s="1065"/>
      <c r="Z62" s="1065"/>
      <c r="AA62" s="1065"/>
      <c r="AB62" s="1065"/>
      <c r="AC62" s="1065"/>
      <c r="AD62" s="1065"/>
      <c r="AE62" s="1066"/>
      <c r="AF62" s="1067"/>
      <c r="AG62" s="1068"/>
      <c r="AH62" s="1068"/>
      <c r="AI62" s="1068"/>
      <c r="AJ62" s="1069"/>
      <c r="AK62" s="1070"/>
      <c r="AL62" s="1065"/>
      <c r="AM62" s="1065"/>
      <c r="AN62" s="1065"/>
      <c r="AO62" s="1065"/>
      <c r="AP62" s="1065"/>
      <c r="AQ62" s="1065"/>
      <c r="AR62" s="1065"/>
      <c r="AS62" s="1065"/>
      <c r="AT62" s="1065"/>
      <c r="AU62" s="1065"/>
      <c r="AV62" s="1065"/>
      <c r="AW62" s="1065"/>
      <c r="AX62" s="1065"/>
      <c r="AY62" s="1065"/>
      <c r="AZ62" s="1071"/>
      <c r="BA62" s="1071"/>
      <c r="BB62" s="1071"/>
      <c r="BC62" s="1071"/>
      <c r="BD62" s="1071"/>
      <c r="BE62" s="1056"/>
      <c r="BF62" s="1056"/>
      <c r="BG62" s="1056"/>
      <c r="BH62" s="1056"/>
      <c r="BI62" s="1057"/>
      <c r="BJ62" s="1058" t="s">
        <v>353</v>
      </c>
      <c r="BK62" s="1059"/>
      <c r="BL62" s="1059"/>
      <c r="BM62" s="1059"/>
      <c r="BN62" s="1060"/>
      <c r="BO62" s="121"/>
      <c r="BP62" s="121"/>
      <c r="BQ62" s="118">
        <v>56</v>
      </c>
      <c r="BR62" s="119"/>
      <c r="BS62" s="1046"/>
      <c r="BT62" s="1047"/>
      <c r="BU62" s="1047"/>
      <c r="BV62" s="1047"/>
      <c r="BW62" s="1047"/>
      <c r="BX62" s="1047"/>
      <c r="BY62" s="1047"/>
      <c r="BZ62" s="1047"/>
      <c r="CA62" s="1047"/>
      <c r="CB62" s="1047"/>
      <c r="CC62" s="1047"/>
      <c r="CD62" s="1047"/>
      <c r="CE62" s="1047"/>
      <c r="CF62" s="1047"/>
      <c r="CG62" s="1048"/>
      <c r="CH62" s="1027"/>
      <c r="CI62" s="1028"/>
      <c r="CJ62" s="1028"/>
      <c r="CK62" s="1028"/>
      <c r="CL62" s="1029"/>
      <c r="CM62" s="1027"/>
      <c r="CN62" s="1028"/>
      <c r="CO62" s="1028"/>
      <c r="CP62" s="1028"/>
      <c r="CQ62" s="1029"/>
      <c r="CR62" s="1027"/>
      <c r="CS62" s="1028"/>
      <c r="CT62" s="1028"/>
      <c r="CU62" s="1028"/>
      <c r="CV62" s="1029"/>
      <c r="CW62" s="1027"/>
      <c r="CX62" s="1028"/>
      <c r="CY62" s="1028"/>
      <c r="CZ62" s="1028"/>
      <c r="DA62" s="1029"/>
      <c r="DB62" s="1027"/>
      <c r="DC62" s="1028"/>
      <c r="DD62" s="1028"/>
      <c r="DE62" s="1028"/>
      <c r="DF62" s="1029"/>
      <c r="DG62" s="1027"/>
      <c r="DH62" s="1028"/>
      <c r="DI62" s="1028"/>
      <c r="DJ62" s="1028"/>
      <c r="DK62" s="1029"/>
      <c r="DL62" s="1027"/>
      <c r="DM62" s="1028"/>
      <c r="DN62" s="1028"/>
      <c r="DO62" s="1028"/>
      <c r="DP62" s="1029"/>
      <c r="DQ62" s="1027"/>
      <c r="DR62" s="1028"/>
      <c r="DS62" s="1028"/>
      <c r="DT62" s="1028"/>
      <c r="DU62" s="1029"/>
      <c r="DV62" s="1030"/>
      <c r="DW62" s="1031"/>
      <c r="DX62" s="1031"/>
      <c r="DY62" s="1031"/>
      <c r="DZ62" s="1032"/>
      <c r="EA62" s="102"/>
    </row>
    <row r="63" spans="1:131" s="103" customFormat="1" ht="26.25" customHeight="1" thickBot="1" x14ac:dyDescent="0.2">
      <c r="A63" s="120" t="s">
        <v>329</v>
      </c>
      <c r="B63" s="971" t="s">
        <v>354</v>
      </c>
      <c r="C63" s="972"/>
      <c r="D63" s="972"/>
      <c r="E63" s="972"/>
      <c r="F63" s="972"/>
      <c r="G63" s="972"/>
      <c r="H63" s="972"/>
      <c r="I63" s="972"/>
      <c r="J63" s="972"/>
      <c r="K63" s="972"/>
      <c r="L63" s="972"/>
      <c r="M63" s="972"/>
      <c r="N63" s="972"/>
      <c r="O63" s="972"/>
      <c r="P63" s="973"/>
      <c r="Q63" s="989"/>
      <c r="R63" s="990"/>
      <c r="S63" s="990"/>
      <c r="T63" s="990"/>
      <c r="U63" s="990"/>
      <c r="V63" s="990"/>
      <c r="W63" s="990"/>
      <c r="X63" s="990"/>
      <c r="Y63" s="990"/>
      <c r="Z63" s="990"/>
      <c r="AA63" s="990"/>
      <c r="AB63" s="990"/>
      <c r="AC63" s="990"/>
      <c r="AD63" s="990"/>
      <c r="AE63" s="1052"/>
      <c r="AF63" s="1053">
        <v>132</v>
      </c>
      <c r="AG63" s="986"/>
      <c r="AH63" s="986"/>
      <c r="AI63" s="986"/>
      <c r="AJ63" s="1054"/>
      <c r="AK63" s="1055"/>
      <c r="AL63" s="990"/>
      <c r="AM63" s="990"/>
      <c r="AN63" s="990"/>
      <c r="AO63" s="990"/>
      <c r="AP63" s="986">
        <v>2139</v>
      </c>
      <c r="AQ63" s="986"/>
      <c r="AR63" s="986"/>
      <c r="AS63" s="986"/>
      <c r="AT63" s="986"/>
      <c r="AU63" s="986">
        <v>1703</v>
      </c>
      <c r="AV63" s="986"/>
      <c r="AW63" s="986"/>
      <c r="AX63" s="986"/>
      <c r="AY63" s="986"/>
      <c r="AZ63" s="1049"/>
      <c r="BA63" s="1049"/>
      <c r="BB63" s="1049"/>
      <c r="BC63" s="1049"/>
      <c r="BD63" s="1049"/>
      <c r="BE63" s="987"/>
      <c r="BF63" s="987"/>
      <c r="BG63" s="987"/>
      <c r="BH63" s="987"/>
      <c r="BI63" s="988"/>
      <c r="BJ63" s="1050" t="s">
        <v>331</v>
      </c>
      <c r="BK63" s="978"/>
      <c r="BL63" s="978"/>
      <c r="BM63" s="978"/>
      <c r="BN63" s="1051"/>
      <c r="BO63" s="121"/>
      <c r="BP63" s="121"/>
      <c r="BQ63" s="118">
        <v>57</v>
      </c>
      <c r="BR63" s="119"/>
      <c r="BS63" s="1046"/>
      <c r="BT63" s="1047"/>
      <c r="BU63" s="1047"/>
      <c r="BV63" s="1047"/>
      <c r="BW63" s="1047"/>
      <c r="BX63" s="1047"/>
      <c r="BY63" s="1047"/>
      <c r="BZ63" s="1047"/>
      <c r="CA63" s="1047"/>
      <c r="CB63" s="1047"/>
      <c r="CC63" s="1047"/>
      <c r="CD63" s="1047"/>
      <c r="CE63" s="1047"/>
      <c r="CF63" s="1047"/>
      <c r="CG63" s="1048"/>
      <c r="CH63" s="1027"/>
      <c r="CI63" s="1028"/>
      <c r="CJ63" s="1028"/>
      <c r="CK63" s="1028"/>
      <c r="CL63" s="1029"/>
      <c r="CM63" s="1027"/>
      <c r="CN63" s="1028"/>
      <c r="CO63" s="1028"/>
      <c r="CP63" s="1028"/>
      <c r="CQ63" s="1029"/>
      <c r="CR63" s="1027"/>
      <c r="CS63" s="1028"/>
      <c r="CT63" s="1028"/>
      <c r="CU63" s="1028"/>
      <c r="CV63" s="1029"/>
      <c r="CW63" s="1027"/>
      <c r="CX63" s="1028"/>
      <c r="CY63" s="1028"/>
      <c r="CZ63" s="1028"/>
      <c r="DA63" s="1029"/>
      <c r="DB63" s="1027"/>
      <c r="DC63" s="1028"/>
      <c r="DD63" s="1028"/>
      <c r="DE63" s="1028"/>
      <c r="DF63" s="1029"/>
      <c r="DG63" s="1027"/>
      <c r="DH63" s="1028"/>
      <c r="DI63" s="1028"/>
      <c r="DJ63" s="1028"/>
      <c r="DK63" s="1029"/>
      <c r="DL63" s="1027"/>
      <c r="DM63" s="1028"/>
      <c r="DN63" s="1028"/>
      <c r="DO63" s="1028"/>
      <c r="DP63" s="1029"/>
      <c r="DQ63" s="1027"/>
      <c r="DR63" s="1028"/>
      <c r="DS63" s="1028"/>
      <c r="DT63" s="1028"/>
      <c r="DU63" s="1029"/>
      <c r="DV63" s="1030"/>
      <c r="DW63" s="1031"/>
      <c r="DX63" s="1031"/>
      <c r="DY63" s="1031"/>
      <c r="DZ63" s="1032"/>
      <c r="EA63" s="102"/>
    </row>
    <row r="64" spans="1:131" s="103" customFormat="1" ht="26.25" customHeight="1" x14ac:dyDescent="0.15">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1046"/>
      <c r="BT64" s="1047"/>
      <c r="BU64" s="1047"/>
      <c r="BV64" s="1047"/>
      <c r="BW64" s="1047"/>
      <c r="BX64" s="1047"/>
      <c r="BY64" s="1047"/>
      <c r="BZ64" s="1047"/>
      <c r="CA64" s="1047"/>
      <c r="CB64" s="1047"/>
      <c r="CC64" s="1047"/>
      <c r="CD64" s="1047"/>
      <c r="CE64" s="1047"/>
      <c r="CF64" s="1047"/>
      <c r="CG64" s="1048"/>
      <c r="CH64" s="1027"/>
      <c r="CI64" s="1028"/>
      <c r="CJ64" s="1028"/>
      <c r="CK64" s="1028"/>
      <c r="CL64" s="1029"/>
      <c r="CM64" s="1027"/>
      <c r="CN64" s="1028"/>
      <c r="CO64" s="1028"/>
      <c r="CP64" s="1028"/>
      <c r="CQ64" s="1029"/>
      <c r="CR64" s="1027"/>
      <c r="CS64" s="1028"/>
      <c r="CT64" s="1028"/>
      <c r="CU64" s="1028"/>
      <c r="CV64" s="1029"/>
      <c r="CW64" s="1027"/>
      <c r="CX64" s="1028"/>
      <c r="CY64" s="1028"/>
      <c r="CZ64" s="1028"/>
      <c r="DA64" s="1029"/>
      <c r="DB64" s="1027"/>
      <c r="DC64" s="1028"/>
      <c r="DD64" s="1028"/>
      <c r="DE64" s="1028"/>
      <c r="DF64" s="1029"/>
      <c r="DG64" s="1027"/>
      <c r="DH64" s="1028"/>
      <c r="DI64" s="1028"/>
      <c r="DJ64" s="1028"/>
      <c r="DK64" s="1029"/>
      <c r="DL64" s="1027"/>
      <c r="DM64" s="1028"/>
      <c r="DN64" s="1028"/>
      <c r="DO64" s="1028"/>
      <c r="DP64" s="1029"/>
      <c r="DQ64" s="1027"/>
      <c r="DR64" s="1028"/>
      <c r="DS64" s="1028"/>
      <c r="DT64" s="1028"/>
      <c r="DU64" s="1029"/>
      <c r="DV64" s="1030"/>
      <c r="DW64" s="1031"/>
      <c r="DX64" s="1031"/>
      <c r="DY64" s="1031"/>
      <c r="DZ64" s="1032"/>
      <c r="EA64" s="102"/>
    </row>
    <row r="65" spans="1:131" s="103" customFormat="1" ht="26.25" customHeight="1" thickBot="1" x14ac:dyDescent="0.2">
      <c r="A65" s="108" t="s">
        <v>355</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1046"/>
      <c r="BT65" s="1047"/>
      <c r="BU65" s="1047"/>
      <c r="BV65" s="1047"/>
      <c r="BW65" s="1047"/>
      <c r="BX65" s="1047"/>
      <c r="BY65" s="1047"/>
      <c r="BZ65" s="1047"/>
      <c r="CA65" s="1047"/>
      <c r="CB65" s="1047"/>
      <c r="CC65" s="1047"/>
      <c r="CD65" s="1047"/>
      <c r="CE65" s="1047"/>
      <c r="CF65" s="1047"/>
      <c r="CG65" s="1048"/>
      <c r="CH65" s="1027"/>
      <c r="CI65" s="1028"/>
      <c r="CJ65" s="1028"/>
      <c r="CK65" s="1028"/>
      <c r="CL65" s="1029"/>
      <c r="CM65" s="1027"/>
      <c r="CN65" s="1028"/>
      <c r="CO65" s="1028"/>
      <c r="CP65" s="1028"/>
      <c r="CQ65" s="1029"/>
      <c r="CR65" s="1027"/>
      <c r="CS65" s="1028"/>
      <c r="CT65" s="1028"/>
      <c r="CU65" s="1028"/>
      <c r="CV65" s="1029"/>
      <c r="CW65" s="1027"/>
      <c r="CX65" s="1028"/>
      <c r="CY65" s="1028"/>
      <c r="CZ65" s="1028"/>
      <c r="DA65" s="1029"/>
      <c r="DB65" s="1027"/>
      <c r="DC65" s="1028"/>
      <c r="DD65" s="1028"/>
      <c r="DE65" s="1028"/>
      <c r="DF65" s="1029"/>
      <c r="DG65" s="1027"/>
      <c r="DH65" s="1028"/>
      <c r="DI65" s="1028"/>
      <c r="DJ65" s="1028"/>
      <c r="DK65" s="1029"/>
      <c r="DL65" s="1027"/>
      <c r="DM65" s="1028"/>
      <c r="DN65" s="1028"/>
      <c r="DO65" s="1028"/>
      <c r="DP65" s="1029"/>
      <c r="DQ65" s="1027"/>
      <c r="DR65" s="1028"/>
      <c r="DS65" s="1028"/>
      <c r="DT65" s="1028"/>
      <c r="DU65" s="1029"/>
      <c r="DV65" s="1030"/>
      <c r="DW65" s="1031"/>
      <c r="DX65" s="1031"/>
      <c r="DY65" s="1031"/>
      <c r="DZ65" s="1032"/>
      <c r="EA65" s="102"/>
    </row>
    <row r="66" spans="1:131" s="103" customFormat="1" ht="26.25" customHeight="1" x14ac:dyDescent="0.15">
      <c r="A66" s="1033" t="s">
        <v>356</v>
      </c>
      <c r="B66" s="1034"/>
      <c r="C66" s="1034"/>
      <c r="D66" s="1034"/>
      <c r="E66" s="1034"/>
      <c r="F66" s="1034"/>
      <c r="G66" s="1034"/>
      <c r="H66" s="1034"/>
      <c r="I66" s="1034"/>
      <c r="J66" s="1034"/>
      <c r="K66" s="1034"/>
      <c r="L66" s="1034"/>
      <c r="M66" s="1034"/>
      <c r="N66" s="1034"/>
      <c r="O66" s="1034"/>
      <c r="P66" s="1035"/>
      <c r="Q66" s="1019" t="s">
        <v>334</v>
      </c>
      <c r="R66" s="1020"/>
      <c r="S66" s="1020"/>
      <c r="T66" s="1020"/>
      <c r="U66" s="1021"/>
      <c r="V66" s="1019" t="s">
        <v>335</v>
      </c>
      <c r="W66" s="1020"/>
      <c r="X66" s="1020"/>
      <c r="Y66" s="1020"/>
      <c r="Z66" s="1021"/>
      <c r="AA66" s="1019" t="s">
        <v>336</v>
      </c>
      <c r="AB66" s="1020"/>
      <c r="AC66" s="1020"/>
      <c r="AD66" s="1020"/>
      <c r="AE66" s="1021"/>
      <c r="AF66" s="1039" t="s">
        <v>337</v>
      </c>
      <c r="AG66" s="1040"/>
      <c r="AH66" s="1040"/>
      <c r="AI66" s="1040"/>
      <c r="AJ66" s="1041"/>
      <c r="AK66" s="1019" t="s">
        <v>338</v>
      </c>
      <c r="AL66" s="1034"/>
      <c r="AM66" s="1034"/>
      <c r="AN66" s="1034"/>
      <c r="AO66" s="1035"/>
      <c r="AP66" s="1019" t="s">
        <v>339</v>
      </c>
      <c r="AQ66" s="1020"/>
      <c r="AR66" s="1020"/>
      <c r="AS66" s="1020"/>
      <c r="AT66" s="1021"/>
      <c r="AU66" s="1019" t="s">
        <v>357</v>
      </c>
      <c r="AV66" s="1020"/>
      <c r="AW66" s="1020"/>
      <c r="AX66" s="1020"/>
      <c r="AY66" s="1021"/>
      <c r="AZ66" s="1019" t="s">
        <v>315</v>
      </c>
      <c r="BA66" s="1020"/>
      <c r="BB66" s="1020"/>
      <c r="BC66" s="1020"/>
      <c r="BD66" s="1025"/>
      <c r="BE66" s="121"/>
      <c r="BF66" s="121"/>
      <c r="BG66" s="121"/>
      <c r="BH66" s="121"/>
      <c r="BI66" s="121"/>
      <c r="BJ66" s="121"/>
      <c r="BK66" s="121"/>
      <c r="BL66" s="121"/>
      <c r="BM66" s="121"/>
      <c r="BN66" s="121"/>
      <c r="BO66" s="121"/>
      <c r="BP66" s="121"/>
      <c r="BQ66" s="118">
        <v>60</v>
      </c>
      <c r="BR66" s="123"/>
      <c r="BS66" s="980"/>
      <c r="BT66" s="981"/>
      <c r="BU66" s="981"/>
      <c r="BV66" s="981"/>
      <c r="BW66" s="981"/>
      <c r="BX66" s="981"/>
      <c r="BY66" s="981"/>
      <c r="BZ66" s="981"/>
      <c r="CA66" s="981"/>
      <c r="CB66" s="981"/>
      <c r="CC66" s="981"/>
      <c r="CD66" s="981"/>
      <c r="CE66" s="981"/>
      <c r="CF66" s="981"/>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68"/>
      <c r="DW66" s="969"/>
      <c r="DX66" s="969"/>
      <c r="DY66" s="969"/>
      <c r="DZ66" s="970"/>
      <c r="EA66" s="102"/>
    </row>
    <row r="67" spans="1:131" s="103" customFormat="1" ht="26.25" customHeight="1" thickBot="1" x14ac:dyDescent="0.2">
      <c r="A67" s="1036"/>
      <c r="B67" s="1037"/>
      <c r="C67" s="1037"/>
      <c r="D67" s="1037"/>
      <c r="E67" s="1037"/>
      <c r="F67" s="1037"/>
      <c r="G67" s="1037"/>
      <c r="H67" s="1037"/>
      <c r="I67" s="1037"/>
      <c r="J67" s="1037"/>
      <c r="K67" s="1037"/>
      <c r="L67" s="1037"/>
      <c r="M67" s="1037"/>
      <c r="N67" s="1037"/>
      <c r="O67" s="1037"/>
      <c r="P67" s="1038"/>
      <c r="Q67" s="1022"/>
      <c r="R67" s="1023"/>
      <c r="S67" s="1023"/>
      <c r="T67" s="1023"/>
      <c r="U67" s="1024"/>
      <c r="V67" s="1022"/>
      <c r="W67" s="1023"/>
      <c r="X67" s="1023"/>
      <c r="Y67" s="1023"/>
      <c r="Z67" s="1024"/>
      <c r="AA67" s="1022"/>
      <c r="AB67" s="1023"/>
      <c r="AC67" s="1023"/>
      <c r="AD67" s="1023"/>
      <c r="AE67" s="1024"/>
      <c r="AF67" s="1042"/>
      <c r="AG67" s="1043"/>
      <c r="AH67" s="1043"/>
      <c r="AI67" s="1043"/>
      <c r="AJ67" s="1044"/>
      <c r="AK67" s="1045"/>
      <c r="AL67" s="1037"/>
      <c r="AM67" s="1037"/>
      <c r="AN67" s="1037"/>
      <c r="AO67" s="1038"/>
      <c r="AP67" s="1022"/>
      <c r="AQ67" s="1023"/>
      <c r="AR67" s="1023"/>
      <c r="AS67" s="1023"/>
      <c r="AT67" s="1024"/>
      <c r="AU67" s="1022"/>
      <c r="AV67" s="1023"/>
      <c r="AW67" s="1023"/>
      <c r="AX67" s="1023"/>
      <c r="AY67" s="1024"/>
      <c r="AZ67" s="1022"/>
      <c r="BA67" s="1023"/>
      <c r="BB67" s="1023"/>
      <c r="BC67" s="1023"/>
      <c r="BD67" s="1026"/>
      <c r="BE67" s="121"/>
      <c r="BF67" s="121"/>
      <c r="BG67" s="121"/>
      <c r="BH67" s="121"/>
      <c r="BI67" s="121"/>
      <c r="BJ67" s="121"/>
      <c r="BK67" s="121"/>
      <c r="BL67" s="121"/>
      <c r="BM67" s="121"/>
      <c r="BN67" s="121"/>
      <c r="BO67" s="121"/>
      <c r="BP67" s="121"/>
      <c r="BQ67" s="118">
        <v>61</v>
      </c>
      <c r="BR67" s="123"/>
      <c r="BS67" s="980"/>
      <c r="BT67" s="981"/>
      <c r="BU67" s="981"/>
      <c r="BV67" s="981"/>
      <c r="BW67" s="981"/>
      <c r="BX67" s="981"/>
      <c r="BY67" s="981"/>
      <c r="BZ67" s="981"/>
      <c r="CA67" s="981"/>
      <c r="CB67" s="981"/>
      <c r="CC67" s="981"/>
      <c r="CD67" s="981"/>
      <c r="CE67" s="981"/>
      <c r="CF67" s="981"/>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68"/>
      <c r="DW67" s="969"/>
      <c r="DX67" s="969"/>
      <c r="DY67" s="969"/>
      <c r="DZ67" s="970"/>
      <c r="EA67" s="102"/>
    </row>
    <row r="68" spans="1:131" s="103" customFormat="1" ht="26.25" customHeight="1" thickTop="1" x14ac:dyDescent="0.15">
      <c r="A68" s="114">
        <v>1</v>
      </c>
      <c r="B68" s="1015" t="s">
        <v>358</v>
      </c>
      <c r="C68" s="1016"/>
      <c r="D68" s="1016"/>
      <c r="E68" s="1016"/>
      <c r="F68" s="1016"/>
      <c r="G68" s="1016"/>
      <c r="H68" s="1016"/>
      <c r="I68" s="1016"/>
      <c r="J68" s="1016"/>
      <c r="K68" s="1016"/>
      <c r="L68" s="1016"/>
      <c r="M68" s="1016"/>
      <c r="N68" s="1016"/>
      <c r="O68" s="1016"/>
      <c r="P68" s="1017"/>
      <c r="Q68" s="1018">
        <v>3277</v>
      </c>
      <c r="R68" s="1012"/>
      <c r="S68" s="1012"/>
      <c r="T68" s="1012"/>
      <c r="U68" s="1012"/>
      <c r="V68" s="1012">
        <v>3208</v>
      </c>
      <c r="W68" s="1012"/>
      <c r="X68" s="1012"/>
      <c r="Y68" s="1012"/>
      <c r="Z68" s="1012"/>
      <c r="AA68" s="1012">
        <v>69</v>
      </c>
      <c r="AB68" s="1012"/>
      <c r="AC68" s="1012"/>
      <c r="AD68" s="1012"/>
      <c r="AE68" s="1012"/>
      <c r="AF68" s="1012">
        <v>69</v>
      </c>
      <c r="AG68" s="1012"/>
      <c r="AH68" s="1012"/>
      <c r="AI68" s="1012"/>
      <c r="AJ68" s="1012"/>
      <c r="AK68" s="1012">
        <v>8</v>
      </c>
      <c r="AL68" s="1012"/>
      <c r="AM68" s="1012"/>
      <c r="AN68" s="1012"/>
      <c r="AO68" s="1012"/>
      <c r="AP68" s="1012">
        <v>981</v>
      </c>
      <c r="AQ68" s="1012"/>
      <c r="AR68" s="1012"/>
      <c r="AS68" s="1012"/>
      <c r="AT68" s="1012"/>
      <c r="AU68" s="1012">
        <v>8</v>
      </c>
      <c r="AV68" s="1012"/>
      <c r="AW68" s="1012"/>
      <c r="AX68" s="1012"/>
      <c r="AY68" s="1012"/>
      <c r="AZ68" s="1013"/>
      <c r="BA68" s="1013"/>
      <c r="BB68" s="1013"/>
      <c r="BC68" s="1013"/>
      <c r="BD68" s="1014"/>
      <c r="BE68" s="121"/>
      <c r="BF68" s="121"/>
      <c r="BG68" s="121"/>
      <c r="BH68" s="121"/>
      <c r="BI68" s="121"/>
      <c r="BJ68" s="121"/>
      <c r="BK68" s="121"/>
      <c r="BL68" s="121"/>
      <c r="BM68" s="121"/>
      <c r="BN68" s="121"/>
      <c r="BO68" s="121"/>
      <c r="BP68" s="121"/>
      <c r="BQ68" s="118">
        <v>62</v>
      </c>
      <c r="BR68" s="123"/>
      <c r="BS68" s="980"/>
      <c r="BT68" s="981"/>
      <c r="BU68" s="981"/>
      <c r="BV68" s="981"/>
      <c r="BW68" s="981"/>
      <c r="BX68" s="981"/>
      <c r="BY68" s="981"/>
      <c r="BZ68" s="981"/>
      <c r="CA68" s="981"/>
      <c r="CB68" s="981"/>
      <c r="CC68" s="981"/>
      <c r="CD68" s="981"/>
      <c r="CE68" s="981"/>
      <c r="CF68" s="981"/>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68"/>
      <c r="DW68" s="969"/>
      <c r="DX68" s="969"/>
      <c r="DY68" s="969"/>
      <c r="DZ68" s="970"/>
      <c r="EA68" s="102"/>
    </row>
    <row r="69" spans="1:131" s="103" customFormat="1" ht="26.25" customHeight="1" x14ac:dyDescent="0.15">
      <c r="A69" s="117">
        <v>2</v>
      </c>
      <c r="B69" s="1001" t="s">
        <v>359</v>
      </c>
      <c r="C69" s="1002"/>
      <c r="D69" s="1002"/>
      <c r="E69" s="1002"/>
      <c r="F69" s="1002"/>
      <c r="G69" s="1002"/>
      <c r="H69" s="1002"/>
      <c r="I69" s="1002"/>
      <c r="J69" s="1002"/>
      <c r="K69" s="1002"/>
      <c r="L69" s="1002"/>
      <c r="M69" s="1002"/>
      <c r="N69" s="1002"/>
      <c r="O69" s="1002"/>
      <c r="P69" s="1003"/>
      <c r="Q69" s="1005">
        <v>199</v>
      </c>
      <c r="R69" s="1006"/>
      <c r="S69" s="1006"/>
      <c r="T69" s="1006"/>
      <c r="U69" s="1007"/>
      <c r="V69" s="1008">
        <v>173</v>
      </c>
      <c r="W69" s="1006"/>
      <c r="X69" s="1006"/>
      <c r="Y69" s="1006"/>
      <c r="Z69" s="1007"/>
      <c r="AA69" s="1008">
        <v>27</v>
      </c>
      <c r="AB69" s="1006"/>
      <c r="AC69" s="1006"/>
      <c r="AD69" s="1006"/>
      <c r="AE69" s="1007"/>
      <c r="AF69" s="1008">
        <v>27</v>
      </c>
      <c r="AG69" s="1006"/>
      <c r="AH69" s="1006"/>
      <c r="AI69" s="1006"/>
      <c r="AJ69" s="1007"/>
      <c r="AK69" s="1008">
        <v>9</v>
      </c>
      <c r="AL69" s="1006"/>
      <c r="AM69" s="1006"/>
      <c r="AN69" s="1006"/>
      <c r="AO69" s="1007"/>
      <c r="AP69" s="1008" t="s">
        <v>360</v>
      </c>
      <c r="AQ69" s="1006"/>
      <c r="AR69" s="1006"/>
      <c r="AS69" s="1006"/>
      <c r="AT69" s="1007"/>
      <c r="AU69" s="1008" t="s">
        <v>360</v>
      </c>
      <c r="AV69" s="1006"/>
      <c r="AW69" s="1006"/>
      <c r="AX69" s="1006"/>
      <c r="AY69" s="1007"/>
      <c r="AZ69" s="1009"/>
      <c r="BA69" s="1010"/>
      <c r="BB69" s="1010"/>
      <c r="BC69" s="1010"/>
      <c r="BD69" s="1011"/>
      <c r="BE69" s="121"/>
      <c r="BF69" s="121"/>
      <c r="BG69" s="121"/>
      <c r="BH69" s="121"/>
      <c r="BI69" s="121"/>
      <c r="BJ69" s="121"/>
      <c r="BK69" s="121"/>
      <c r="BL69" s="121"/>
      <c r="BM69" s="121"/>
      <c r="BN69" s="121"/>
      <c r="BO69" s="121"/>
      <c r="BP69" s="121"/>
      <c r="BQ69" s="118">
        <v>63</v>
      </c>
      <c r="BR69" s="123"/>
      <c r="BS69" s="980"/>
      <c r="BT69" s="981"/>
      <c r="BU69" s="981"/>
      <c r="BV69" s="981"/>
      <c r="BW69" s="981"/>
      <c r="BX69" s="981"/>
      <c r="BY69" s="981"/>
      <c r="BZ69" s="981"/>
      <c r="CA69" s="981"/>
      <c r="CB69" s="981"/>
      <c r="CC69" s="981"/>
      <c r="CD69" s="981"/>
      <c r="CE69" s="981"/>
      <c r="CF69" s="981"/>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68"/>
      <c r="DW69" s="969"/>
      <c r="DX69" s="969"/>
      <c r="DY69" s="969"/>
      <c r="DZ69" s="970"/>
      <c r="EA69" s="102"/>
    </row>
    <row r="70" spans="1:131" s="103" customFormat="1" ht="26.25" customHeight="1" x14ac:dyDescent="0.15">
      <c r="A70" s="117">
        <v>3</v>
      </c>
      <c r="B70" s="1001" t="s">
        <v>361</v>
      </c>
      <c r="C70" s="1002"/>
      <c r="D70" s="1002"/>
      <c r="E70" s="1002"/>
      <c r="F70" s="1002"/>
      <c r="G70" s="1002"/>
      <c r="H70" s="1002"/>
      <c r="I70" s="1002"/>
      <c r="J70" s="1002"/>
      <c r="K70" s="1002"/>
      <c r="L70" s="1002"/>
      <c r="M70" s="1002"/>
      <c r="N70" s="1002"/>
      <c r="O70" s="1002"/>
      <c r="P70" s="1003"/>
      <c r="Q70" s="1005">
        <v>3454</v>
      </c>
      <c r="R70" s="1006"/>
      <c r="S70" s="1006"/>
      <c r="T70" s="1006"/>
      <c r="U70" s="1007"/>
      <c r="V70" s="1008">
        <v>2954</v>
      </c>
      <c r="W70" s="1006"/>
      <c r="X70" s="1006"/>
      <c r="Y70" s="1006"/>
      <c r="Z70" s="1007"/>
      <c r="AA70" s="1008">
        <v>500</v>
      </c>
      <c r="AB70" s="1006"/>
      <c r="AC70" s="1006"/>
      <c r="AD70" s="1006"/>
      <c r="AE70" s="1007"/>
      <c r="AF70" s="1008">
        <v>500</v>
      </c>
      <c r="AG70" s="1006"/>
      <c r="AH70" s="1006"/>
      <c r="AI70" s="1006"/>
      <c r="AJ70" s="1007"/>
      <c r="AK70" s="1008">
        <v>398</v>
      </c>
      <c r="AL70" s="1006"/>
      <c r="AM70" s="1006"/>
      <c r="AN70" s="1006"/>
      <c r="AO70" s="1007"/>
      <c r="AP70" s="1008" t="s">
        <v>360</v>
      </c>
      <c r="AQ70" s="1006"/>
      <c r="AR70" s="1006"/>
      <c r="AS70" s="1006"/>
      <c r="AT70" s="1007"/>
      <c r="AU70" s="1008" t="s">
        <v>360</v>
      </c>
      <c r="AV70" s="1006"/>
      <c r="AW70" s="1006"/>
      <c r="AX70" s="1006"/>
      <c r="AY70" s="1007"/>
      <c r="AZ70" s="1009"/>
      <c r="BA70" s="1010"/>
      <c r="BB70" s="1010"/>
      <c r="BC70" s="1010"/>
      <c r="BD70" s="1011"/>
      <c r="BE70" s="121"/>
      <c r="BF70" s="121"/>
      <c r="BG70" s="121"/>
      <c r="BH70" s="121"/>
      <c r="BI70" s="121"/>
      <c r="BJ70" s="121"/>
      <c r="BK70" s="121"/>
      <c r="BL70" s="121"/>
      <c r="BM70" s="121"/>
      <c r="BN70" s="121"/>
      <c r="BO70" s="121"/>
      <c r="BP70" s="121"/>
      <c r="BQ70" s="118">
        <v>64</v>
      </c>
      <c r="BR70" s="123"/>
      <c r="BS70" s="980"/>
      <c r="BT70" s="981"/>
      <c r="BU70" s="981"/>
      <c r="BV70" s="981"/>
      <c r="BW70" s="981"/>
      <c r="BX70" s="981"/>
      <c r="BY70" s="981"/>
      <c r="BZ70" s="981"/>
      <c r="CA70" s="981"/>
      <c r="CB70" s="981"/>
      <c r="CC70" s="981"/>
      <c r="CD70" s="981"/>
      <c r="CE70" s="981"/>
      <c r="CF70" s="981"/>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68"/>
      <c r="DW70" s="969"/>
      <c r="DX70" s="969"/>
      <c r="DY70" s="969"/>
      <c r="DZ70" s="970"/>
      <c r="EA70" s="102"/>
    </row>
    <row r="71" spans="1:131" s="103" customFormat="1" ht="26.25" customHeight="1" x14ac:dyDescent="0.15">
      <c r="A71" s="117">
        <v>4</v>
      </c>
      <c r="B71" s="1001" t="s">
        <v>362</v>
      </c>
      <c r="C71" s="1002"/>
      <c r="D71" s="1002"/>
      <c r="E71" s="1002"/>
      <c r="F71" s="1002"/>
      <c r="G71" s="1002"/>
      <c r="H71" s="1002"/>
      <c r="I71" s="1002"/>
      <c r="J71" s="1002"/>
      <c r="K71" s="1002"/>
      <c r="L71" s="1002"/>
      <c r="M71" s="1002"/>
      <c r="N71" s="1002"/>
      <c r="O71" s="1002"/>
      <c r="P71" s="1003"/>
      <c r="Q71" s="1005">
        <v>90</v>
      </c>
      <c r="R71" s="1006"/>
      <c r="S71" s="1006"/>
      <c r="T71" s="1006"/>
      <c r="U71" s="1007"/>
      <c r="V71" s="1008">
        <v>77</v>
      </c>
      <c r="W71" s="1006"/>
      <c r="X71" s="1006"/>
      <c r="Y71" s="1006"/>
      <c r="Z71" s="1007"/>
      <c r="AA71" s="1008">
        <v>13</v>
      </c>
      <c r="AB71" s="1006"/>
      <c r="AC71" s="1006"/>
      <c r="AD71" s="1006"/>
      <c r="AE71" s="1007"/>
      <c r="AF71" s="1008">
        <v>13</v>
      </c>
      <c r="AG71" s="1006"/>
      <c r="AH71" s="1006"/>
      <c r="AI71" s="1006"/>
      <c r="AJ71" s="1007"/>
      <c r="AK71" s="1008">
        <v>8</v>
      </c>
      <c r="AL71" s="1006"/>
      <c r="AM71" s="1006"/>
      <c r="AN71" s="1006"/>
      <c r="AO71" s="1007"/>
      <c r="AP71" s="1008" t="s">
        <v>360</v>
      </c>
      <c r="AQ71" s="1006"/>
      <c r="AR71" s="1006"/>
      <c r="AS71" s="1006"/>
      <c r="AT71" s="1007"/>
      <c r="AU71" s="1008" t="s">
        <v>360</v>
      </c>
      <c r="AV71" s="1006"/>
      <c r="AW71" s="1006"/>
      <c r="AX71" s="1006"/>
      <c r="AY71" s="1007"/>
      <c r="AZ71" s="1009"/>
      <c r="BA71" s="1010"/>
      <c r="BB71" s="1010"/>
      <c r="BC71" s="1010"/>
      <c r="BD71" s="1011"/>
      <c r="BE71" s="121"/>
      <c r="BF71" s="121"/>
      <c r="BG71" s="121"/>
      <c r="BH71" s="121"/>
      <c r="BI71" s="121"/>
      <c r="BJ71" s="121"/>
      <c r="BK71" s="121"/>
      <c r="BL71" s="121"/>
      <c r="BM71" s="121"/>
      <c r="BN71" s="121"/>
      <c r="BO71" s="121"/>
      <c r="BP71" s="121"/>
      <c r="BQ71" s="118">
        <v>65</v>
      </c>
      <c r="BR71" s="123"/>
      <c r="BS71" s="980"/>
      <c r="BT71" s="981"/>
      <c r="BU71" s="981"/>
      <c r="BV71" s="981"/>
      <c r="BW71" s="981"/>
      <c r="BX71" s="981"/>
      <c r="BY71" s="981"/>
      <c r="BZ71" s="981"/>
      <c r="CA71" s="981"/>
      <c r="CB71" s="981"/>
      <c r="CC71" s="981"/>
      <c r="CD71" s="981"/>
      <c r="CE71" s="981"/>
      <c r="CF71" s="981"/>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68"/>
      <c r="DW71" s="969"/>
      <c r="DX71" s="969"/>
      <c r="DY71" s="969"/>
      <c r="DZ71" s="970"/>
      <c r="EA71" s="102"/>
    </row>
    <row r="72" spans="1:131" s="103" customFormat="1" ht="26.25" customHeight="1" x14ac:dyDescent="0.15">
      <c r="A72" s="117">
        <v>5</v>
      </c>
      <c r="B72" s="1001" t="s">
        <v>363</v>
      </c>
      <c r="C72" s="1002"/>
      <c r="D72" s="1002"/>
      <c r="E72" s="1002"/>
      <c r="F72" s="1002"/>
      <c r="G72" s="1002"/>
      <c r="H72" s="1002"/>
      <c r="I72" s="1002"/>
      <c r="J72" s="1002"/>
      <c r="K72" s="1002"/>
      <c r="L72" s="1002"/>
      <c r="M72" s="1002"/>
      <c r="N72" s="1002"/>
      <c r="O72" s="1002"/>
      <c r="P72" s="1003"/>
      <c r="Q72" s="1005">
        <v>1131</v>
      </c>
      <c r="R72" s="1006"/>
      <c r="S72" s="1006"/>
      <c r="T72" s="1006"/>
      <c r="U72" s="1007"/>
      <c r="V72" s="1008">
        <v>1127</v>
      </c>
      <c r="W72" s="1006"/>
      <c r="X72" s="1006"/>
      <c r="Y72" s="1006"/>
      <c r="Z72" s="1007"/>
      <c r="AA72" s="1008">
        <v>4</v>
      </c>
      <c r="AB72" s="1006"/>
      <c r="AC72" s="1006"/>
      <c r="AD72" s="1006"/>
      <c r="AE72" s="1007"/>
      <c r="AF72" s="1008">
        <v>4</v>
      </c>
      <c r="AG72" s="1006"/>
      <c r="AH72" s="1006"/>
      <c r="AI72" s="1006"/>
      <c r="AJ72" s="1007"/>
      <c r="AK72" s="1008" t="s">
        <v>360</v>
      </c>
      <c r="AL72" s="1006"/>
      <c r="AM72" s="1006"/>
      <c r="AN72" s="1006"/>
      <c r="AO72" s="1007"/>
      <c r="AP72" s="1008" t="s">
        <v>360</v>
      </c>
      <c r="AQ72" s="1006"/>
      <c r="AR72" s="1006"/>
      <c r="AS72" s="1006"/>
      <c r="AT72" s="1007"/>
      <c r="AU72" s="1008" t="s">
        <v>360</v>
      </c>
      <c r="AV72" s="1006"/>
      <c r="AW72" s="1006"/>
      <c r="AX72" s="1006"/>
      <c r="AY72" s="1007"/>
      <c r="AZ72" s="1009"/>
      <c r="BA72" s="1010"/>
      <c r="BB72" s="1010"/>
      <c r="BC72" s="1010"/>
      <c r="BD72" s="1011"/>
      <c r="BE72" s="121"/>
      <c r="BF72" s="121"/>
      <c r="BG72" s="121"/>
      <c r="BH72" s="121"/>
      <c r="BI72" s="121"/>
      <c r="BJ72" s="121"/>
      <c r="BK72" s="121"/>
      <c r="BL72" s="121"/>
      <c r="BM72" s="121"/>
      <c r="BN72" s="121"/>
      <c r="BO72" s="121"/>
      <c r="BP72" s="121"/>
      <c r="BQ72" s="118">
        <v>66</v>
      </c>
      <c r="BR72" s="123"/>
      <c r="BS72" s="980"/>
      <c r="BT72" s="981"/>
      <c r="BU72" s="981"/>
      <c r="BV72" s="981"/>
      <c r="BW72" s="981"/>
      <c r="BX72" s="981"/>
      <c r="BY72" s="981"/>
      <c r="BZ72" s="981"/>
      <c r="CA72" s="981"/>
      <c r="CB72" s="981"/>
      <c r="CC72" s="981"/>
      <c r="CD72" s="981"/>
      <c r="CE72" s="981"/>
      <c r="CF72" s="981"/>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68"/>
      <c r="DW72" s="969"/>
      <c r="DX72" s="969"/>
      <c r="DY72" s="969"/>
      <c r="DZ72" s="970"/>
      <c r="EA72" s="102"/>
    </row>
    <row r="73" spans="1:131" s="103" customFormat="1" ht="26.25" customHeight="1" x14ac:dyDescent="0.15">
      <c r="A73" s="117">
        <v>6</v>
      </c>
      <c r="B73" s="1001" t="s">
        <v>364</v>
      </c>
      <c r="C73" s="1002"/>
      <c r="D73" s="1002"/>
      <c r="E73" s="1002"/>
      <c r="F73" s="1002"/>
      <c r="G73" s="1002"/>
      <c r="H73" s="1002"/>
      <c r="I73" s="1002"/>
      <c r="J73" s="1002"/>
      <c r="K73" s="1002"/>
      <c r="L73" s="1002"/>
      <c r="M73" s="1002"/>
      <c r="N73" s="1002"/>
      <c r="O73" s="1002"/>
      <c r="P73" s="1003"/>
      <c r="Q73" s="1005">
        <v>37</v>
      </c>
      <c r="R73" s="1006"/>
      <c r="S73" s="1006"/>
      <c r="T73" s="1006"/>
      <c r="U73" s="1007"/>
      <c r="V73" s="1008">
        <v>33</v>
      </c>
      <c r="W73" s="1006"/>
      <c r="X73" s="1006"/>
      <c r="Y73" s="1006"/>
      <c r="Z73" s="1007"/>
      <c r="AA73" s="1008">
        <v>4</v>
      </c>
      <c r="AB73" s="1006"/>
      <c r="AC73" s="1006"/>
      <c r="AD73" s="1006"/>
      <c r="AE73" s="1007"/>
      <c r="AF73" s="1008">
        <v>4</v>
      </c>
      <c r="AG73" s="1006"/>
      <c r="AH73" s="1006"/>
      <c r="AI73" s="1006"/>
      <c r="AJ73" s="1007"/>
      <c r="AK73" s="1008">
        <v>10</v>
      </c>
      <c r="AL73" s="1006"/>
      <c r="AM73" s="1006"/>
      <c r="AN73" s="1006"/>
      <c r="AO73" s="1007"/>
      <c r="AP73" s="1008" t="s">
        <v>360</v>
      </c>
      <c r="AQ73" s="1006"/>
      <c r="AR73" s="1006"/>
      <c r="AS73" s="1006"/>
      <c r="AT73" s="1007"/>
      <c r="AU73" s="1008" t="s">
        <v>360</v>
      </c>
      <c r="AV73" s="1006"/>
      <c r="AW73" s="1006"/>
      <c r="AX73" s="1006"/>
      <c r="AY73" s="1007"/>
      <c r="AZ73" s="1009"/>
      <c r="BA73" s="1010"/>
      <c r="BB73" s="1010"/>
      <c r="BC73" s="1010"/>
      <c r="BD73" s="1011"/>
      <c r="BE73" s="121"/>
      <c r="BF73" s="121"/>
      <c r="BG73" s="121"/>
      <c r="BH73" s="121"/>
      <c r="BI73" s="121"/>
      <c r="BJ73" s="121"/>
      <c r="BK73" s="121"/>
      <c r="BL73" s="121"/>
      <c r="BM73" s="121"/>
      <c r="BN73" s="121"/>
      <c r="BO73" s="121"/>
      <c r="BP73" s="121"/>
      <c r="BQ73" s="118">
        <v>67</v>
      </c>
      <c r="BR73" s="123"/>
      <c r="BS73" s="980"/>
      <c r="BT73" s="981"/>
      <c r="BU73" s="981"/>
      <c r="BV73" s="981"/>
      <c r="BW73" s="981"/>
      <c r="BX73" s="981"/>
      <c r="BY73" s="981"/>
      <c r="BZ73" s="981"/>
      <c r="CA73" s="981"/>
      <c r="CB73" s="981"/>
      <c r="CC73" s="981"/>
      <c r="CD73" s="981"/>
      <c r="CE73" s="981"/>
      <c r="CF73" s="981"/>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68"/>
      <c r="DW73" s="969"/>
      <c r="DX73" s="969"/>
      <c r="DY73" s="969"/>
      <c r="DZ73" s="970"/>
      <c r="EA73" s="102"/>
    </row>
    <row r="74" spans="1:131" s="103" customFormat="1" ht="26.25" customHeight="1" x14ac:dyDescent="0.15">
      <c r="A74" s="117">
        <v>7</v>
      </c>
      <c r="B74" s="1001" t="s">
        <v>365</v>
      </c>
      <c r="C74" s="1002"/>
      <c r="D74" s="1002"/>
      <c r="E74" s="1002"/>
      <c r="F74" s="1002"/>
      <c r="G74" s="1002"/>
      <c r="H74" s="1002"/>
      <c r="I74" s="1002"/>
      <c r="J74" s="1002"/>
      <c r="K74" s="1002"/>
      <c r="L74" s="1002"/>
      <c r="M74" s="1002"/>
      <c r="N74" s="1002"/>
      <c r="O74" s="1002"/>
      <c r="P74" s="1003"/>
      <c r="Q74" s="1005">
        <v>7568</v>
      </c>
      <c r="R74" s="1006"/>
      <c r="S74" s="1006"/>
      <c r="T74" s="1006"/>
      <c r="U74" s="1007"/>
      <c r="V74" s="1008">
        <v>7340</v>
      </c>
      <c r="W74" s="1006"/>
      <c r="X74" s="1006"/>
      <c r="Y74" s="1006"/>
      <c r="Z74" s="1007"/>
      <c r="AA74" s="1008">
        <v>228</v>
      </c>
      <c r="AB74" s="1006"/>
      <c r="AC74" s="1006"/>
      <c r="AD74" s="1006"/>
      <c r="AE74" s="1007"/>
      <c r="AF74" s="1008">
        <v>228</v>
      </c>
      <c r="AG74" s="1006"/>
      <c r="AH74" s="1006"/>
      <c r="AI74" s="1006"/>
      <c r="AJ74" s="1007"/>
      <c r="AK74" s="1008" t="s">
        <v>360</v>
      </c>
      <c r="AL74" s="1006"/>
      <c r="AM74" s="1006"/>
      <c r="AN74" s="1006"/>
      <c r="AO74" s="1007"/>
      <c r="AP74" s="1008" t="s">
        <v>360</v>
      </c>
      <c r="AQ74" s="1006"/>
      <c r="AR74" s="1006"/>
      <c r="AS74" s="1006"/>
      <c r="AT74" s="1007"/>
      <c r="AU74" s="1008" t="s">
        <v>360</v>
      </c>
      <c r="AV74" s="1006"/>
      <c r="AW74" s="1006"/>
      <c r="AX74" s="1006"/>
      <c r="AY74" s="1007"/>
      <c r="AZ74" s="1009"/>
      <c r="BA74" s="1010"/>
      <c r="BB74" s="1010"/>
      <c r="BC74" s="1010"/>
      <c r="BD74" s="1011"/>
      <c r="BE74" s="121"/>
      <c r="BF74" s="121"/>
      <c r="BG74" s="121"/>
      <c r="BH74" s="121"/>
      <c r="BI74" s="121"/>
      <c r="BJ74" s="121"/>
      <c r="BK74" s="121"/>
      <c r="BL74" s="121"/>
      <c r="BM74" s="121"/>
      <c r="BN74" s="121"/>
      <c r="BO74" s="121"/>
      <c r="BP74" s="121"/>
      <c r="BQ74" s="118">
        <v>68</v>
      </c>
      <c r="BR74" s="123"/>
      <c r="BS74" s="980"/>
      <c r="BT74" s="981"/>
      <c r="BU74" s="981"/>
      <c r="BV74" s="981"/>
      <c r="BW74" s="981"/>
      <c r="BX74" s="981"/>
      <c r="BY74" s="981"/>
      <c r="BZ74" s="981"/>
      <c r="CA74" s="981"/>
      <c r="CB74" s="981"/>
      <c r="CC74" s="981"/>
      <c r="CD74" s="981"/>
      <c r="CE74" s="981"/>
      <c r="CF74" s="981"/>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68"/>
      <c r="DW74" s="969"/>
      <c r="DX74" s="969"/>
      <c r="DY74" s="969"/>
      <c r="DZ74" s="970"/>
      <c r="EA74" s="102"/>
    </row>
    <row r="75" spans="1:131" s="103" customFormat="1" ht="26.25" customHeight="1" x14ac:dyDescent="0.15">
      <c r="A75" s="117">
        <v>8</v>
      </c>
      <c r="B75" s="1001" t="s">
        <v>366</v>
      </c>
      <c r="C75" s="1002"/>
      <c r="D75" s="1002"/>
      <c r="E75" s="1002"/>
      <c r="F75" s="1002"/>
      <c r="G75" s="1002"/>
      <c r="H75" s="1002"/>
      <c r="I75" s="1002"/>
      <c r="J75" s="1002"/>
      <c r="K75" s="1002"/>
      <c r="L75" s="1002"/>
      <c r="M75" s="1002"/>
      <c r="N75" s="1002"/>
      <c r="O75" s="1002"/>
      <c r="P75" s="1003"/>
      <c r="Q75" s="1005">
        <v>1037</v>
      </c>
      <c r="R75" s="1006"/>
      <c r="S75" s="1006"/>
      <c r="T75" s="1006"/>
      <c r="U75" s="1007"/>
      <c r="V75" s="1008">
        <v>988</v>
      </c>
      <c r="W75" s="1006"/>
      <c r="X75" s="1006"/>
      <c r="Y75" s="1006"/>
      <c r="Z75" s="1007"/>
      <c r="AA75" s="1008">
        <v>49</v>
      </c>
      <c r="AB75" s="1006"/>
      <c r="AC75" s="1006"/>
      <c r="AD75" s="1006"/>
      <c r="AE75" s="1007"/>
      <c r="AF75" s="1008">
        <v>49</v>
      </c>
      <c r="AG75" s="1006"/>
      <c r="AH75" s="1006"/>
      <c r="AI75" s="1006"/>
      <c r="AJ75" s="1007"/>
      <c r="AK75" s="1008" t="s">
        <v>360</v>
      </c>
      <c r="AL75" s="1006"/>
      <c r="AM75" s="1006"/>
      <c r="AN75" s="1006"/>
      <c r="AO75" s="1007"/>
      <c r="AP75" s="1008" t="s">
        <v>360</v>
      </c>
      <c r="AQ75" s="1006"/>
      <c r="AR75" s="1006"/>
      <c r="AS75" s="1006"/>
      <c r="AT75" s="1007"/>
      <c r="AU75" s="1008" t="s">
        <v>360</v>
      </c>
      <c r="AV75" s="1006"/>
      <c r="AW75" s="1006"/>
      <c r="AX75" s="1006"/>
      <c r="AY75" s="1007"/>
      <c r="AZ75" s="1009"/>
      <c r="BA75" s="1010"/>
      <c r="BB75" s="1010"/>
      <c r="BC75" s="1010"/>
      <c r="BD75" s="1011"/>
      <c r="BE75" s="121"/>
      <c r="BF75" s="121"/>
      <c r="BG75" s="121"/>
      <c r="BH75" s="121"/>
      <c r="BI75" s="121"/>
      <c r="BJ75" s="121"/>
      <c r="BK75" s="121"/>
      <c r="BL75" s="121"/>
      <c r="BM75" s="121"/>
      <c r="BN75" s="121"/>
      <c r="BO75" s="121"/>
      <c r="BP75" s="121"/>
      <c r="BQ75" s="118">
        <v>69</v>
      </c>
      <c r="BR75" s="123"/>
      <c r="BS75" s="980"/>
      <c r="BT75" s="981"/>
      <c r="BU75" s="981"/>
      <c r="BV75" s="981"/>
      <c r="BW75" s="981"/>
      <c r="BX75" s="981"/>
      <c r="BY75" s="981"/>
      <c r="BZ75" s="981"/>
      <c r="CA75" s="981"/>
      <c r="CB75" s="981"/>
      <c r="CC75" s="981"/>
      <c r="CD75" s="981"/>
      <c r="CE75" s="981"/>
      <c r="CF75" s="981"/>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68"/>
      <c r="DW75" s="969"/>
      <c r="DX75" s="969"/>
      <c r="DY75" s="969"/>
      <c r="DZ75" s="970"/>
      <c r="EA75" s="102"/>
    </row>
    <row r="76" spans="1:131" s="103" customFormat="1" ht="26.25" customHeight="1" x14ac:dyDescent="0.15">
      <c r="A76" s="117">
        <v>9</v>
      </c>
      <c r="B76" s="1001" t="s">
        <v>367</v>
      </c>
      <c r="C76" s="1002"/>
      <c r="D76" s="1002"/>
      <c r="E76" s="1002"/>
      <c r="F76" s="1002"/>
      <c r="G76" s="1002"/>
      <c r="H76" s="1002"/>
      <c r="I76" s="1002"/>
      <c r="J76" s="1002"/>
      <c r="K76" s="1002"/>
      <c r="L76" s="1002"/>
      <c r="M76" s="1002"/>
      <c r="N76" s="1002"/>
      <c r="O76" s="1002"/>
      <c r="P76" s="1003"/>
      <c r="Q76" s="1005">
        <v>159888</v>
      </c>
      <c r="R76" s="1006"/>
      <c r="S76" s="1006"/>
      <c r="T76" s="1006"/>
      <c r="U76" s="1007"/>
      <c r="V76" s="1008">
        <v>153993</v>
      </c>
      <c r="W76" s="1006"/>
      <c r="X76" s="1006"/>
      <c r="Y76" s="1006"/>
      <c r="Z76" s="1007"/>
      <c r="AA76" s="1008">
        <v>5895</v>
      </c>
      <c r="AB76" s="1006"/>
      <c r="AC76" s="1006"/>
      <c r="AD76" s="1006"/>
      <c r="AE76" s="1007"/>
      <c r="AF76" s="1008">
        <v>5895</v>
      </c>
      <c r="AG76" s="1006"/>
      <c r="AH76" s="1006"/>
      <c r="AI76" s="1006"/>
      <c r="AJ76" s="1007"/>
      <c r="AK76" s="1008">
        <v>1635</v>
      </c>
      <c r="AL76" s="1006"/>
      <c r="AM76" s="1006"/>
      <c r="AN76" s="1006"/>
      <c r="AO76" s="1007"/>
      <c r="AP76" s="1008" t="s">
        <v>360</v>
      </c>
      <c r="AQ76" s="1006"/>
      <c r="AR76" s="1006"/>
      <c r="AS76" s="1006"/>
      <c r="AT76" s="1007"/>
      <c r="AU76" s="1008" t="s">
        <v>360</v>
      </c>
      <c r="AV76" s="1006"/>
      <c r="AW76" s="1006"/>
      <c r="AX76" s="1006"/>
      <c r="AY76" s="1007"/>
      <c r="AZ76" s="1009"/>
      <c r="BA76" s="1010"/>
      <c r="BB76" s="1010"/>
      <c r="BC76" s="1010"/>
      <c r="BD76" s="1011"/>
      <c r="BE76" s="121"/>
      <c r="BF76" s="121"/>
      <c r="BG76" s="121"/>
      <c r="BH76" s="121"/>
      <c r="BI76" s="121"/>
      <c r="BJ76" s="121"/>
      <c r="BK76" s="121"/>
      <c r="BL76" s="121"/>
      <c r="BM76" s="121"/>
      <c r="BN76" s="121"/>
      <c r="BO76" s="121"/>
      <c r="BP76" s="121"/>
      <c r="BQ76" s="118">
        <v>70</v>
      </c>
      <c r="BR76" s="123"/>
      <c r="BS76" s="980"/>
      <c r="BT76" s="981"/>
      <c r="BU76" s="981"/>
      <c r="BV76" s="981"/>
      <c r="BW76" s="981"/>
      <c r="BX76" s="981"/>
      <c r="BY76" s="981"/>
      <c r="BZ76" s="981"/>
      <c r="CA76" s="981"/>
      <c r="CB76" s="981"/>
      <c r="CC76" s="981"/>
      <c r="CD76" s="981"/>
      <c r="CE76" s="981"/>
      <c r="CF76" s="981"/>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68"/>
      <c r="DW76" s="969"/>
      <c r="DX76" s="969"/>
      <c r="DY76" s="969"/>
      <c r="DZ76" s="970"/>
      <c r="EA76" s="102"/>
    </row>
    <row r="77" spans="1:131" s="103" customFormat="1" ht="26.25" customHeight="1" x14ac:dyDescent="0.15">
      <c r="A77" s="117">
        <v>10</v>
      </c>
      <c r="B77" s="1001" t="s">
        <v>368</v>
      </c>
      <c r="C77" s="1002"/>
      <c r="D77" s="1002"/>
      <c r="E77" s="1002"/>
      <c r="F77" s="1002"/>
      <c r="G77" s="1002"/>
      <c r="H77" s="1002"/>
      <c r="I77" s="1002"/>
      <c r="J77" s="1002"/>
      <c r="K77" s="1002"/>
      <c r="L77" s="1002"/>
      <c r="M77" s="1002"/>
      <c r="N77" s="1002"/>
      <c r="O77" s="1002"/>
      <c r="P77" s="1003"/>
      <c r="Q77" s="1005" t="s">
        <v>369</v>
      </c>
      <c r="R77" s="1006"/>
      <c r="S77" s="1006"/>
      <c r="T77" s="1006"/>
      <c r="U77" s="1007"/>
      <c r="V77" s="1008" t="s">
        <v>369</v>
      </c>
      <c r="W77" s="1006"/>
      <c r="X77" s="1006"/>
      <c r="Y77" s="1006"/>
      <c r="Z77" s="1007"/>
      <c r="AA77" s="1008" t="s">
        <v>369</v>
      </c>
      <c r="AB77" s="1006"/>
      <c r="AC77" s="1006"/>
      <c r="AD77" s="1006"/>
      <c r="AE77" s="1007"/>
      <c r="AF77" s="1008" t="s">
        <v>369</v>
      </c>
      <c r="AG77" s="1006"/>
      <c r="AH77" s="1006"/>
      <c r="AI77" s="1006"/>
      <c r="AJ77" s="1007"/>
      <c r="AK77" s="1008" t="s">
        <v>369</v>
      </c>
      <c r="AL77" s="1006"/>
      <c r="AM77" s="1006"/>
      <c r="AN77" s="1006"/>
      <c r="AO77" s="1007"/>
      <c r="AP77" s="1008" t="s">
        <v>369</v>
      </c>
      <c r="AQ77" s="1006"/>
      <c r="AR77" s="1006"/>
      <c r="AS77" s="1006"/>
      <c r="AT77" s="1007"/>
      <c r="AU77" s="1008" t="s">
        <v>369</v>
      </c>
      <c r="AV77" s="1006"/>
      <c r="AW77" s="1006"/>
      <c r="AX77" s="1006"/>
      <c r="AY77" s="1007"/>
      <c r="AZ77" s="1009"/>
      <c r="BA77" s="1010"/>
      <c r="BB77" s="1010"/>
      <c r="BC77" s="1010"/>
      <c r="BD77" s="1011"/>
      <c r="BE77" s="121"/>
      <c r="BF77" s="121"/>
      <c r="BG77" s="121"/>
      <c r="BH77" s="121"/>
      <c r="BI77" s="121"/>
      <c r="BJ77" s="121"/>
      <c r="BK77" s="121"/>
      <c r="BL77" s="121"/>
      <c r="BM77" s="121"/>
      <c r="BN77" s="121"/>
      <c r="BO77" s="121"/>
      <c r="BP77" s="121"/>
      <c r="BQ77" s="118">
        <v>71</v>
      </c>
      <c r="BR77" s="123"/>
      <c r="BS77" s="980"/>
      <c r="BT77" s="981"/>
      <c r="BU77" s="981"/>
      <c r="BV77" s="981"/>
      <c r="BW77" s="981"/>
      <c r="BX77" s="981"/>
      <c r="BY77" s="981"/>
      <c r="BZ77" s="981"/>
      <c r="CA77" s="981"/>
      <c r="CB77" s="981"/>
      <c r="CC77" s="981"/>
      <c r="CD77" s="981"/>
      <c r="CE77" s="981"/>
      <c r="CF77" s="981"/>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68"/>
      <c r="DW77" s="969"/>
      <c r="DX77" s="969"/>
      <c r="DY77" s="969"/>
      <c r="DZ77" s="970"/>
      <c r="EA77" s="102"/>
    </row>
    <row r="78" spans="1:131" s="103" customFormat="1" ht="26.25" customHeight="1" x14ac:dyDescent="0.15">
      <c r="A78" s="117">
        <v>11</v>
      </c>
      <c r="B78" s="1001" t="s">
        <v>368</v>
      </c>
      <c r="C78" s="1002"/>
      <c r="D78" s="1002"/>
      <c r="E78" s="1002"/>
      <c r="F78" s="1002"/>
      <c r="G78" s="1002"/>
      <c r="H78" s="1002"/>
      <c r="I78" s="1002"/>
      <c r="J78" s="1002"/>
      <c r="K78" s="1002"/>
      <c r="L78" s="1002"/>
      <c r="M78" s="1002"/>
      <c r="N78" s="1002"/>
      <c r="O78" s="1002"/>
      <c r="P78" s="1003"/>
      <c r="Q78" s="1005" t="s">
        <v>369</v>
      </c>
      <c r="R78" s="1006"/>
      <c r="S78" s="1006"/>
      <c r="T78" s="1006"/>
      <c r="U78" s="1007"/>
      <c r="V78" s="1008" t="s">
        <v>370</v>
      </c>
      <c r="W78" s="1006"/>
      <c r="X78" s="1006"/>
      <c r="Y78" s="1006"/>
      <c r="Z78" s="1007"/>
      <c r="AA78" s="1008" t="s">
        <v>369</v>
      </c>
      <c r="AB78" s="1006"/>
      <c r="AC78" s="1006"/>
      <c r="AD78" s="1006"/>
      <c r="AE78" s="1007"/>
      <c r="AF78" s="1008" t="s">
        <v>369</v>
      </c>
      <c r="AG78" s="1006"/>
      <c r="AH78" s="1006"/>
      <c r="AI78" s="1006"/>
      <c r="AJ78" s="1007"/>
      <c r="AK78" s="1008" t="s">
        <v>369</v>
      </c>
      <c r="AL78" s="1006"/>
      <c r="AM78" s="1006"/>
      <c r="AN78" s="1006"/>
      <c r="AO78" s="1007"/>
      <c r="AP78" s="1008" t="s">
        <v>369</v>
      </c>
      <c r="AQ78" s="1006"/>
      <c r="AR78" s="1006"/>
      <c r="AS78" s="1006"/>
      <c r="AT78" s="1007"/>
      <c r="AU78" s="1008" t="s">
        <v>369</v>
      </c>
      <c r="AV78" s="1006"/>
      <c r="AW78" s="1006"/>
      <c r="AX78" s="1006"/>
      <c r="AY78" s="1007"/>
      <c r="AZ78" s="1009"/>
      <c r="BA78" s="1010"/>
      <c r="BB78" s="1010"/>
      <c r="BC78" s="1010"/>
      <c r="BD78" s="1011"/>
      <c r="BE78" s="121"/>
      <c r="BF78" s="121"/>
      <c r="BG78" s="121"/>
      <c r="BH78" s="121"/>
      <c r="BI78" s="121"/>
      <c r="BJ78" s="124"/>
      <c r="BK78" s="124"/>
      <c r="BL78" s="124"/>
      <c r="BM78" s="124"/>
      <c r="BN78" s="124"/>
      <c r="BO78" s="121"/>
      <c r="BP78" s="121"/>
      <c r="BQ78" s="118">
        <v>72</v>
      </c>
      <c r="BR78" s="123"/>
      <c r="BS78" s="980"/>
      <c r="BT78" s="981"/>
      <c r="BU78" s="981"/>
      <c r="BV78" s="981"/>
      <c r="BW78" s="981"/>
      <c r="BX78" s="981"/>
      <c r="BY78" s="981"/>
      <c r="BZ78" s="981"/>
      <c r="CA78" s="981"/>
      <c r="CB78" s="981"/>
      <c r="CC78" s="981"/>
      <c r="CD78" s="981"/>
      <c r="CE78" s="981"/>
      <c r="CF78" s="981"/>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68"/>
      <c r="DW78" s="969"/>
      <c r="DX78" s="969"/>
      <c r="DY78" s="969"/>
      <c r="DZ78" s="970"/>
      <c r="EA78" s="102"/>
    </row>
    <row r="79" spans="1:131" s="103" customFormat="1" ht="26.25" customHeight="1" x14ac:dyDescent="0.15">
      <c r="A79" s="117">
        <v>12</v>
      </c>
      <c r="B79" s="1001"/>
      <c r="C79" s="1002"/>
      <c r="D79" s="1002"/>
      <c r="E79" s="1002"/>
      <c r="F79" s="1002"/>
      <c r="G79" s="1002"/>
      <c r="H79" s="1002"/>
      <c r="I79" s="1002"/>
      <c r="J79" s="1002"/>
      <c r="K79" s="1002"/>
      <c r="L79" s="1002"/>
      <c r="M79" s="1002"/>
      <c r="N79" s="1002"/>
      <c r="O79" s="1002"/>
      <c r="P79" s="1003"/>
      <c r="Q79" s="1005"/>
      <c r="R79" s="1006"/>
      <c r="S79" s="1006"/>
      <c r="T79" s="1006"/>
      <c r="U79" s="1007"/>
      <c r="V79" s="1008"/>
      <c r="W79" s="1006"/>
      <c r="X79" s="1006"/>
      <c r="Y79" s="1006"/>
      <c r="Z79" s="1007"/>
      <c r="AA79" s="1008"/>
      <c r="AB79" s="1006"/>
      <c r="AC79" s="1006"/>
      <c r="AD79" s="1006"/>
      <c r="AE79" s="1007"/>
      <c r="AF79" s="1008"/>
      <c r="AG79" s="1006"/>
      <c r="AH79" s="1006"/>
      <c r="AI79" s="1006"/>
      <c r="AJ79" s="1007"/>
      <c r="AK79" s="1008"/>
      <c r="AL79" s="1006"/>
      <c r="AM79" s="1006"/>
      <c r="AN79" s="1006"/>
      <c r="AO79" s="1007"/>
      <c r="AP79" s="1008"/>
      <c r="AQ79" s="1006"/>
      <c r="AR79" s="1006"/>
      <c r="AS79" s="1006"/>
      <c r="AT79" s="1007"/>
      <c r="AU79" s="1008"/>
      <c r="AV79" s="1006"/>
      <c r="AW79" s="1006"/>
      <c r="AX79" s="1006"/>
      <c r="AY79" s="1007"/>
      <c r="AZ79" s="1009"/>
      <c r="BA79" s="1010"/>
      <c r="BB79" s="1010"/>
      <c r="BC79" s="1010"/>
      <c r="BD79" s="1011"/>
      <c r="BE79" s="121"/>
      <c r="BF79" s="121"/>
      <c r="BG79" s="121"/>
      <c r="BH79" s="121"/>
      <c r="BI79" s="121"/>
      <c r="BJ79" s="124"/>
      <c r="BK79" s="124"/>
      <c r="BL79" s="124"/>
      <c r="BM79" s="124"/>
      <c r="BN79" s="124"/>
      <c r="BO79" s="121"/>
      <c r="BP79" s="121"/>
      <c r="BQ79" s="118">
        <v>73</v>
      </c>
      <c r="BR79" s="123"/>
      <c r="BS79" s="980"/>
      <c r="BT79" s="981"/>
      <c r="BU79" s="981"/>
      <c r="BV79" s="981"/>
      <c r="BW79" s="981"/>
      <c r="BX79" s="981"/>
      <c r="BY79" s="981"/>
      <c r="BZ79" s="981"/>
      <c r="CA79" s="981"/>
      <c r="CB79" s="981"/>
      <c r="CC79" s="981"/>
      <c r="CD79" s="981"/>
      <c r="CE79" s="981"/>
      <c r="CF79" s="981"/>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68"/>
      <c r="DW79" s="969"/>
      <c r="DX79" s="969"/>
      <c r="DY79" s="969"/>
      <c r="DZ79" s="970"/>
      <c r="EA79" s="102"/>
    </row>
    <row r="80" spans="1:131" s="103" customFormat="1" ht="26.25" customHeight="1" x14ac:dyDescent="0.15">
      <c r="A80" s="117">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121"/>
      <c r="BF80" s="121"/>
      <c r="BG80" s="121"/>
      <c r="BH80" s="121"/>
      <c r="BI80" s="121"/>
      <c r="BJ80" s="121"/>
      <c r="BK80" s="121"/>
      <c r="BL80" s="121"/>
      <c r="BM80" s="121"/>
      <c r="BN80" s="121"/>
      <c r="BO80" s="121"/>
      <c r="BP80" s="121"/>
      <c r="BQ80" s="118">
        <v>74</v>
      </c>
      <c r="BR80" s="123"/>
      <c r="BS80" s="980"/>
      <c r="BT80" s="981"/>
      <c r="BU80" s="981"/>
      <c r="BV80" s="981"/>
      <c r="BW80" s="981"/>
      <c r="BX80" s="981"/>
      <c r="BY80" s="981"/>
      <c r="BZ80" s="981"/>
      <c r="CA80" s="981"/>
      <c r="CB80" s="981"/>
      <c r="CC80" s="981"/>
      <c r="CD80" s="981"/>
      <c r="CE80" s="981"/>
      <c r="CF80" s="981"/>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68"/>
      <c r="DW80" s="969"/>
      <c r="DX80" s="969"/>
      <c r="DY80" s="969"/>
      <c r="DZ80" s="970"/>
      <c r="EA80" s="102"/>
    </row>
    <row r="81" spans="1:131" s="103" customFormat="1" ht="26.25" customHeight="1" x14ac:dyDescent="0.15">
      <c r="A81" s="117">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121"/>
      <c r="BF81" s="121"/>
      <c r="BG81" s="121"/>
      <c r="BH81" s="121"/>
      <c r="BI81" s="121"/>
      <c r="BJ81" s="121"/>
      <c r="BK81" s="121"/>
      <c r="BL81" s="121"/>
      <c r="BM81" s="121"/>
      <c r="BN81" s="121"/>
      <c r="BO81" s="121"/>
      <c r="BP81" s="121"/>
      <c r="BQ81" s="118">
        <v>75</v>
      </c>
      <c r="BR81" s="123"/>
      <c r="BS81" s="980"/>
      <c r="BT81" s="981"/>
      <c r="BU81" s="981"/>
      <c r="BV81" s="981"/>
      <c r="BW81" s="981"/>
      <c r="BX81" s="981"/>
      <c r="BY81" s="981"/>
      <c r="BZ81" s="981"/>
      <c r="CA81" s="981"/>
      <c r="CB81" s="981"/>
      <c r="CC81" s="981"/>
      <c r="CD81" s="981"/>
      <c r="CE81" s="981"/>
      <c r="CF81" s="981"/>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68"/>
      <c r="DW81" s="969"/>
      <c r="DX81" s="969"/>
      <c r="DY81" s="969"/>
      <c r="DZ81" s="970"/>
      <c r="EA81" s="102"/>
    </row>
    <row r="82" spans="1:131" s="103" customFormat="1" ht="26.25" customHeight="1" x14ac:dyDescent="0.15">
      <c r="A82" s="117">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121"/>
      <c r="BF82" s="121"/>
      <c r="BG82" s="121"/>
      <c r="BH82" s="121"/>
      <c r="BI82" s="121"/>
      <c r="BJ82" s="121"/>
      <c r="BK82" s="121"/>
      <c r="BL82" s="121"/>
      <c r="BM82" s="121"/>
      <c r="BN82" s="121"/>
      <c r="BO82" s="121"/>
      <c r="BP82" s="121"/>
      <c r="BQ82" s="118">
        <v>76</v>
      </c>
      <c r="BR82" s="123"/>
      <c r="BS82" s="980"/>
      <c r="BT82" s="981"/>
      <c r="BU82" s="981"/>
      <c r="BV82" s="981"/>
      <c r="BW82" s="981"/>
      <c r="BX82" s="981"/>
      <c r="BY82" s="981"/>
      <c r="BZ82" s="981"/>
      <c r="CA82" s="981"/>
      <c r="CB82" s="981"/>
      <c r="CC82" s="981"/>
      <c r="CD82" s="981"/>
      <c r="CE82" s="981"/>
      <c r="CF82" s="981"/>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68"/>
      <c r="DW82" s="969"/>
      <c r="DX82" s="969"/>
      <c r="DY82" s="969"/>
      <c r="DZ82" s="970"/>
      <c r="EA82" s="102"/>
    </row>
    <row r="83" spans="1:131" s="103" customFormat="1" ht="26.25" customHeight="1" x14ac:dyDescent="0.15">
      <c r="A83" s="117">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121"/>
      <c r="BF83" s="121"/>
      <c r="BG83" s="121"/>
      <c r="BH83" s="121"/>
      <c r="BI83" s="121"/>
      <c r="BJ83" s="121"/>
      <c r="BK83" s="121"/>
      <c r="BL83" s="121"/>
      <c r="BM83" s="121"/>
      <c r="BN83" s="121"/>
      <c r="BO83" s="121"/>
      <c r="BP83" s="121"/>
      <c r="BQ83" s="118">
        <v>77</v>
      </c>
      <c r="BR83" s="123"/>
      <c r="BS83" s="980"/>
      <c r="BT83" s="981"/>
      <c r="BU83" s="981"/>
      <c r="BV83" s="981"/>
      <c r="BW83" s="981"/>
      <c r="BX83" s="981"/>
      <c r="BY83" s="981"/>
      <c r="BZ83" s="981"/>
      <c r="CA83" s="981"/>
      <c r="CB83" s="981"/>
      <c r="CC83" s="981"/>
      <c r="CD83" s="981"/>
      <c r="CE83" s="981"/>
      <c r="CF83" s="981"/>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68"/>
      <c r="DW83" s="969"/>
      <c r="DX83" s="969"/>
      <c r="DY83" s="969"/>
      <c r="DZ83" s="970"/>
      <c r="EA83" s="102"/>
    </row>
    <row r="84" spans="1:131" s="103" customFormat="1" ht="26.25" customHeight="1" x14ac:dyDescent="0.15">
      <c r="A84" s="117">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121"/>
      <c r="BF84" s="121"/>
      <c r="BG84" s="121"/>
      <c r="BH84" s="121"/>
      <c r="BI84" s="121"/>
      <c r="BJ84" s="121"/>
      <c r="BK84" s="121"/>
      <c r="BL84" s="121"/>
      <c r="BM84" s="121"/>
      <c r="BN84" s="121"/>
      <c r="BO84" s="121"/>
      <c r="BP84" s="121"/>
      <c r="BQ84" s="118">
        <v>78</v>
      </c>
      <c r="BR84" s="123"/>
      <c r="BS84" s="980"/>
      <c r="BT84" s="981"/>
      <c r="BU84" s="981"/>
      <c r="BV84" s="981"/>
      <c r="BW84" s="981"/>
      <c r="BX84" s="981"/>
      <c r="BY84" s="981"/>
      <c r="BZ84" s="981"/>
      <c r="CA84" s="981"/>
      <c r="CB84" s="981"/>
      <c r="CC84" s="981"/>
      <c r="CD84" s="981"/>
      <c r="CE84" s="981"/>
      <c r="CF84" s="981"/>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68"/>
      <c r="DW84" s="969"/>
      <c r="DX84" s="969"/>
      <c r="DY84" s="969"/>
      <c r="DZ84" s="970"/>
      <c r="EA84" s="102"/>
    </row>
    <row r="85" spans="1:131" s="103" customFormat="1" ht="26.25" customHeight="1" x14ac:dyDescent="0.15">
      <c r="A85" s="117">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121"/>
      <c r="BF85" s="121"/>
      <c r="BG85" s="121"/>
      <c r="BH85" s="121"/>
      <c r="BI85" s="121"/>
      <c r="BJ85" s="121"/>
      <c r="BK85" s="121"/>
      <c r="BL85" s="121"/>
      <c r="BM85" s="121"/>
      <c r="BN85" s="121"/>
      <c r="BO85" s="121"/>
      <c r="BP85" s="121"/>
      <c r="BQ85" s="118">
        <v>79</v>
      </c>
      <c r="BR85" s="123"/>
      <c r="BS85" s="980"/>
      <c r="BT85" s="981"/>
      <c r="BU85" s="981"/>
      <c r="BV85" s="981"/>
      <c r="BW85" s="981"/>
      <c r="BX85" s="981"/>
      <c r="BY85" s="981"/>
      <c r="BZ85" s="981"/>
      <c r="CA85" s="981"/>
      <c r="CB85" s="981"/>
      <c r="CC85" s="981"/>
      <c r="CD85" s="981"/>
      <c r="CE85" s="981"/>
      <c r="CF85" s="981"/>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68"/>
      <c r="DW85" s="969"/>
      <c r="DX85" s="969"/>
      <c r="DY85" s="969"/>
      <c r="DZ85" s="970"/>
      <c r="EA85" s="102"/>
    </row>
    <row r="86" spans="1:131" s="103" customFormat="1" ht="26.25" customHeight="1" x14ac:dyDescent="0.15">
      <c r="A86" s="117">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121"/>
      <c r="BF86" s="121"/>
      <c r="BG86" s="121"/>
      <c r="BH86" s="121"/>
      <c r="BI86" s="121"/>
      <c r="BJ86" s="121"/>
      <c r="BK86" s="121"/>
      <c r="BL86" s="121"/>
      <c r="BM86" s="121"/>
      <c r="BN86" s="121"/>
      <c r="BO86" s="121"/>
      <c r="BP86" s="121"/>
      <c r="BQ86" s="118">
        <v>80</v>
      </c>
      <c r="BR86" s="123"/>
      <c r="BS86" s="980"/>
      <c r="BT86" s="981"/>
      <c r="BU86" s="981"/>
      <c r="BV86" s="981"/>
      <c r="BW86" s="981"/>
      <c r="BX86" s="981"/>
      <c r="BY86" s="981"/>
      <c r="BZ86" s="981"/>
      <c r="CA86" s="981"/>
      <c r="CB86" s="981"/>
      <c r="CC86" s="981"/>
      <c r="CD86" s="981"/>
      <c r="CE86" s="981"/>
      <c r="CF86" s="981"/>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68"/>
      <c r="DW86" s="969"/>
      <c r="DX86" s="969"/>
      <c r="DY86" s="969"/>
      <c r="DZ86" s="970"/>
      <c r="EA86" s="102"/>
    </row>
    <row r="87" spans="1:131" s="103" customFormat="1" ht="26.25" customHeight="1" x14ac:dyDescent="0.15">
      <c r="A87" s="125">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121"/>
      <c r="BF87" s="121"/>
      <c r="BG87" s="121"/>
      <c r="BH87" s="121"/>
      <c r="BI87" s="121"/>
      <c r="BJ87" s="121"/>
      <c r="BK87" s="121"/>
      <c r="BL87" s="121"/>
      <c r="BM87" s="121"/>
      <c r="BN87" s="121"/>
      <c r="BO87" s="121"/>
      <c r="BP87" s="121"/>
      <c r="BQ87" s="118">
        <v>81</v>
      </c>
      <c r="BR87" s="123"/>
      <c r="BS87" s="980"/>
      <c r="BT87" s="981"/>
      <c r="BU87" s="981"/>
      <c r="BV87" s="981"/>
      <c r="BW87" s="981"/>
      <c r="BX87" s="981"/>
      <c r="BY87" s="981"/>
      <c r="BZ87" s="981"/>
      <c r="CA87" s="981"/>
      <c r="CB87" s="981"/>
      <c r="CC87" s="981"/>
      <c r="CD87" s="981"/>
      <c r="CE87" s="981"/>
      <c r="CF87" s="981"/>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68"/>
      <c r="DW87" s="969"/>
      <c r="DX87" s="969"/>
      <c r="DY87" s="969"/>
      <c r="DZ87" s="970"/>
      <c r="EA87" s="102"/>
    </row>
    <row r="88" spans="1:131" s="103" customFormat="1" ht="26.25" customHeight="1" thickBot="1" x14ac:dyDescent="0.2">
      <c r="A88" s="120" t="s">
        <v>329</v>
      </c>
      <c r="B88" s="971" t="s">
        <v>371</v>
      </c>
      <c r="C88" s="972"/>
      <c r="D88" s="972"/>
      <c r="E88" s="972"/>
      <c r="F88" s="972"/>
      <c r="G88" s="972"/>
      <c r="H88" s="972"/>
      <c r="I88" s="972"/>
      <c r="J88" s="972"/>
      <c r="K88" s="972"/>
      <c r="L88" s="972"/>
      <c r="M88" s="972"/>
      <c r="N88" s="972"/>
      <c r="O88" s="972"/>
      <c r="P88" s="973"/>
      <c r="Q88" s="989"/>
      <c r="R88" s="990"/>
      <c r="S88" s="990"/>
      <c r="T88" s="990"/>
      <c r="U88" s="990"/>
      <c r="V88" s="990"/>
      <c r="W88" s="990"/>
      <c r="X88" s="990"/>
      <c r="Y88" s="990"/>
      <c r="Z88" s="990"/>
      <c r="AA88" s="990"/>
      <c r="AB88" s="990"/>
      <c r="AC88" s="990"/>
      <c r="AD88" s="990"/>
      <c r="AE88" s="990"/>
      <c r="AF88" s="986">
        <v>6789</v>
      </c>
      <c r="AG88" s="986"/>
      <c r="AH88" s="986"/>
      <c r="AI88" s="986"/>
      <c r="AJ88" s="986"/>
      <c r="AK88" s="990"/>
      <c r="AL88" s="990"/>
      <c r="AM88" s="990"/>
      <c r="AN88" s="990"/>
      <c r="AO88" s="990"/>
      <c r="AP88" s="986">
        <v>981</v>
      </c>
      <c r="AQ88" s="986"/>
      <c r="AR88" s="986"/>
      <c r="AS88" s="986"/>
      <c r="AT88" s="986"/>
      <c r="AU88" s="986">
        <v>8</v>
      </c>
      <c r="AV88" s="986"/>
      <c r="AW88" s="986"/>
      <c r="AX88" s="986"/>
      <c r="AY88" s="986"/>
      <c r="AZ88" s="987"/>
      <c r="BA88" s="987"/>
      <c r="BB88" s="987"/>
      <c r="BC88" s="987"/>
      <c r="BD88" s="988"/>
      <c r="BE88" s="121"/>
      <c r="BF88" s="121"/>
      <c r="BG88" s="121"/>
      <c r="BH88" s="121"/>
      <c r="BI88" s="121"/>
      <c r="BJ88" s="121"/>
      <c r="BK88" s="121"/>
      <c r="BL88" s="121"/>
      <c r="BM88" s="121"/>
      <c r="BN88" s="121"/>
      <c r="BO88" s="121"/>
      <c r="BP88" s="121"/>
      <c r="BQ88" s="118">
        <v>82</v>
      </c>
      <c r="BR88" s="123"/>
      <c r="BS88" s="980"/>
      <c r="BT88" s="981"/>
      <c r="BU88" s="981"/>
      <c r="BV88" s="981"/>
      <c r="BW88" s="981"/>
      <c r="BX88" s="981"/>
      <c r="BY88" s="981"/>
      <c r="BZ88" s="981"/>
      <c r="CA88" s="981"/>
      <c r="CB88" s="981"/>
      <c r="CC88" s="981"/>
      <c r="CD88" s="981"/>
      <c r="CE88" s="981"/>
      <c r="CF88" s="981"/>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68"/>
      <c r="DW88" s="969"/>
      <c r="DX88" s="969"/>
      <c r="DY88" s="969"/>
      <c r="DZ88" s="970"/>
      <c r="EA88" s="102"/>
    </row>
    <row r="89" spans="1:131" s="103" customFormat="1" ht="26.25" hidden="1" customHeight="1" x14ac:dyDescent="0.15">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80"/>
      <c r="BT89" s="981"/>
      <c r="BU89" s="981"/>
      <c r="BV89" s="981"/>
      <c r="BW89" s="981"/>
      <c r="BX89" s="981"/>
      <c r="BY89" s="981"/>
      <c r="BZ89" s="981"/>
      <c r="CA89" s="981"/>
      <c r="CB89" s="981"/>
      <c r="CC89" s="981"/>
      <c r="CD89" s="981"/>
      <c r="CE89" s="981"/>
      <c r="CF89" s="981"/>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68"/>
      <c r="DW89" s="969"/>
      <c r="DX89" s="969"/>
      <c r="DY89" s="969"/>
      <c r="DZ89" s="970"/>
      <c r="EA89" s="102"/>
    </row>
    <row r="90" spans="1:131" s="103" customFormat="1" ht="26.25" hidden="1" customHeight="1" x14ac:dyDescent="0.15">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80"/>
      <c r="BT90" s="981"/>
      <c r="BU90" s="981"/>
      <c r="BV90" s="981"/>
      <c r="BW90" s="981"/>
      <c r="BX90" s="981"/>
      <c r="BY90" s="981"/>
      <c r="BZ90" s="981"/>
      <c r="CA90" s="981"/>
      <c r="CB90" s="981"/>
      <c r="CC90" s="981"/>
      <c r="CD90" s="981"/>
      <c r="CE90" s="981"/>
      <c r="CF90" s="981"/>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68"/>
      <c r="DW90" s="969"/>
      <c r="DX90" s="969"/>
      <c r="DY90" s="969"/>
      <c r="DZ90" s="970"/>
      <c r="EA90" s="102"/>
    </row>
    <row r="91" spans="1:131" s="103" customFormat="1" ht="26.25" hidden="1" customHeight="1" x14ac:dyDescent="0.15">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80"/>
      <c r="BT91" s="981"/>
      <c r="BU91" s="981"/>
      <c r="BV91" s="981"/>
      <c r="BW91" s="981"/>
      <c r="BX91" s="981"/>
      <c r="BY91" s="981"/>
      <c r="BZ91" s="981"/>
      <c r="CA91" s="981"/>
      <c r="CB91" s="981"/>
      <c r="CC91" s="981"/>
      <c r="CD91" s="981"/>
      <c r="CE91" s="981"/>
      <c r="CF91" s="981"/>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68"/>
      <c r="DW91" s="969"/>
      <c r="DX91" s="969"/>
      <c r="DY91" s="969"/>
      <c r="DZ91" s="970"/>
      <c r="EA91" s="102"/>
    </row>
    <row r="92" spans="1:131" s="103" customFormat="1" ht="26.25" hidden="1" customHeight="1" x14ac:dyDescent="0.15">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80"/>
      <c r="BT92" s="981"/>
      <c r="BU92" s="981"/>
      <c r="BV92" s="981"/>
      <c r="BW92" s="981"/>
      <c r="BX92" s="981"/>
      <c r="BY92" s="981"/>
      <c r="BZ92" s="981"/>
      <c r="CA92" s="981"/>
      <c r="CB92" s="981"/>
      <c r="CC92" s="981"/>
      <c r="CD92" s="981"/>
      <c r="CE92" s="981"/>
      <c r="CF92" s="981"/>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68"/>
      <c r="DW92" s="969"/>
      <c r="DX92" s="969"/>
      <c r="DY92" s="969"/>
      <c r="DZ92" s="970"/>
      <c r="EA92" s="102"/>
    </row>
    <row r="93" spans="1:131" s="103" customFormat="1" ht="26.25" hidden="1" customHeight="1" x14ac:dyDescent="0.15">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80"/>
      <c r="BT93" s="981"/>
      <c r="BU93" s="981"/>
      <c r="BV93" s="981"/>
      <c r="BW93" s="981"/>
      <c r="BX93" s="981"/>
      <c r="BY93" s="981"/>
      <c r="BZ93" s="981"/>
      <c r="CA93" s="981"/>
      <c r="CB93" s="981"/>
      <c r="CC93" s="981"/>
      <c r="CD93" s="981"/>
      <c r="CE93" s="981"/>
      <c r="CF93" s="981"/>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68"/>
      <c r="DW93" s="969"/>
      <c r="DX93" s="969"/>
      <c r="DY93" s="969"/>
      <c r="DZ93" s="970"/>
      <c r="EA93" s="102"/>
    </row>
    <row r="94" spans="1:131" s="103" customFormat="1" ht="26.25" hidden="1" customHeight="1" x14ac:dyDescent="0.15">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80"/>
      <c r="BT94" s="981"/>
      <c r="BU94" s="981"/>
      <c r="BV94" s="981"/>
      <c r="BW94" s="981"/>
      <c r="BX94" s="981"/>
      <c r="BY94" s="981"/>
      <c r="BZ94" s="981"/>
      <c r="CA94" s="981"/>
      <c r="CB94" s="981"/>
      <c r="CC94" s="981"/>
      <c r="CD94" s="981"/>
      <c r="CE94" s="981"/>
      <c r="CF94" s="981"/>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68"/>
      <c r="DW94" s="969"/>
      <c r="DX94" s="969"/>
      <c r="DY94" s="969"/>
      <c r="DZ94" s="970"/>
      <c r="EA94" s="102"/>
    </row>
    <row r="95" spans="1:131" s="103" customFormat="1" ht="26.25" hidden="1" customHeight="1" x14ac:dyDescent="0.15">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80"/>
      <c r="BT95" s="981"/>
      <c r="BU95" s="981"/>
      <c r="BV95" s="981"/>
      <c r="BW95" s="981"/>
      <c r="BX95" s="981"/>
      <c r="BY95" s="981"/>
      <c r="BZ95" s="981"/>
      <c r="CA95" s="981"/>
      <c r="CB95" s="981"/>
      <c r="CC95" s="981"/>
      <c r="CD95" s="981"/>
      <c r="CE95" s="981"/>
      <c r="CF95" s="981"/>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68"/>
      <c r="DW95" s="969"/>
      <c r="DX95" s="969"/>
      <c r="DY95" s="969"/>
      <c r="DZ95" s="970"/>
      <c r="EA95" s="102"/>
    </row>
    <row r="96" spans="1:131" s="103" customFormat="1" ht="26.25" hidden="1" customHeight="1" x14ac:dyDescent="0.15">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80"/>
      <c r="BT96" s="981"/>
      <c r="BU96" s="981"/>
      <c r="BV96" s="981"/>
      <c r="BW96" s="981"/>
      <c r="BX96" s="981"/>
      <c r="BY96" s="981"/>
      <c r="BZ96" s="981"/>
      <c r="CA96" s="981"/>
      <c r="CB96" s="981"/>
      <c r="CC96" s="981"/>
      <c r="CD96" s="981"/>
      <c r="CE96" s="981"/>
      <c r="CF96" s="981"/>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68"/>
      <c r="DW96" s="969"/>
      <c r="DX96" s="969"/>
      <c r="DY96" s="969"/>
      <c r="DZ96" s="970"/>
      <c r="EA96" s="102"/>
    </row>
    <row r="97" spans="1:131" s="103" customFormat="1" ht="26.25" hidden="1" customHeight="1" x14ac:dyDescent="0.15">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80"/>
      <c r="BT97" s="981"/>
      <c r="BU97" s="981"/>
      <c r="BV97" s="981"/>
      <c r="BW97" s="981"/>
      <c r="BX97" s="981"/>
      <c r="BY97" s="981"/>
      <c r="BZ97" s="981"/>
      <c r="CA97" s="981"/>
      <c r="CB97" s="981"/>
      <c r="CC97" s="981"/>
      <c r="CD97" s="981"/>
      <c r="CE97" s="981"/>
      <c r="CF97" s="981"/>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68"/>
      <c r="DW97" s="969"/>
      <c r="DX97" s="969"/>
      <c r="DY97" s="969"/>
      <c r="DZ97" s="970"/>
      <c r="EA97" s="102"/>
    </row>
    <row r="98" spans="1:131" s="103" customFormat="1" ht="26.25" hidden="1" customHeight="1" x14ac:dyDescent="0.15">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80"/>
      <c r="BT98" s="981"/>
      <c r="BU98" s="981"/>
      <c r="BV98" s="981"/>
      <c r="BW98" s="981"/>
      <c r="BX98" s="981"/>
      <c r="BY98" s="981"/>
      <c r="BZ98" s="981"/>
      <c r="CA98" s="981"/>
      <c r="CB98" s="981"/>
      <c r="CC98" s="981"/>
      <c r="CD98" s="981"/>
      <c r="CE98" s="981"/>
      <c r="CF98" s="981"/>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68"/>
      <c r="DW98" s="969"/>
      <c r="DX98" s="969"/>
      <c r="DY98" s="969"/>
      <c r="DZ98" s="970"/>
      <c r="EA98" s="102"/>
    </row>
    <row r="99" spans="1:131" s="103" customFormat="1" ht="26.25" hidden="1" customHeight="1" x14ac:dyDescent="0.15">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80"/>
      <c r="BT99" s="981"/>
      <c r="BU99" s="981"/>
      <c r="BV99" s="981"/>
      <c r="BW99" s="981"/>
      <c r="BX99" s="981"/>
      <c r="BY99" s="981"/>
      <c r="BZ99" s="981"/>
      <c r="CA99" s="981"/>
      <c r="CB99" s="981"/>
      <c r="CC99" s="981"/>
      <c r="CD99" s="981"/>
      <c r="CE99" s="981"/>
      <c r="CF99" s="981"/>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68"/>
      <c r="DW99" s="969"/>
      <c r="DX99" s="969"/>
      <c r="DY99" s="969"/>
      <c r="DZ99" s="970"/>
      <c r="EA99" s="102"/>
    </row>
    <row r="100" spans="1:131" s="103" customFormat="1" ht="26.25" hidden="1" customHeight="1" x14ac:dyDescent="0.15">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80"/>
      <c r="BT100" s="981"/>
      <c r="BU100" s="981"/>
      <c r="BV100" s="981"/>
      <c r="BW100" s="981"/>
      <c r="BX100" s="981"/>
      <c r="BY100" s="981"/>
      <c r="BZ100" s="981"/>
      <c r="CA100" s="981"/>
      <c r="CB100" s="981"/>
      <c r="CC100" s="981"/>
      <c r="CD100" s="981"/>
      <c r="CE100" s="981"/>
      <c r="CF100" s="981"/>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68"/>
      <c r="DW100" s="969"/>
      <c r="DX100" s="969"/>
      <c r="DY100" s="969"/>
      <c r="DZ100" s="970"/>
      <c r="EA100" s="102"/>
    </row>
    <row r="101" spans="1:131" s="103" customFormat="1" ht="26.25" hidden="1" customHeight="1" x14ac:dyDescent="0.15">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80"/>
      <c r="BT101" s="981"/>
      <c r="BU101" s="981"/>
      <c r="BV101" s="981"/>
      <c r="BW101" s="981"/>
      <c r="BX101" s="981"/>
      <c r="BY101" s="981"/>
      <c r="BZ101" s="981"/>
      <c r="CA101" s="981"/>
      <c r="CB101" s="981"/>
      <c r="CC101" s="981"/>
      <c r="CD101" s="981"/>
      <c r="CE101" s="981"/>
      <c r="CF101" s="981"/>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68"/>
      <c r="DW101" s="969"/>
      <c r="DX101" s="969"/>
      <c r="DY101" s="969"/>
      <c r="DZ101" s="970"/>
      <c r="EA101" s="102"/>
    </row>
    <row r="102" spans="1:131" s="103" customFormat="1" ht="26.25" customHeight="1" thickBot="1" x14ac:dyDescent="0.2">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329</v>
      </c>
      <c r="BR102" s="971" t="s">
        <v>372</v>
      </c>
      <c r="BS102" s="972"/>
      <c r="BT102" s="972"/>
      <c r="BU102" s="972"/>
      <c r="BV102" s="972"/>
      <c r="BW102" s="972"/>
      <c r="BX102" s="972"/>
      <c r="BY102" s="972"/>
      <c r="BZ102" s="972"/>
      <c r="CA102" s="972"/>
      <c r="CB102" s="972"/>
      <c r="CC102" s="972"/>
      <c r="CD102" s="972"/>
      <c r="CE102" s="972"/>
      <c r="CF102" s="972"/>
      <c r="CG102" s="973"/>
      <c r="CH102" s="974"/>
      <c r="CI102" s="975"/>
      <c r="CJ102" s="975"/>
      <c r="CK102" s="975"/>
      <c r="CL102" s="976"/>
      <c r="CM102" s="974"/>
      <c r="CN102" s="975"/>
      <c r="CO102" s="975"/>
      <c r="CP102" s="975"/>
      <c r="CQ102" s="976"/>
      <c r="CR102" s="977">
        <v>36</v>
      </c>
      <c r="CS102" s="978"/>
      <c r="CT102" s="978"/>
      <c r="CU102" s="978"/>
      <c r="CV102" s="979"/>
      <c r="CW102" s="977" t="s">
        <v>343</v>
      </c>
      <c r="CX102" s="978"/>
      <c r="CY102" s="978"/>
      <c r="CZ102" s="978"/>
      <c r="DA102" s="979"/>
      <c r="DB102" s="977" t="s">
        <v>343</v>
      </c>
      <c r="DC102" s="978"/>
      <c r="DD102" s="978"/>
      <c r="DE102" s="978"/>
      <c r="DF102" s="979"/>
      <c r="DG102" s="977" t="s">
        <v>343</v>
      </c>
      <c r="DH102" s="978"/>
      <c r="DI102" s="978"/>
      <c r="DJ102" s="978"/>
      <c r="DK102" s="979"/>
      <c r="DL102" s="977" t="s">
        <v>343</v>
      </c>
      <c r="DM102" s="978"/>
      <c r="DN102" s="978"/>
      <c r="DO102" s="978"/>
      <c r="DP102" s="979"/>
      <c r="DQ102" s="977" t="s">
        <v>343</v>
      </c>
      <c r="DR102" s="978"/>
      <c r="DS102" s="978"/>
      <c r="DT102" s="978"/>
      <c r="DU102" s="979"/>
      <c r="DV102" s="960"/>
      <c r="DW102" s="961"/>
      <c r="DX102" s="961"/>
      <c r="DY102" s="961"/>
      <c r="DZ102" s="962"/>
      <c r="EA102" s="102"/>
    </row>
    <row r="103" spans="1:131" s="103" customFormat="1" ht="26.25" customHeight="1" x14ac:dyDescent="0.15">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63" t="s">
        <v>373</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102"/>
    </row>
    <row r="104" spans="1:131" s="103" customFormat="1" ht="26.25" customHeight="1" x14ac:dyDescent="0.15">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64" t="s">
        <v>374</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102"/>
    </row>
    <row r="105" spans="1:131" s="103" customFormat="1" ht="11.25" customHeight="1" x14ac:dyDescent="0.15">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x14ac:dyDescent="0.15">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x14ac:dyDescent="0.2">
      <c r="A107" s="131" t="s">
        <v>375</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376</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x14ac:dyDescent="0.15">
      <c r="A108" s="965" t="s">
        <v>377</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378</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102" customFormat="1" ht="26.25" customHeight="1" x14ac:dyDescent="0.15">
      <c r="A109" s="920" t="s">
        <v>379</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2"/>
      <c r="AA109" s="923" t="s">
        <v>380</v>
      </c>
      <c r="AB109" s="921"/>
      <c r="AC109" s="921"/>
      <c r="AD109" s="921"/>
      <c r="AE109" s="922"/>
      <c r="AF109" s="923" t="s">
        <v>246</v>
      </c>
      <c r="AG109" s="921"/>
      <c r="AH109" s="921"/>
      <c r="AI109" s="921"/>
      <c r="AJ109" s="922"/>
      <c r="AK109" s="923" t="s">
        <v>245</v>
      </c>
      <c r="AL109" s="921"/>
      <c r="AM109" s="921"/>
      <c r="AN109" s="921"/>
      <c r="AO109" s="922"/>
      <c r="AP109" s="923" t="s">
        <v>381</v>
      </c>
      <c r="AQ109" s="921"/>
      <c r="AR109" s="921"/>
      <c r="AS109" s="921"/>
      <c r="AT109" s="952"/>
      <c r="AU109" s="920" t="s">
        <v>379</v>
      </c>
      <c r="AV109" s="921"/>
      <c r="AW109" s="921"/>
      <c r="AX109" s="921"/>
      <c r="AY109" s="921"/>
      <c r="AZ109" s="921"/>
      <c r="BA109" s="921"/>
      <c r="BB109" s="921"/>
      <c r="BC109" s="921"/>
      <c r="BD109" s="921"/>
      <c r="BE109" s="921"/>
      <c r="BF109" s="921"/>
      <c r="BG109" s="921"/>
      <c r="BH109" s="921"/>
      <c r="BI109" s="921"/>
      <c r="BJ109" s="921"/>
      <c r="BK109" s="921"/>
      <c r="BL109" s="921"/>
      <c r="BM109" s="921"/>
      <c r="BN109" s="921"/>
      <c r="BO109" s="921"/>
      <c r="BP109" s="922"/>
      <c r="BQ109" s="923" t="s">
        <v>380</v>
      </c>
      <c r="BR109" s="921"/>
      <c r="BS109" s="921"/>
      <c r="BT109" s="921"/>
      <c r="BU109" s="922"/>
      <c r="BV109" s="923" t="s">
        <v>246</v>
      </c>
      <c r="BW109" s="921"/>
      <c r="BX109" s="921"/>
      <c r="BY109" s="921"/>
      <c r="BZ109" s="922"/>
      <c r="CA109" s="923" t="s">
        <v>245</v>
      </c>
      <c r="CB109" s="921"/>
      <c r="CC109" s="921"/>
      <c r="CD109" s="921"/>
      <c r="CE109" s="922"/>
      <c r="CF109" s="959" t="s">
        <v>381</v>
      </c>
      <c r="CG109" s="959"/>
      <c r="CH109" s="959"/>
      <c r="CI109" s="959"/>
      <c r="CJ109" s="959"/>
      <c r="CK109" s="923" t="s">
        <v>382</v>
      </c>
      <c r="CL109" s="921"/>
      <c r="CM109" s="921"/>
      <c r="CN109" s="921"/>
      <c r="CO109" s="921"/>
      <c r="CP109" s="921"/>
      <c r="CQ109" s="921"/>
      <c r="CR109" s="921"/>
      <c r="CS109" s="921"/>
      <c r="CT109" s="921"/>
      <c r="CU109" s="921"/>
      <c r="CV109" s="921"/>
      <c r="CW109" s="921"/>
      <c r="CX109" s="921"/>
      <c r="CY109" s="921"/>
      <c r="CZ109" s="921"/>
      <c r="DA109" s="921"/>
      <c r="DB109" s="921"/>
      <c r="DC109" s="921"/>
      <c r="DD109" s="921"/>
      <c r="DE109" s="921"/>
      <c r="DF109" s="922"/>
      <c r="DG109" s="923" t="s">
        <v>380</v>
      </c>
      <c r="DH109" s="921"/>
      <c r="DI109" s="921"/>
      <c r="DJ109" s="921"/>
      <c r="DK109" s="922"/>
      <c r="DL109" s="923" t="s">
        <v>246</v>
      </c>
      <c r="DM109" s="921"/>
      <c r="DN109" s="921"/>
      <c r="DO109" s="921"/>
      <c r="DP109" s="922"/>
      <c r="DQ109" s="923" t="s">
        <v>245</v>
      </c>
      <c r="DR109" s="921"/>
      <c r="DS109" s="921"/>
      <c r="DT109" s="921"/>
      <c r="DU109" s="922"/>
      <c r="DV109" s="923" t="s">
        <v>381</v>
      </c>
      <c r="DW109" s="921"/>
      <c r="DX109" s="921"/>
      <c r="DY109" s="921"/>
      <c r="DZ109" s="952"/>
    </row>
    <row r="110" spans="1:131" s="102" customFormat="1" ht="26.25" customHeight="1" x14ac:dyDescent="0.15">
      <c r="A110" s="823" t="s">
        <v>383</v>
      </c>
      <c r="B110" s="824"/>
      <c r="C110" s="824"/>
      <c r="D110" s="824"/>
      <c r="E110" s="824"/>
      <c r="F110" s="824"/>
      <c r="G110" s="824"/>
      <c r="H110" s="824"/>
      <c r="I110" s="824"/>
      <c r="J110" s="824"/>
      <c r="K110" s="824"/>
      <c r="L110" s="824"/>
      <c r="M110" s="824"/>
      <c r="N110" s="824"/>
      <c r="O110" s="824"/>
      <c r="P110" s="824"/>
      <c r="Q110" s="824"/>
      <c r="R110" s="824"/>
      <c r="S110" s="824"/>
      <c r="T110" s="824"/>
      <c r="U110" s="824"/>
      <c r="V110" s="824"/>
      <c r="W110" s="824"/>
      <c r="X110" s="824"/>
      <c r="Y110" s="824"/>
      <c r="Z110" s="825"/>
      <c r="AA110" s="913">
        <v>341916</v>
      </c>
      <c r="AB110" s="914"/>
      <c r="AC110" s="914"/>
      <c r="AD110" s="914"/>
      <c r="AE110" s="915"/>
      <c r="AF110" s="916">
        <v>350831</v>
      </c>
      <c r="AG110" s="914"/>
      <c r="AH110" s="914"/>
      <c r="AI110" s="914"/>
      <c r="AJ110" s="915"/>
      <c r="AK110" s="916">
        <v>326931</v>
      </c>
      <c r="AL110" s="914"/>
      <c r="AM110" s="914"/>
      <c r="AN110" s="914"/>
      <c r="AO110" s="915"/>
      <c r="AP110" s="917">
        <v>15.5</v>
      </c>
      <c r="AQ110" s="918"/>
      <c r="AR110" s="918"/>
      <c r="AS110" s="918"/>
      <c r="AT110" s="919"/>
      <c r="AU110" s="953" t="s">
        <v>384</v>
      </c>
      <c r="AV110" s="954"/>
      <c r="AW110" s="954"/>
      <c r="AX110" s="954"/>
      <c r="AY110" s="954"/>
      <c r="AZ110" s="859" t="s">
        <v>385</v>
      </c>
      <c r="BA110" s="824"/>
      <c r="BB110" s="824"/>
      <c r="BC110" s="824"/>
      <c r="BD110" s="824"/>
      <c r="BE110" s="824"/>
      <c r="BF110" s="824"/>
      <c r="BG110" s="824"/>
      <c r="BH110" s="824"/>
      <c r="BI110" s="824"/>
      <c r="BJ110" s="824"/>
      <c r="BK110" s="824"/>
      <c r="BL110" s="824"/>
      <c r="BM110" s="824"/>
      <c r="BN110" s="824"/>
      <c r="BO110" s="824"/>
      <c r="BP110" s="825"/>
      <c r="BQ110" s="860">
        <v>4087634</v>
      </c>
      <c r="BR110" s="841"/>
      <c r="BS110" s="841"/>
      <c r="BT110" s="841"/>
      <c r="BU110" s="841"/>
      <c r="BV110" s="841">
        <v>4422564</v>
      </c>
      <c r="BW110" s="841"/>
      <c r="BX110" s="841"/>
      <c r="BY110" s="841"/>
      <c r="BZ110" s="841"/>
      <c r="CA110" s="841">
        <v>4431006</v>
      </c>
      <c r="CB110" s="841"/>
      <c r="CC110" s="841"/>
      <c r="CD110" s="841"/>
      <c r="CE110" s="841"/>
      <c r="CF110" s="885">
        <v>209.6</v>
      </c>
      <c r="CG110" s="886"/>
      <c r="CH110" s="886"/>
      <c r="CI110" s="886"/>
      <c r="CJ110" s="886"/>
      <c r="CK110" s="949" t="s">
        <v>386</v>
      </c>
      <c r="CL110" s="905"/>
      <c r="CM110" s="910" t="s">
        <v>387</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860" t="s">
        <v>388</v>
      </c>
      <c r="DH110" s="841"/>
      <c r="DI110" s="841"/>
      <c r="DJ110" s="841"/>
      <c r="DK110" s="841"/>
      <c r="DL110" s="841" t="s">
        <v>388</v>
      </c>
      <c r="DM110" s="841"/>
      <c r="DN110" s="841"/>
      <c r="DO110" s="841"/>
      <c r="DP110" s="841"/>
      <c r="DQ110" s="841" t="s">
        <v>388</v>
      </c>
      <c r="DR110" s="841"/>
      <c r="DS110" s="841"/>
      <c r="DT110" s="841"/>
      <c r="DU110" s="841"/>
      <c r="DV110" s="842" t="s">
        <v>388</v>
      </c>
      <c r="DW110" s="842"/>
      <c r="DX110" s="842"/>
      <c r="DY110" s="842"/>
      <c r="DZ110" s="843"/>
    </row>
    <row r="111" spans="1:131" s="102" customFormat="1" ht="26.25" customHeight="1" x14ac:dyDescent="0.15">
      <c r="A111" s="790" t="s">
        <v>389</v>
      </c>
      <c r="B111" s="791"/>
      <c r="C111" s="791"/>
      <c r="D111" s="791"/>
      <c r="E111" s="791"/>
      <c r="F111" s="791"/>
      <c r="G111" s="791"/>
      <c r="H111" s="791"/>
      <c r="I111" s="791"/>
      <c r="J111" s="791"/>
      <c r="K111" s="791"/>
      <c r="L111" s="791"/>
      <c r="M111" s="791"/>
      <c r="N111" s="791"/>
      <c r="O111" s="791"/>
      <c r="P111" s="791"/>
      <c r="Q111" s="791"/>
      <c r="R111" s="791"/>
      <c r="S111" s="791"/>
      <c r="T111" s="791"/>
      <c r="U111" s="791"/>
      <c r="V111" s="791"/>
      <c r="W111" s="791"/>
      <c r="X111" s="791"/>
      <c r="Y111" s="791"/>
      <c r="Z111" s="948"/>
      <c r="AA111" s="935" t="s">
        <v>390</v>
      </c>
      <c r="AB111" s="936"/>
      <c r="AC111" s="936"/>
      <c r="AD111" s="936"/>
      <c r="AE111" s="937"/>
      <c r="AF111" s="938" t="s">
        <v>390</v>
      </c>
      <c r="AG111" s="936"/>
      <c r="AH111" s="936"/>
      <c r="AI111" s="936"/>
      <c r="AJ111" s="937"/>
      <c r="AK111" s="938" t="s">
        <v>390</v>
      </c>
      <c r="AL111" s="936"/>
      <c r="AM111" s="936"/>
      <c r="AN111" s="936"/>
      <c r="AO111" s="937"/>
      <c r="AP111" s="939" t="s">
        <v>390</v>
      </c>
      <c r="AQ111" s="940"/>
      <c r="AR111" s="940"/>
      <c r="AS111" s="940"/>
      <c r="AT111" s="941"/>
      <c r="AU111" s="955"/>
      <c r="AV111" s="956"/>
      <c r="AW111" s="956"/>
      <c r="AX111" s="956"/>
      <c r="AY111" s="956"/>
      <c r="AZ111" s="831" t="s">
        <v>391</v>
      </c>
      <c r="BA111" s="766"/>
      <c r="BB111" s="766"/>
      <c r="BC111" s="766"/>
      <c r="BD111" s="766"/>
      <c r="BE111" s="766"/>
      <c r="BF111" s="766"/>
      <c r="BG111" s="766"/>
      <c r="BH111" s="766"/>
      <c r="BI111" s="766"/>
      <c r="BJ111" s="766"/>
      <c r="BK111" s="766"/>
      <c r="BL111" s="766"/>
      <c r="BM111" s="766"/>
      <c r="BN111" s="766"/>
      <c r="BO111" s="766"/>
      <c r="BP111" s="767"/>
      <c r="BQ111" s="832">
        <v>3100</v>
      </c>
      <c r="BR111" s="833"/>
      <c r="BS111" s="833"/>
      <c r="BT111" s="833"/>
      <c r="BU111" s="833"/>
      <c r="BV111" s="833">
        <v>1260</v>
      </c>
      <c r="BW111" s="833"/>
      <c r="BX111" s="833"/>
      <c r="BY111" s="833"/>
      <c r="BZ111" s="833"/>
      <c r="CA111" s="833">
        <v>10287</v>
      </c>
      <c r="CB111" s="833"/>
      <c r="CC111" s="833"/>
      <c r="CD111" s="833"/>
      <c r="CE111" s="833"/>
      <c r="CF111" s="894">
        <v>0.5</v>
      </c>
      <c r="CG111" s="895"/>
      <c r="CH111" s="895"/>
      <c r="CI111" s="895"/>
      <c r="CJ111" s="895"/>
      <c r="CK111" s="950"/>
      <c r="CL111" s="907"/>
      <c r="CM111" s="844" t="s">
        <v>392</v>
      </c>
      <c r="CN111" s="845"/>
      <c r="CO111" s="845"/>
      <c r="CP111" s="845"/>
      <c r="CQ111" s="845"/>
      <c r="CR111" s="845"/>
      <c r="CS111" s="845"/>
      <c r="CT111" s="845"/>
      <c r="CU111" s="845"/>
      <c r="CV111" s="845"/>
      <c r="CW111" s="845"/>
      <c r="CX111" s="845"/>
      <c r="CY111" s="845"/>
      <c r="CZ111" s="845"/>
      <c r="DA111" s="845"/>
      <c r="DB111" s="845"/>
      <c r="DC111" s="845"/>
      <c r="DD111" s="845"/>
      <c r="DE111" s="845"/>
      <c r="DF111" s="846"/>
      <c r="DG111" s="832" t="s">
        <v>390</v>
      </c>
      <c r="DH111" s="833"/>
      <c r="DI111" s="833"/>
      <c r="DJ111" s="833"/>
      <c r="DK111" s="833"/>
      <c r="DL111" s="833" t="s">
        <v>390</v>
      </c>
      <c r="DM111" s="833"/>
      <c r="DN111" s="833"/>
      <c r="DO111" s="833"/>
      <c r="DP111" s="833"/>
      <c r="DQ111" s="833" t="s">
        <v>390</v>
      </c>
      <c r="DR111" s="833"/>
      <c r="DS111" s="833"/>
      <c r="DT111" s="833"/>
      <c r="DU111" s="833"/>
      <c r="DV111" s="810" t="s">
        <v>390</v>
      </c>
      <c r="DW111" s="810"/>
      <c r="DX111" s="810"/>
      <c r="DY111" s="810"/>
      <c r="DZ111" s="811"/>
    </row>
    <row r="112" spans="1:131" s="102" customFormat="1" ht="26.25" customHeight="1" x14ac:dyDescent="0.15">
      <c r="A112" s="942" t="s">
        <v>393</v>
      </c>
      <c r="B112" s="943"/>
      <c r="C112" s="766" t="s">
        <v>394</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95" t="s">
        <v>169</v>
      </c>
      <c r="AB112" s="796"/>
      <c r="AC112" s="796"/>
      <c r="AD112" s="796"/>
      <c r="AE112" s="797"/>
      <c r="AF112" s="798" t="s">
        <v>169</v>
      </c>
      <c r="AG112" s="796"/>
      <c r="AH112" s="796"/>
      <c r="AI112" s="796"/>
      <c r="AJ112" s="797"/>
      <c r="AK112" s="798" t="s">
        <v>169</v>
      </c>
      <c r="AL112" s="796"/>
      <c r="AM112" s="796"/>
      <c r="AN112" s="796"/>
      <c r="AO112" s="797"/>
      <c r="AP112" s="837" t="s">
        <v>169</v>
      </c>
      <c r="AQ112" s="838"/>
      <c r="AR112" s="838"/>
      <c r="AS112" s="838"/>
      <c r="AT112" s="839"/>
      <c r="AU112" s="955"/>
      <c r="AV112" s="956"/>
      <c r="AW112" s="956"/>
      <c r="AX112" s="956"/>
      <c r="AY112" s="956"/>
      <c r="AZ112" s="831" t="s">
        <v>395</v>
      </c>
      <c r="BA112" s="766"/>
      <c r="BB112" s="766"/>
      <c r="BC112" s="766"/>
      <c r="BD112" s="766"/>
      <c r="BE112" s="766"/>
      <c r="BF112" s="766"/>
      <c r="BG112" s="766"/>
      <c r="BH112" s="766"/>
      <c r="BI112" s="766"/>
      <c r="BJ112" s="766"/>
      <c r="BK112" s="766"/>
      <c r="BL112" s="766"/>
      <c r="BM112" s="766"/>
      <c r="BN112" s="766"/>
      <c r="BO112" s="766"/>
      <c r="BP112" s="767"/>
      <c r="BQ112" s="832">
        <v>1838886</v>
      </c>
      <c r="BR112" s="833"/>
      <c r="BS112" s="833"/>
      <c r="BT112" s="833"/>
      <c r="BU112" s="833"/>
      <c r="BV112" s="833">
        <v>1718613</v>
      </c>
      <c r="BW112" s="833"/>
      <c r="BX112" s="833"/>
      <c r="BY112" s="833"/>
      <c r="BZ112" s="833"/>
      <c r="CA112" s="833">
        <v>1702893</v>
      </c>
      <c r="CB112" s="833"/>
      <c r="CC112" s="833"/>
      <c r="CD112" s="833"/>
      <c r="CE112" s="833"/>
      <c r="CF112" s="894">
        <v>80.5</v>
      </c>
      <c r="CG112" s="895"/>
      <c r="CH112" s="895"/>
      <c r="CI112" s="895"/>
      <c r="CJ112" s="895"/>
      <c r="CK112" s="950"/>
      <c r="CL112" s="907"/>
      <c r="CM112" s="844" t="s">
        <v>396</v>
      </c>
      <c r="CN112" s="845"/>
      <c r="CO112" s="845"/>
      <c r="CP112" s="845"/>
      <c r="CQ112" s="845"/>
      <c r="CR112" s="845"/>
      <c r="CS112" s="845"/>
      <c r="CT112" s="845"/>
      <c r="CU112" s="845"/>
      <c r="CV112" s="845"/>
      <c r="CW112" s="845"/>
      <c r="CX112" s="845"/>
      <c r="CY112" s="845"/>
      <c r="CZ112" s="845"/>
      <c r="DA112" s="845"/>
      <c r="DB112" s="845"/>
      <c r="DC112" s="845"/>
      <c r="DD112" s="845"/>
      <c r="DE112" s="845"/>
      <c r="DF112" s="846"/>
      <c r="DG112" s="832" t="s">
        <v>169</v>
      </c>
      <c r="DH112" s="833"/>
      <c r="DI112" s="833"/>
      <c r="DJ112" s="833"/>
      <c r="DK112" s="833"/>
      <c r="DL112" s="833" t="s">
        <v>169</v>
      </c>
      <c r="DM112" s="833"/>
      <c r="DN112" s="833"/>
      <c r="DO112" s="833"/>
      <c r="DP112" s="833"/>
      <c r="DQ112" s="833" t="s">
        <v>169</v>
      </c>
      <c r="DR112" s="833"/>
      <c r="DS112" s="833"/>
      <c r="DT112" s="833"/>
      <c r="DU112" s="833"/>
      <c r="DV112" s="810" t="s">
        <v>169</v>
      </c>
      <c r="DW112" s="810"/>
      <c r="DX112" s="810"/>
      <c r="DY112" s="810"/>
      <c r="DZ112" s="811"/>
    </row>
    <row r="113" spans="1:130" s="102" customFormat="1" ht="26.25" customHeight="1" x14ac:dyDescent="0.15">
      <c r="A113" s="944"/>
      <c r="B113" s="945"/>
      <c r="C113" s="766" t="s">
        <v>397</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35">
        <v>138389</v>
      </c>
      <c r="AB113" s="936"/>
      <c r="AC113" s="936"/>
      <c r="AD113" s="936"/>
      <c r="AE113" s="937"/>
      <c r="AF113" s="938">
        <v>154018</v>
      </c>
      <c r="AG113" s="936"/>
      <c r="AH113" s="936"/>
      <c r="AI113" s="936"/>
      <c r="AJ113" s="937"/>
      <c r="AK113" s="938">
        <v>167715</v>
      </c>
      <c r="AL113" s="936"/>
      <c r="AM113" s="936"/>
      <c r="AN113" s="936"/>
      <c r="AO113" s="937"/>
      <c r="AP113" s="939">
        <v>7.9</v>
      </c>
      <c r="AQ113" s="940"/>
      <c r="AR113" s="940"/>
      <c r="AS113" s="940"/>
      <c r="AT113" s="941"/>
      <c r="AU113" s="955"/>
      <c r="AV113" s="956"/>
      <c r="AW113" s="956"/>
      <c r="AX113" s="956"/>
      <c r="AY113" s="956"/>
      <c r="AZ113" s="831" t="s">
        <v>398</v>
      </c>
      <c r="BA113" s="766"/>
      <c r="BB113" s="766"/>
      <c r="BC113" s="766"/>
      <c r="BD113" s="766"/>
      <c r="BE113" s="766"/>
      <c r="BF113" s="766"/>
      <c r="BG113" s="766"/>
      <c r="BH113" s="766"/>
      <c r="BI113" s="766"/>
      <c r="BJ113" s="766"/>
      <c r="BK113" s="766"/>
      <c r="BL113" s="766"/>
      <c r="BM113" s="766"/>
      <c r="BN113" s="766"/>
      <c r="BO113" s="766"/>
      <c r="BP113" s="767"/>
      <c r="BQ113" s="832">
        <v>19600</v>
      </c>
      <c r="BR113" s="833"/>
      <c r="BS113" s="833"/>
      <c r="BT113" s="833"/>
      <c r="BU113" s="833"/>
      <c r="BV113" s="833">
        <v>12959</v>
      </c>
      <c r="BW113" s="833"/>
      <c r="BX113" s="833"/>
      <c r="BY113" s="833"/>
      <c r="BZ113" s="833"/>
      <c r="CA113" s="833">
        <v>7653</v>
      </c>
      <c r="CB113" s="833"/>
      <c r="CC113" s="833"/>
      <c r="CD113" s="833"/>
      <c r="CE113" s="833"/>
      <c r="CF113" s="894">
        <v>0.4</v>
      </c>
      <c r="CG113" s="895"/>
      <c r="CH113" s="895"/>
      <c r="CI113" s="895"/>
      <c r="CJ113" s="895"/>
      <c r="CK113" s="950"/>
      <c r="CL113" s="907"/>
      <c r="CM113" s="844" t="s">
        <v>399</v>
      </c>
      <c r="CN113" s="845"/>
      <c r="CO113" s="845"/>
      <c r="CP113" s="845"/>
      <c r="CQ113" s="845"/>
      <c r="CR113" s="845"/>
      <c r="CS113" s="845"/>
      <c r="CT113" s="845"/>
      <c r="CU113" s="845"/>
      <c r="CV113" s="845"/>
      <c r="CW113" s="845"/>
      <c r="CX113" s="845"/>
      <c r="CY113" s="845"/>
      <c r="CZ113" s="845"/>
      <c r="DA113" s="845"/>
      <c r="DB113" s="845"/>
      <c r="DC113" s="845"/>
      <c r="DD113" s="845"/>
      <c r="DE113" s="845"/>
      <c r="DF113" s="846"/>
      <c r="DG113" s="795" t="s">
        <v>169</v>
      </c>
      <c r="DH113" s="796"/>
      <c r="DI113" s="796"/>
      <c r="DJ113" s="796"/>
      <c r="DK113" s="797"/>
      <c r="DL113" s="798" t="s">
        <v>169</v>
      </c>
      <c r="DM113" s="796"/>
      <c r="DN113" s="796"/>
      <c r="DO113" s="796"/>
      <c r="DP113" s="797"/>
      <c r="DQ113" s="798" t="s">
        <v>169</v>
      </c>
      <c r="DR113" s="796"/>
      <c r="DS113" s="796"/>
      <c r="DT113" s="796"/>
      <c r="DU113" s="797"/>
      <c r="DV113" s="837" t="s">
        <v>169</v>
      </c>
      <c r="DW113" s="838"/>
      <c r="DX113" s="838"/>
      <c r="DY113" s="838"/>
      <c r="DZ113" s="839"/>
    </row>
    <row r="114" spans="1:130" s="102" customFormat="1" ht="26.25" customHeight="1" x14ac:dyDescent="0.15">
      <c r="A114" s="944"/>
      <c r="B114" s="945"/>
      <c r="C114" s="766" t="s">
        <v>400</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95">
        <v>11097</v>
      </c>
      <c r="AB114" s="796"/>
      <c r="AC114" s="796"/>
      <c r="AD114" s="796"/>
      <c r="AE114" s="797"/>
      <c r="AF114" s="798">
        <v>9882</v>
      </c>
      <c r="AG114" s="796"/>
      <c r="AH114" s="796"/>
      <c r="AI114" s="796"/>
      <c r="AJ114" s="797"/>
      <c r="AK114" s="798">
        <v>11688</v>
      </c>
      <c r="AL114" s="796"/>
      <c r="AM114" s="796"/>
      <c r="AN114" s="796"/>
      <c r="AO114" s="797"/>
      <c r="AP114" s="837">
        <v>0.6</v>
      </c>
      <c r="AQ114" s="838"/>
      <c r="AR114" s="838"/>
      <c r="AS114" s="838"/>
      <c r="AT114" s="839"/>
      <c r="AU114" s="955"/>
      <c r="AV114" s="956"/>
      <c r="AW114" s="956"/>
      <c r="AX114" s="956"/>
      <c r="AY114" s="956"/>
      <c r="AZ114" s="831" t="s">
        <v>401</v>
      </c>
      <c r="BA114" s="766"/>
      <c r="BB114" s="766"/>
      <c r="BC114" s="766"/>
      <c r="BD114" s="766"/>
      <c r="BE114" s="766"/>
      <c r="BF114" s="766"/>
      <c r="BG114" s="766"/>
      <c r="BH114" s="766"/>
      <c r="BI114" s="766"/>
      <c r="BJ114" s="766"/>
      <c r="BK114" s="766"/>
      <c r="BL114" s="766"/>
      <c r="BM114" s="766"/>
      <c r="BN114" s="766"/>
      <c r="BO114" s="766"/>
      <c r="BP114" s="767"/>
      <c r="BQ114" s="832">
        <v>238250</v>
      </c>
      <c r="BR114" s="833"/>
      <c r="BS114" s="833"/>
      <c r="BT114" s="833"/>
      <c r="BU114" s="833"/>
      <c r="BV114" s="833">
        <v>290921</v>
      </c>
      <c r="BW114" s="833"/>
      <c r="BX114" s="833"/>
      <c r="BY114" s="833"/>
      <c r="BZ114" s="833"/>
      <c r="CA114" s="833">
        <v>274785</v>
      </c>
      <c r="CB114" s="833"/>
      <c r="CC114" s="833"/>
      <c r="CD114" s="833"/>
      <c r="CE114" s="833"/>
      <c r="CF114" s="894">
        <v>13</v>
      </c>
      <c r="CG114" s="895"/>
      <c r="CH114" s="895"/>
      <c r="CI114" s="895"/>
      <c r="CJ114" s="895"/>
      <c r="CK114" s="950"/>
      <c r="CL114" s="907"/>
      <c r="CM114" s="844" t="s">
        <v>402</v>
      </c>
      <c r="CN114" s="845"/>
      <c r="CO114" s="845"/>
      <c r="CP114" s="845"/>
      <c r="CQ114" s="845"/>
      <c r="CR114" s="845"/>
      <c r="CS114" s="845"/>
      <c r="CT114" s="845"/>
      <c r="CU114" s="845"/>
      <c r="CV114" s="845"/>
      <c r="CW114" s="845"/>
      <c r="CX114" s="845"/>
      <c r="CY114" s="845"/>
      <c r="CZ114" s="845"/>
      <c r="DA114" s="845"/>
      <c r="DB114" s="845"/>
      <c r="DC114" s="845"/>
      <c r="DD114" s="845"/>
      <c r="DE114" s="845"/>
      <c r="DF114" s="846"/>
      <c r="DG114" s="795" t="s">
        <v>169</v>
      </c>
      <c r="DH114" s="796"/>
      <c r="DI114" s="796"/>
      <c r="DJ114" s="796"/>
      <c r="DK114" s="797"/>
      <c r="DL114" s="798" t="s">
        <v>169</v>
      </c>
      <c r="DM114" s="796"/>
      <c r="DN114" s="796"/>
      <c r="DO114" s="796"/>
      <c r="DP114" s="797"/>
      <c r="DQ114" s="798" t="s">
        <v>169</v>
      </c>
      <c r="DR114" s="796"/>
      <c r="DS114" s="796"/>
      <c r="DT114" s="796"/>
      <c r="DU114" s="797"/>
      <c r="DV114" s="837" t="s">
        <v>169</v>
      </c>
      <c r="DW114" s="838"/>
      <c r="DX114" s="838"/>
      <c r="DY114" s="838"/>
      <c r="DZ114" s="839"/>
    </row>
    <row r="115" spans="1:130" s="102" customFormat="1" ht="26.25" customHeight="1" x14ac:dyDescent="0.15">
      <c r="A115" s="944"/>
      <c r="B115" s="945"/>
      <c r="C115" s="766" t="s">
        <v>403</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35">
        <v>3155</v>
      </c>
      <c r="AB115" s="936"/>
      <c r="AC115" s="936"/>
      <c r="AD115" s="936"/>
      <c r="AE115" s="937"/>
      <c r="AF115" s="938">
        <v>3255</v>
      </c>
      <c r="AG115" s="936"/>
      <c r="AH115" s="936"/>
      <c r="AI115" s="936"/>
      <c r="AJ115" s="937"/>
      <c r="AK115" s="938" t="s">
        <v>169</v>
      </c>
      <c r="AL115" s="936"/>
      <c r="AM115" s="936"/>
      <c r="AN115" s="936"/>
      <c r="AO115" s="937"/>
      <c r="AP115" s="939" t="s">
        <v>169</v>
      </c>
      <c r="AQ115" s="940"/>
      <c r="AR115" s="940"/>
      <c r="AS115" s="940"/>
      <c r="AT115" s="941"/>
      <c r="AU115" s="955"/>
      <c r="AV115" s="956"/>
      <c r="AW115" s="956"/>
      <c r="AX115" s="956"/>
      <c r="AY115" s="956"/>
      <c r="AZ115" s="831" t="s">
        <v>404</v>
      </c>
      <c r="BA115" s="766"/>
      <c r="BB115" s="766"/>
      <c r="BC115" s="766"/>
      <c r="BD115" s="766"/>
      <c r="BE115" s="766"/>
      <c r="BF115" s="766"/>
      <c r="BG115" s="766"/>
      <c r="BH115" s="766"/>
      <c r="BI115" s="766"/>
      <c r="BJ115" s="766"/>
      <c r="BK115" s="766"/>
      <c r="BL115" s="766"/>
      <c r="BM115" s="766"/>
      <c r="BN115" s="766"/>
      <c r="BO115" s="766"/>
      <c r="BP115" s="767"/>
      <c r="BQ115" s="832" t="s">
        <v>169</v>
      </c>
      <c r="BR115" s="833"/>
      <c r="BS115" s="833"/>
      <c r="BT115" s="833"/>
      <c r="BU115" s="833"/>
      <c r="BV115" s="833" t="s">
        <v>169</v>
      </c>
      <c r="BW115" s="833"/>
      <c r="BX115" s="833"/>
      <c r="BY115" s="833"/>
      <c r="BZ115" s="833"/>
      <c r="CA115" s="833" t="s">
        <v>169</v>
      </c>
      <c r="CB115" s="833"/>
      <c r="CC115" s="833"/>
      <c r="CD115" s="833"/>
      <c r="CE115" s="833"/>
      <c r="CF115" s="894" t="s">
        <v>169</v>
      </c>
      <c r="CG115" s="895"/>
      <c r="CH115" s="895"/>
      <c r="CI115" s="895"/>
      <c r="CJ115" s="895"/>
      <c r="CK115" s="950"/>
      <c r="CL115" s="907"/>
      <c r="CM115" s="831" t="s">
        <v>405</v>
      </c>
      <c r="CN115" s="934"/>
      <c r="CO115" s="934"/>
      <c r="CP115" s="934"/>
      <c r="CQ115" s="934"/>
      <c r="CR115" s="934"/>
      <c r="CS115" s="934"/>
      <c r="CT115" s="934"/>
      <c r="CU115" s="934"/>
      <c r="CV115" s="934"/>
      <c r="CW115" s="934"/>
      <c r="CX115" s="934"/>
      <c r="CY115" s="934"/>
      <c r="CZ115" s="934"/>
      <c r="DA115" s="934"/>
      <c r="DB115" s="934"/>
      <c r="DC115" s="934"/>
      <c r="DD115" s="934"/>
      <c r="DE115" s="934"/>
      <c r="DF115" s="767"/>
      <c r="DG115" s="795" t="s">
        <v>169</v>
      </c>
      <c r="DH115" s="796"/>
      <c r="DI115" s="796"/>
      <c r="DJ115" s="796"/>
      <c r="DK115" s="797"/>
      <c r="DL115" s="798" t="s">
        <v>169</v>
      </c>
      <c r="DM115" s="796"/>
      <c r="DN115" s="796"/>
      <c r="DO115" s="796"/>
      <c r="DP115" s="797"/>
      <c r="DQ115" s="798" t="s">
        <v>169</v>
      </c>
      <c r="DR115" s="796"/>
      <c r="DS115" s="796"/>
      <c r="DT115" s="796"/>
      <c r="DU115" s="797"/>
      <c r="DV115" s="837" t="s">
        <v>169</v>
      </c>
      <c r="DW115" s="838"/>
      <c r="DX115" s="838"/>
      <c r="DY115" s="838"/>
      <c r="DZ115" s="839"/>
    </row>
    <row r="116" spans="1:130" s="102" customFormat="1" ht="26.25" customHeight="1" x14ac:dyDescent="0.15">
      <c r="A116" s="946"/>
      <c r="B116" s="947"/>
      <c r="C116" s="876" t="s">
        <v>406</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795">
        <v>191</v>
      </c>
      <c r="AB116" s="796"/>
      <c r="AC116" s="796"/>
      <c r="AD116" s="796"/>
      <c r="AE116" s="797"/>
      <c r="AF116" s="798">
        <v>140</v>
      </c>
      <c r="AG116" s="796"/>
      <c r="AH116" s="796"/>
      <c r="AI116" s="796"/>
      <c r="AJ116" s="797"/>
      <c r="AK116" s="798" t="s">
        <v>169</v>
      </c>
      <c r="AL116" s="796"/>
      <c r="AM116" s="796"/>
      <c r="AN116" s="796"/>
      <c r="AO116" s="797"/>
      <c r="AP116" s="837" t="s">
        <v>169</v>
      </c>
      <c r="AQ116" s="838"/>
      <c r="AR116" s="838"/>
      <c r="AS116" s="838"/>
      <c r="AT116" s="839"/>
      <c r="AU116" s="955"/>
      <c r="AV116" s="956"/>
      <c r="AW116" s="956"/>
      <c r="AX116" s="956"/>
      <c r="AY116" s="956"/>
      <c r="AZ116" s="882" t="s">
        <v>407</v>
      </c>
      <c r="BA116" s="883"/>
      <c r="BB116" s="883"/>
      <c r="BC116" s="883"/>
      <c r="BD116" s="883"/>
      <c r="BE116" s="883"/>
      <c r="BF116" s="883"/>
      <c r="BG116" s="883"/>
      <c r="BH116" s="883"/>
      <c r="BI116" s="883"/>
      <c r="BJ116" s="883"/>
      <c r="BK116" s="883"/>
      <c r="BL116" s="883"/>
      <c r="BM116" s="883"/>
      <c r="BN116" s="883"/>
      <c r="BO116" s="883"/>
      <c r="BP116" s="884"/>
      <c r="BQ116" s="832" t="s">
        <v>169</v>
      </c>
      <c r="BR116" s="833"/>
      <c r="BS116" s="833"/>
      <c r="BT116" s="833"/>
      <c r="BU116" s="833"/>
      <c r="BV116" s="833" t="s">
        <v>169</v>
      </c>
      <c r="BW116" s="833"/>
      <c r="BX116" s="833"/>
      <c r="BY116" s="833"/>
      <c r="BZ116" s="833"/>
      <c r="CA116" s="833" t="s">
        <v>169</v>
      </c>
      <c r="CB116" s="833"/>
      <c r="CC116" s="833"/>
      <c r="CD116" s="833"/>
      <c r="CE116" s="833"/>
      <c r="CF116" s="894" t="s">
        <v>169</v>
      </c>
      <c r="CG116" s="895"/>
      <c r="CH116" s="895"/>
      <c r="CI116" s="895"/>
      <c r="CJ116" s="895"/>
      <c r="CK116" s="950"/>
      <c r="CL116" s="907"/>
      <c r="CM116" s="844" t="s">
        <v>408</v>
      </c>
      <c r="CN116" s="845"/>
      <c r="CO116" s="845"/>
      <c r="CP116" s="845"/>
      <c r="CQ116" s="845"/>
      <c r="CR116" s="845"/>
      <c r="CS116" s="845"/>
      <c r="CT116" s="845"/>
      <c r="CU116" s="845"/>
      <c r="CV116" s="845"/>
      <c r="CW116" s="845"/>
      <c r="CX116" s="845"/>
      <c r="CY116" s="845"/>
      <c r="CZ116" s="845"/>
      <c r="DA116" s="845"/>
      <c r="DB116" s="845"/>
      <c r="DC116" s="845"/>
      <c r="DD116" s="845"/>
      <c r="DE116" s="845"/>
      <c r="DF116" s="846"/>
      <c r="DG116" s="795">
        <v>3100</v>
      </c>
      <c r="DH116" s="796"/>
      <c r="DI116" s="796"/>
      <c r="DJ116" s="796"/>
      <c r="DK116" s="797"/>
      <c r="DL116" s="798" t="s">
        <v>169</v>
      </c>
      <c r="DM116" s="796"/>
      <c r="DN116" s="796"/>
      <c r="DO116" s="796"/>
      <c r="DP116" s="797"/>
      <c r="DQ116" s="798" t="s">
        <v>169</v>
      </c>
      <c r="DR116" s="796"/>
      <c r="DS116" s="796"/>
      <c r="DT116" s="796"/>
      <c r="DU116" s="797"/>
      <c r="DV116" s="837" t="s">
        <v>169</v>
      </c>
      <c r="DW116" s="838"/>
      <c r="DX116" s="838"/>
      <c r="DY116" s="838"/>
      <c r="DZ116" s="839"/>
    </row>
    <row r="117" spans="1:130" s="102" customFormat="1" ht="26.25" customHeight="1" x14ac:dyDescent="0.15">
      <c r="A117" s="920" t="s">
        <v>128</v>
      </c>
      <c r="B117" s="921"/>
      <c r="C117" s="921"/>
      <c r="D117" s="921"/>
      <c r="E117" s="921"/>
      <c r="F117" s="921"/>
      <c r="G117" s="921"/>
      <c r="H117" s="921"/>
      <c r="I117" s="921"/>
      <c r="J117" s="921"/>
      <c r="K117" s="921"/>
      <c r="L117" s="921"/>
      <c r="M117" s="921"/>
      <c r="N117" s="921"/>
      <c r="O117" s="921"/>
      <c r="P117" s="921"/>
      <c r="Q117" s="921"/>
      <c r="R117" s="921"/>
      <c r="S117" s="921"/>
      <c r="T117" s="921"/>
      <c r="U117" s="921"/>
      <c r="V117" s="921"/>
      <c r="W117" s="921"/>
      <c r="X117" s="921"/>
      <c r="Y117" s="873" t="s">
        <v>409</v>
      </c>
      <c r="Z117" s="922"/>
      <c r="AA117" s="927">
        <v>494748</v>
      </c>
      <c r="AB117" s="928"/>
      <c r="AC117" s="928"/>
      <c r="AD117" s="928"/>
      <c r="AE117" s="929"/>
      <c r="AF117" s="930">
        <v>518126</v>
      </c>
      <c r="AG117" s="928"/>
      <c r="AH117" s="928"/>
      <c r="AI117" s="928"/>
      <c r="AJ117" s="929"/>
      <c r="AK117" s="930">
        <v>506334</v>
      </c>
      <c r="AL117" s="928"/>
      <c r="AM117" s="928"/>
      <c r="AN117" s="928"/>
      <c r="AO117" s="929"/>
      <c r="AP117" s="931"/>
      <c r="AQ117" s="932"/>
      <c r="AR117" s="932"/>
      <c r="AS117" s="932"/>
      <c r="AT117" s="933"/>
      <c r="AU117" s="955"/>
      <c r="AV117" s="956"/>
      <c r="AW117" s="956"/>
      <c r="AX117" s="956"/>
      <c r="AY117" s="956"/>
      <c r="AZ117" s="882" t="s">
        <v>410</v>
      </c>
      <c r="BA117" s="883"/>
      <c r="BB117" s="883"/>
      <c r="BC117" s="883"/>
      <c r="BD117" s="883"/>
      <c r="BE117" s="883"/>
      <c r="BF117" s="883"/>
      <c r="BG117" s="883"/>
      <c r="BH117" s="883"/>
      <c r="BI117" s="883"/>
      <c r="BJ117" s="883"/>
      <c r="BK117" s="883"/>
      <c r="BL117" s="883"/>
      <c r="BM117" s="883"/>
      <c r="BN117" s="883"/>
      <c r="BO117" s="883"/>
      <c r="BP117" s="884"/>
      <c r="BQ117" s="832" t="s">
        <v>390</v>
      </c>
      <c r="BR117" s="833"/>
      <c r="BS117" s="833"/>
      <c r="BT117" s="833"/>
      <c r="BU117" s="833"/>
      <c r="BV117" s="833" t="s">
        <v>390</v>
      </c>
      <c r="BW117" s="833"/>
      <c r="BX117" s="833"/>
      <c r="BY117" s="833"/>
      <c r="BZ117" s="833"/>
      <c r="CA117" s="833" t="s">
        <v>390</v>
      </c>
      <c r="CB117" s="833"/>
      <c r="CC117" s="833"/>
      <c r="CD117" s="833"/>
      <c r="CE117" s="833"/>
      <c r="CF117" s="894" t="s">
        <v>390</v>
      </c>
      <c r="CG117" s="895"/>
      <c r="CH117" s="895"/>
      <c r="CI117" s="895"/>
      <c r="CJ117" s="895"/>
      <c r="CK117" s="950"/>
      <c r="CL117" s="907"/>
      <c r="CM117" s="844" t="s">
        <v>411</v>
      </c>
      <c r="CN117" s="845"/>
      <c r="CO117" s="845"/>
      <c r="CP117" s="845"/>
      <c r="CQ117" s="845"/>
      <c r="CR117" s="845"/>
      <c r="CS117" s="845"/>
      <c r="CT117" s="845"/>
      <c r="CU117" s="845"/>
      <c r="CV117" s="845"/>
      <c r="CW117" s="845"/>
      <c r="CX117" s="845"/>
      <c r="CY117" s="845"/>
      <c r="CZ117" s="845"/>
      <c r="DA117" s="845"/>
      <c r="DB117" s="845"/>
      <c r="DC117" s="845"/>
      <c r="DD117" s="845"/>
      <c r="DE117" s="845"/>
      <c r="DF117" s="846"/>
      <c r="DG117" s="795" t="s">
        <v>390</v>
      </c>
      <c r="DH117" s="796"/>
      <c r="DI117" s="796"/>
      <c r="DJ117" s="796"/>
      <c r="DK117" s="797"/>
      <c r="DL117" s="798" t="s">
        <v>390</v>
      </c>
      <c r="DM117" s="796"/>
      <c r="DN117" s="796"/>
      <c r="DO117" s="796"/>
      <c r="DP117" s="797"/>
      <c r="DQ117" s="798" t="s">
        <v>390</v>
      </c>
      <c r="DR117" s="796"/>
      <c r="DS117" s="796"/>
      <c r="DT117" s="796"/>
      <c r="DU117" s="797"/>
      <c r="DV117" s="837" t="s">
        <v>390</v>
      </c>
      <c r="DW117" s="838"/>
      <c r="DX117" s="838"/>
      <c r="DY117" s="838"/>
      <c r="DZ117" s="839"/>
    </row>
    <row r="118" spans="1:130" s="102" customFormat="1" ht="26.25" customHeight="1" x14ac:dyDescent="0.15">
      <c r="A118" s="920" t="s">
        <v>382</v>
      </c>
      <c r="B118" s="921"/>
      <c r="C118" s="921"/>
      <c r="D118" s="921"/>
      <c r="E118" s="921"/>
      <c r="F118" s="921"/>
      <c r="G118" s="921"/>
      <c r="H118" s="921"/>
      <c r="I118" s="921"/>
      <c r="J118" s="921"/>
      <c r="K118" s="921"/>
      <c r="L118" s="921"/>
      <c r="M118" s="921"/>
      <c r="N118" s="921"/>
      <c r="O118" s="921"/>
      <c r="P118" s="921"/>
      <c r="Q118" s="921"/>
      <c r="R118" s="921"/>
      <c r="S118" s="921"/>
      <c r="T118" s="921"/>
      <c r="U118" s="921"/>
      <c r="V118" s="921"/>
      <c r="W118" s="921"/>
      <c r="X118" s="921"/>
      <c r="Y118" s="921"/>
      <c r="Z118" s="922"/>
      <c r="AA118" s="923" t="s">
        <v>380</v>
      </c>
      <c r="AB118" s="921"/>
      <c r="AC118" s="921"/>
      <c r="AD118" s="921"/>
      <c r="AE118" s="922"/>
      <c r="AF118" s="923" t="s">
        <v>246</v>
      </c>
      <c r="AG118" s="921"/>
      <c r="AH118" s="921"/>
      <c r="AI118" s="921"/>
      <c r="AJ118" s="922"/>
      <c r="AK118" s="923" t="s">
        <v>245</v>
      </c>
      <c r="AL118" s="921"/>
      <c r="AM118" s="921"/>
      <c r="AN118" s="921"/>
      <c r="AO118" s="922"/>
      <c r="AP118" s="924" t="s">
        <v>381</v>
      </c>
      <c r="AQ118" s="925"/>
      <c r="AR118" s="925"/>
      <c r="AS118" s="925"/>
      <c r="AT118" s="926"/>
      <c r="AU118" s="955"/>
      <c r="AV118" s="956"/>
      <c r="AW118" s="956"/>
      <c r="AX118" s="956"/>
      <c r="AY118" s="956"/>
      <c r="AZ118" s="875" t="s">
        <v>412</v>
      </c>
      <c r="BA118" s="876"/>
      <c r="BB118" s="876"/>
      <c r="BC118" s="876"/>
      <c r="BD118" s="876"/>
      <c r="BE118" s="876"/>
      <c r="BF118" s="876"/>
      <c r="BG118" s="876"/>
      <c r="BH118" s="876"/>
      <c r="BI118" s="876"/>
      <c r="BJ118" s="876"/>
      <c r="BK118" s="876"/>
      <c r="BL118" s="876"/>
      <c r="BM118" s="876"/>
      <c r="BN118" s="876"/>
      <c r="BO118" s="876"/>
      <c r="BP118" s="877"/>
      <c r="BQ118" s="878" t="s">
        <v>390</v>
      </c>
      <c r="BR118" s="879"/>
      <c r="BS118" s="879"/>
      <c r="BT118" s="879"/>
      <c r="BU118" s="879"/>
      <c r="BV118" s="879" t="s">
        <v>390</v>
      </c>
      <c r="BW118" s="879"/>
      <c r="BX118" s="879"/>
      <c r="BY118" s="879"/>
      <c r="BZ118" s="879"/>
      <c r="CA118" s="879" t="s">
        <v>390</v>
      </c>
      <c r="CB118" s="879"/>
      <c r="CC118" s="879"/>
      <c r="CD118" s="879"/>
      <c r="CE118" s="879"/>
      <c r="CF118" s="894" t="s">
        <v>390</v>
      </c>
      <c r="CG118" s="895"/>
      <c r="CH118" s="895"/>
      <c r="CI118" s="895"/>
      <c r="CJ118" s="895"/>
      <c r="CK118" s="950"/>
      <c r="CL118" s="907"/>
      <c r="CM118" s="844" t="s">
        <v>413</v>
      </c>
      <c r="CN118" s="845"/>
      <c r="CO118" s="845"/>
      <c r="CP118" s="845"/>
      <c r="CQ118" s="845"/>
      <c r="CR118" s="845"/>
      <c r="CS118" s="845"/>
      <c r="CT118" s="845"/>
      <c r="CU118" s="845"/>
      <c r="CV118" s="845"/>
      <c r="CW118" s="845"/>
      <c r="CX118" s="845"/>
      <c r="CY118" s="845"/>
      <c r="CZ118" s="845"/>
      <c r="DA118" s="845"/>
      <c r="DB118" s="845"/>
      <c r="DC118" s="845"/>
      <c r="DD118" s="845"/>
      <c r="DE118" s="845"/>
      <c r="DF118" s="846"/>
      <c r="DG118" s="795" t="s">
        <v>390</v>
      </c>
      <c r="DH118" s="796"/>
      <c r="DI118" s="796"/>
      <c r="DJ118" s="796"/>
      <c r="DK118" s="797"/>
      <c r="DL118" s="798" t="s">
        <v>390</v>
      </c>
      <c r="DM118" s="796"/>
      <c r="DN118" s="796"/>
      <c r="DO118" s="796"/>
      <c r="DP118" s="797"/>
      <c r="DQ118" s="798" t="s">
        <v>390</v>
      </c>
      <c r="DR118" s="796"/>
      <c r="DS118" s="796"/>
      <c r="DT118" s="796"/>
      <c r="DU118" s="797"/>
      <c r="DV118" s="837" t="s">
        <v>390</v>
      </c>
      <c r="DW118" s="838"/>
      <c r="DX118" s="838"/>
      <c r="DY118" s="838"/>
      <c r="DZ118" s="839"/>
    </row>
    <row r="119" spans="1:130" s="102" customFormat="1" ht="26.25" customHeight="1" x14ac:dyDescent="0.15">
      <c r="A119" s="904" t="s">
        <v>386</v>
      </c>
      <c r="B119" s="905"/>
      <c r="C119" s="910" t="s">
        <v>387</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390</v>
      </c>
      <c r="AB119" s="914"/>
      <c r="AC119" s="914"/>
      <c r="AD119" s="914"/>
      <c r="AE119" s="915"/>
      <c r="AF119" s="916" t="s">
        <v>390</v>
      </c>
      <c r="AG119" s="914"/>
      <c r="AH119" s="914"/>
      <c r="AI119" s="914"/>
      <c r="AJ119" s="915"/>
      <c r="AK119" s="916" t="s">
        <v>390</v>
      </c>
      <c r="AL119" s="914"/>
      <c r="AM119" s="914"/>
      <c r="AN119" s="914"/>
      <c r="AO119" s="915"/>
      <c r="AP119" s="917" t="s">
        <v>390</v>
      </c>
      <c r="AQ119" s="918"/>
      <c r="AR119" s="918"/>
      <c r="AS119" s="918"/>
      <c r="AT119" s="919"/>
      <c r="AU119" s="957"/>
      <c r="AV119" s="958"/>
      <c r="AW119" s="958"/>
      <c r="AX119" s="958"/>
      <c r="AY119" s="958"/>
      <c r="AZ119" s="133" t="s">
        <v>128</v>
      </c>
      <c r="BA119" s="133"/>
      <c r="BB119" s="133"/>
      <c r="BC119" s="133"/>
      <c r="BD119" s="133"/>
      <c r="BE119" s="133"/>
      <c r="BF119" s="133"/>
      <c r="BG119" s="133"/>
      <c r="BH119" s="133"/>
      <c r="BI119" s="133"/>
      <c r="BJ119" s="133"/>
      <c r="BK119" s="133"/>
      <c r="BL119" s="133"/>
      <c r="BM119" s="133"/>
      <c r="BN119" s="133"/>
      <c r="BO119" s="873" t="s">
        <v>414</v>
      </c>
      <c r="BP119" s="874"/>
      <c r="BQ119" s="878">
        <v>6187470</v>
      </c>
      <c r="BR119" s="879"/>
      <c r="BS119" s="879"/>
      <c r="BT119" s="879"/>
      <c r="BU119" s="879"/>
      <c r="BV119" s="879">
        <v>6446317</v>
      </c>
      <c r="BW119" s="879"/>
      <c r="BX119" s="879"/>
      <c r="BY119" s="879"/>
      <c r="BZ119" s="879"/>
      <c r="CA119" s="879">
        <v>6426624</v>
      </c>
      <c r="CB119" s="879"/>
      <c r="CC119" s="879"/>
      <c r="CD119" s="879"/>
      <c r="CE119" s="879"/>
      <c r="CF119" s="762"/>
      <c r="CG119" s="763"/>
      <c r="CH119" s="763"/>
      <c r="CI119" s="763"/>
      <c r="CJ119" s="872"/>
      <c r="CK119" s="951"/>
      <c r="CL119" s="909"/>
      <c r="CM119" s="834" t="s">
        <v>415</v>
      </c>
      <c r="CN119" s="835"/>
      <c r="CO119" s="835"/>
      <c r="CP119" s="835"/>
      <c r="CQ119" s="835"/>
      <c r="CR119" s="835"/>
      <c r="CS119" s="835"/>
      <c r="CT119" s="835"/>
      <c r="CU119" s="835"/>
      <c r="CV119" s="835"/>
      <c r="CW119" s="835"/>
      <c r="CX119" s="835"/>
      <c r="CY119" s="835"/>
      <c r="CZ119" s="835"/>
      <c r="DA119" s="835"/>
      <c r="DB119" s="835"/>
      <c r="DC119" s="835"/>
      <c r="DD119" s="835"/>
      <c r="DE119" s="835"/>
      <c r="DF119" s="836"/>
      <c r="DG119" s="778" t="s">
        <v>390</v>
      </c>
      <c r="DH119" s="779"/>
      <c r="DI119" s="779"/>
      <c r="DJ119" s="779"/>
      <c r="DK119" s="780"/>
      <c r="DL119" s="781">
        <v>1260</v>
      </c>
      <c r="DM119" s="779"/>
      <c r="DN119" s="779"/>
      <c r="DO119" s="779"/>
      <c r="DP119" s="780"/>
      <c r="DQ119" s="781">
        <v>10287</v>
      </c>
      <c r="DR119" s="779"/>
      <c r="DS119" s="779"/>
      <c r="DT119" s="779"/>
      <c r="DU119" s="780"/>
      <c r="DV119" s="847">
        <v>0.5</v>
      </c>
      <c r="DW119" s="848"/>
      <c r="DX119" s="848"/>
      <c r="DY119" s="848"/>
      <c r="DZ119" s="849"/>
    </row>
    <row r="120" spans="1:130" s="102" customFormat="1" ht="26.25" customHeight="1" x14ac:dyDescent="0.15">
      <c r="A120" s="906"/>
      <c r="B120" s="907"/>
      <c r="C120" s="844" t="s">
        <v>392</v>
      </c>
      <c r="D120" s="845"/>
      <c r="E120" s="845"/>
      <c r="F120" s="845"/>
      <c r="G120" s="845"/>
      <c r="H120" s="845"/>
      <c r="I120" s="845"/>
      <c r="J120" s="845"/>
      <c r="K120" s="845"/>
      <c r="L120" s="845"/>
      <c r="M120" s="845"/>
      <c r="N120" s="845"/>
      <c r="O120" s="845"/>
      <c r="P120" s="845"/>
      <c r="Q120" s="845"/>
      <c r="R120" s="845"/>
      <c r="S120" s="845"/>
      <c r="T120" s="845"/>
      <c r="U120" s="845"/>
      <c r="V120" s="845"/>
      <c r="W120" s="845"/>
      <c r="X120" s="845"/>
      <c r="Y120" s="845"/>
      <c r="Z120" s="846"/>
      <c r="AA120" s="795" t="s">
        <v>390</v>
      </c>
      <c r="AB120" s="796"/>
      <c r="AC120" s="796"/>
      <c r="AD120" s="796"/>
      <c r="AE120" s="797"/>
      <c r="AF120" s="798" t="s">
        <v>390</v>
      </c>
      <c r="AG120" s="796"/>
      <c r="AH120" s="796"/>
      <c r="AI120" s="796"/>
      <c r="AJ120" s="797"/>
      <c r="AK120" s="798" t="s">
        <v>390</v>
      </c>
      <c r="AL120" s="796"/>
      <c r="AM120" s="796"/>
      <c r="AN120" s="796"/>
      <c r="AO120" s="797"/>
      <c r="AP120" s="837" t="s">
        <v>390</v>
      </c>
      <c r="AQ120" s="838"/>
      <c r="AR120" s="838"/>
      <c r="AS120" s="838"/>
      <c r="AT120" s="839"/>
      <c r="AU120" s="896" t="s">
        <v>416</v>
      </c>
      <c r="AV120" s="897"/>
      <c r="AW120" s="897"/>
      <c r="AX120" s="897"/>
      <c r="AY120" s="898"/>
      <c r="AZ120" s="859" t="s">
        <v>417</v>
      </c>
      <c r="BA120" s="824"/>
      <c r="BB120" s="824"/>
      <c r="BC120" s="824"/>
      <c r="BD120" s="824"/>
      <c r="BE120" s="824"/>
      <c r="BF120" s="824"/>
      <c r="BG120" s="824"/>
      <c r="BH120" s="824"/>
      <c r="BI120" s="824"/>
      <c r="BJ120" s="824"/>
      <c r="BK120" s="824"/>
      <c r="BL120" s="824"/>
      <c r="BM120" s="824"/>
      <c r="BN120" s="824"/>
      <c r="BO120" s="824"/>
      <c r="BP120" s="825"/>
      <c r="BQ120" s="860">
        <v>1454606</v>
      </c>
      <c r="BR120" s="841"/>
      <c r="BS120" s="841"/>
      <c r="BT120" s="841"/>
      <c r="BU120" s="841"/>
      <c r="BV120" s="841">
        <v>1466702</v>
      </c>
      <c r="BW120" s="841"/>
      <c r="BX120" s="841"/>
      <c r="BY120" s="841"/>
      <c r="BZ120" s="841"/>
      <c r="CA120" s="841">
        <v>1261359</v>
      </c>
      <c r="CB120" s="841"/>
      <c r="CC120" s="841"/>
      <c r="CD120" s="841"/>
      <c r="CE120" s="841"/>
      <c r="CF120" s="885">
        <v>59.7</v>
      </c>
      <c r="CG120" s="886"/>
      <c r="CH120" s="886"/>
      <c r="CI120" s="886"/>
      <c r="CJ120" s="886"/>
      <c r="CK120" s="887" t="s">
        <v>418</v>
      </c>
      <c r="CL120" s="851"/>
      <c r="CM120" s="851"/>
      <c r="CN120" s="851"/>
      <c r="CO120" s="852"/>
      <c r="CP120" s="891" t="s">
        <v>419</v>
      </c>
      <c r="CQ120" s="892"/>
      <c r="CR120" s="892"/>
      <c r="CS120" s="892"/>
      <c r="CT120" s="892"/>
      <c r="CU120" s="892"/>
      <c r="CV120" s="892"/>
      <c r="CW120" s="892"/>
      <c r="CX120" s="892"/>
      <c r="CY120" s="892"/>
      <c r="CZ120" s="892"/>
      <c r="DA120" s="892"/>
      <c r="DB120" s="892"/>
      <c r="DC120" s="892"/>
      <c r="DD120" s="892"/>
      <c r="DE120" s="892"/>
      <c r="DF120" s="893"/>
      <c r="DG120" s="860">
        <v>1216225</v>
      </c>
      <c r="DH120" s="841"/>
      <c r="DI120" s="841"/>
      <c r="DJ120" s="841"/>
      <c r="DK120" s="841"/>
      <c r="DL120" s="841">
        <v>1229170</v>
      </c>
      <c r="DM120" s="841"/>
      <c r="DN120" s="841"/>
      <c r="DO120" s="841"/>
      <c r="DP120" s="841"/>
      <c r="DQ120" s="841">
        <v>1221556</v>
      </c>
      <c r="DR120" s="841"/>
      <c r="DS120" s="841"/>
      <c r="DT120" s="841"/>
      <c r="DU120" s="841"/>
      <c r="DV120" s="842">
        <v>57.8</v>
      </c>
      <c r="DW120" s="842"/>
      <c r="DX120" s="842"/>
      <c r="DY120" s="842"/>
      <c r="DZ120" s="843"/>
    </row>
    <row r="121" spans="1:130" s="102" customFormat="1" ht="26.25" customHeight="1" x14ac:dyDescent="0.15">
      <c r="A121" s="906"/>
      <c r="B121" s="907"/>
      <c r="C121" s="882" t="s">
        <v>420</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5" t="s">
        <v>390</v>
      </c>
      <c r="AB121" s="796"/>
      <c r="AC121" s="796"/>
      <c r="AD121" s="796"/>
      <c r="AE121" s="797"/>
      <c r="AF121" s="798" t="s">
        <v>390</v>
      </c>
      <c r="AG121" s="796"/>
      <c r="AH121" s="796"/>
      <c r="AI121" s="796"/>
      <c r="AJ121" s="797"/>
      <c r="AK121" s="798" t="s">
        <v>390</v>
      </c>
      <c r="AL121" s="796"/>
      <c r="AM121" s="796"/>
      <c r="AN121" s="796"/>
      <c r="AO121" s="797"/>
      <c r="AP121" s="837" t="s">
        <v>390</v>
      </c>
      <c r="AQ121" s="838"/>
      <c r="AR121" s="838"/>
      <c r="AS121" s="838"/>
      <c r="AT121" s="839"/>
      <c r="AU121" s="899"/>
      <c r="AV121" s="900"/>
      <c r="AW121" s="900"/>
      <c r="AX121" s="900"/>
      <c r="AY121" s="901"/>
      <c r="AZ121" s="831" t="s">
        <v>421</v>
      </c>
      <c r="BA121" s="766"/>
      <c r="BB121" s="766"/>
      <c r="BC121" s="766"/>
      <c r="BD121" s="766"/>
      <c r="BE121" s="766"/>
      <c r="BF121" s="766"/>
      <c r="BG121" s="766"/>
      <c r="BH121" s="766"/>
      <c r="BI121" s="766"/>
      <c r="BJ121" s="766"/>
      <c r="BK121" s="766"/>
      <c r="BL121" s="766"/>
      <c r="BM121" s="766"/>
      <c r="BN121" s="766"/>
      <c r="BO121" s="766"/>
      <c r="BP121" s="767"/>
      <c r="BQ121" s="832">
        <v>73955</v>
      </c>
      <c r="BR121" s="833"/>
      <c r="BS121" s="833"/>
      <c r="BT121" s="833"/>
      <c r="BU121" s="833"/>
      <c r="BV121" s="833">
        <v>65519</v>
      </c>
      <c r="BW121" s="833"/>
      <c r="BX121" s="833"/>
      <c r="BY121" s="833"/>
      <c r="BZ121" s="833"/>
      <c r="CA121" s="833">
        <v>58744</v>
      </c>
      <c r="CB121" s="833"/>
      <c r="CC121" s="833"/>
      <c r="CD121" s="833"/>
      <c r="CE121" s="833"/>
      <c r="CF121" s="894">
        <v>2.8</v>
      </c>
      <c r="CG121" s="895"/>
      <c r="CH121" s="895"/>
      <c r="CI121" s="895"/>
      <c r="CJ121" s="895"/>
      <c r="CK121" s="888"/>
      <c r="CL121" s="854"/>
      <c r="CM121" s="854"/>
      <c r="CN121" s="854"/>
      <c r="CO121" s="855"/>
      <c r="CP121" s="863" t="s">
        <v>422</v>
      </c>
      <c r="CQ121" s="864"/>
      <c r="CR121" s="864"/>
      <c r="CS121" s="864"/>
      <c r="CT121" s="864"/>
      <c r="CU121" s="864"/>
      <c r="CV121" s="864"/>
      <c r="CW121" s="864"/>
      <c r="CX121" s="864"/>
      <c r="CY121" s="864"/>
      <c r="CZ121" s="864"/>
      <c r="DA121" s="864"/>
      <c r="DB121" s="864"/>
      <c r="DC121" s="864"/>
      <c r="DD121" s="864"/>
      <c r="DE121" s="864"/>
      <c r="DF121" s="865"/>
      <c r="DG121" s="832">
        <v>435791</v>
      </c>
      <c r="DH121" s="833"/>
      <c r="DI121" s="833"/>
      <c r="DJ121" s="833"/>
      <c r="DK121" s="833"/>
      <c r="DL121" s="833">
        <v>328094</v>
      </c>
      <c r="DM121" s="833"/>
      <c r="DN121" s="833"/>
      <c r="DO121" s="833"/>
      <c r="DP121" s="833"/>
      <c r="DQ121" s="833">
        <v>335681</v>
      </c>
      <c r="DR121" s="833"/>
      <c r="DS121" s="833"/>
      <c r="DT121" s="833"/>
      <c r="DU121" s="833"/>
      <c r="DV121" s="810">
        <v>15.9</v>
      </c>
      <c r="DW121" s="810"/>
      <c r="DX121" s="810"/>
      <c r="DY121" s="810"/>
      <c r="DZ121" s="811"/>
    </row>
    <row r="122" spans="1:130" s="102" customFormat="1" ht="26.25" customHeight="1" x14ac:dyDescent="0.15">
      <c r="A122" s="906"/>
      <c r="B122" s="907"/>
      <c r="C122" s="844" t="s">
        <v>402</v>
      </c>
      <c r="D122" s="845"/>
      <c r="E122" s="845"/>
      <c r="F122" s="845"/>
      <c r="G122" s="845"/>
      <c r="H122" s="845"/>
      <c r="I122" s="845"/>
      <c r="J122" s="845"/>
      <c r="K122" s="845"/>
      <c r="L122" s="845"/>
      <c r="M122" s="845"/>
      <c r="N122" s="845"/>
      <c r="O122" s="845"/>
      <c r="P122" s="845"/>
      <c r="Q122" s="845"/>
      <c r="R122" s="845"/>
      <c r="S122" s="845"/>
      <c r="T122" s="845"/>
      <c r="U122" s="845"/>
      <c r="V122" s="845"/>
      <c r="W122" s="845"/>
      <c r="X122" s="845"/>
      <c r="Y122" s="845"/>
      <c r="Z122" s="846"/>
      <c r="AA122" s="795" t="s">
        <v>390</v>
      </c>
      <c r="AB122" s="796"/>
      <c r="AC122" s="796"/>
      <c r="AD122" s="796"/>
      <c r="AE122" s="797"/>
      <c r="AF122" s="798" t="s">
        <v>390</v>
      </c>
      <c r="AG122" s="796"/>
      <c r="AH122" s="796"/>
      <c r="AI122" s="796"/>
      <c r="AJ122" s="797"/>
      <c r="AK122" s="798" t="s">
        <v>390</v>
      </c>
      <c r="AL122" s="796"/>
      <c r="AM122" s="796"/>
      <c r="AN122" s="796"/>
      <c r="AO122" s="797"/>
      <c r="AP122" s="837" t="s">
        <v>390</v>
      </c>
      <c r="AQ122" s="838"/>
      <c r="AR122" s="838"/>
      <c r="AS122" s="838"/>
      <c r="AT122" s="839"/>
      <c r="AU122" s="899"/>
      <c r="AV122" s="900"/>
      <c r="AW122" s="900"/>
      <c r="AX122" s="900"/>
      <c r="AY122" s="901"/>
      <c r="AZ122" s="875" t="s">
        <v>423</v>
      </c>
      <c r="BA122" s="876"/>
      <c r="BB122" s="876"/>
      <c r="BC122" s="876"/>
      <c r="BD122" s="876"/>
      <c r="BE122" s="876"/>
      <c r="BF122" s="876"/>
      <c r="BG122" s="876"/>
      <c r="BH122" s="876"/>
      <c r="BI122" s="876"/>
      <c r="BJ122" s="876"/>
      <c r="BK122" s="876"/>
      <c r="BL122" s="876"/>
      <c r="BM122" s="876"/>
      <c r="BN122" s="876"/>
      <c r="BO122" s="876"/>
      <c r="BP122" s="877"/>
      <c r="BQ122" s="878">
        <v>3859225</v>
      </c>
      <c r="BR122" s="879"/>
      <c r="BS122" s="879"/>
      <c r="BT122" s="879"/>
      <c r="BU122" s="879"/>
      <c r="BV122" s="879">
        <v>4070867</v>
      </c>
      <c r="BW122" s="879"/>
      <c r="BX122" s="879"/>
      <c r="BY122" s="879"/>
      <c r="BZ122" s="879"/>
      <c r="CA122" s="879">
        <v>4014416</v>
      </c>
      <c r="CB122" s="879"/>
      <c r="CC122" s="879"/>
      <c r="CD122" s="879"/>
      <c r="CE122" s="879"/>
      <c r="CF122" s="880">
        <v>189.9</v>
      </c>
      <c r="CG122" s="881"/>
      <c r="CH122" s="881"/>
      <c r="CI122" s="881"/>
      <c r="CJ122" s="881"/>
      <c r="CK122" s="888"/>
      <c r="CL122" s="854"/>
      <c r="CM122" s="854"/>
      <c r="CN122" s="854"/>
      <c r="CO122" s="855"/>
      <c r="CP122" s="863" t="s">
        <v>424</v>
      </c>
      <c r="CQ122" s="864"/>
      <c r="CR122" s="864"/>
      <c r="CS122" s="864"/>
      <c r="CT122" s="864"/>
      <c r="CU122" s="864"/>
      <c r="CV122" s="864"/>
      <c r="CW122" s="864"/>
      <c r="CX122" s="864"/>
      <c r="CY122" s="864"/>
      <c r="CZ122" s="864"/>
      <c r="DA122" s="864"/>
      <c r="DB122" s="864"/>
      <c r="DC122" s="864"/>
      <c r="DD122" s="864"/>
      <c r="DE122" s="864"/>
      <c r="DF122" s="865"/>
      <c r="DG122" s="832">
        <v>186870</v>
      </c>
      <c r="DH122" s="833"/>
      <c r="DI122" s="833"/>
      <c r="DJ122" s="833"/>
      <c r="DK122" s="833"/>
      <c r="DL122" s="833">
        <v>161349</v>
      </c>
      <c r="DM122" s="833"/>
      <c r="DN122" s="833"/>
      <c r="DO122" s="833"/>
      <c r="DP122" s="833"/>
      <c r="DQ122" s="833">
        <v>145656</v>
      </c>
      <c r="DR122" s="833"/>
      <c r="DS122" s="833"/>
      <c r="DT122" s="833"/>
      <c r="DU122" s="833"/>
      <c r="DV122" s="810">
        <v>6.9</v>
      </c>
      <c r="DW122" s="810"/>
      <c r="DX122" s="810"/>
      <c r="DY122" s="810"/>
      <c r="DZ122" s="811"/>
    </row>
    <row r="123" spans="1:130" s="102" customFormat="1" ht="26.25" customHeight="1" x14ac:dyDescent="0.15">
      <c r="A123" s="906"/>
      <c r="B123" s="907"/>
      <c r="C123" s="844" t="s">
        <v>408</v>
      </c>
      <c r="D123" s="845"/>
      <c r="E123" s="845"/>
      <c r="F123" s="845"/>
      <c r="G123" s="845"/>
      <c r="H123" s="845"/>
      <c r="I123" s="845"/>
      <c r="J123" s="845"/>
      <c r="K123" s="845"/>
      <c r="L123" s="845"/>
      <c r="M123" s="845"/>
      <c r="N123" s="845"/>
      <c r="O123" s="845"/>
      <c r="P123" s="845"/>
      <c r="Q123" s="845"/>
      <c r="R123" s="845"/>
      <c r="S123" s="845"/>
      <c r="T123" s="845"/>
      <c r="U123" s="845"/>
      <c r="V123" s="845"/>
      <c r="W123" s="845"/>
      <c r="X123" s="845"/>
      <c r="Y123" s="845"/>
      <c r="Z123" s="846"/>
      <c r="AA123" s="795" t="s">
        <v>390</v>
      </c>
      <c r="AB123" s="796"/>
      <c r="AC123" s="796"/>
      <c r="AD123" s="796"/>
      <c r="AE123" s="797"/>
      <c r="AF123" s="798" t="s">
        <v>390</v>
      </c>
      <c r="AG123" s="796"/>
      <c r="AH123" s="796"/>
      <c r="AI123" s="796"/>
      <c r="AJ123" s="797"/>
      <c r="AK123" s="798" t="s">
        <v>390</v>
      </c>
      <c r="AL123" s="796"/>
      <c r="AM123" s="796"/>
      <c r="AN123" s="796"/>
      <c r="AO123" s="797"/>
      <c r="AP123" s="837" t="s">
        <v>390</v>
      </c>
      <c r="AQ123" s="838"/>
      <c r="AR123" s="838"/>
      <c r="AS123" s="838"/>
      <c r="AT123" s="839"/>
      <c r="AU123" s="902"/>
      <c r="AV123" s="903"/>
      <c r="AW123" s="903"/>
      <c r="AX123" s="903"/>
      <c r="AY123" s="903"/>
      <c r="AZ123" s="133" t="s">
        <v>128</v>
      </c>
      <c r="BA123" s="133"/>
      <c r="BB123" s="133"/>
      <c r="BC123" s="133"/>
      <c r="BD123" s="133"/>
      <c r="BE123" s="133"/>
      <c r="BF123" s="133"/>
      <c r="BG123" s="133"/>
      <c r="BH123" s="133"/>
      <c r="BI123" s="133"/>
      <c r="BJ123" s="133"/>
      <c r="BK123" s="133"/>
      <c r="BL123" s="133"/>
      <c r="BM123" s="133"/>
      <c r="BN123" s="133"/>
      <c r="BO123" s="873" t="s">
        <v>425</v>
      </c>
      <c r="BP123" s="874"/>
      <c r="BQ123" s="870">
        <v>5387786</v>
      </c>
      <c r="BR123" s="871"/>
      <c r="BS123" s="871"/>
      <c r="BT123" s="871"/>
      <c r="BU123" s="871"/>
      <c r="BV123" s="871">
        <v>5603088</v>
      </c>
      <c r="BW123" s="871"/>
      <c r="BX123" s="871"/>
      <c r="BY123" s="871"/>
      <c r="BZ123" s="871"/>
      <c r="CA123" s="871">
        <v>5334519</v>
      </c>
      <c r="CB123" s="871"/>
      <c r="CC123" s="871"/>
      <c r="CD123" s="871"/>
      <c r="CE123" s="871"/>
      <c r="CF123" s="762"/>
      <c r="CG123" s="763"/>
      <c r="CH123" s="763"/>
      <c r="CI123" s="763"/>
      <c r="CJ123" s="872"/>
      <c r="CK123" s="888"/>
      <c r="CL123" s="854"/>
      <c r="CM123" s="854"/>
      <c r="CN123" s="854"/>
      <c r="CO123" s="855"/>
      <c r="CP123" s="863" t="s">
        <v>426</v>
      </c>
      <c r="CQ123" s="864"/>
      <c r="CR123" s="864"/>
      <c r="CS123" s="864"/>
      <c r="CT123" s="864"/>
      <c r="CU123" s="864"/>
      <c r="CV123" s="864"/>
      <c r="CW123" s="864"/>
      <c r="CX123" s="864"/>
      <c r="CY123" s="864"/>
      <c r="CZ123" s="864"/>
      <c r="DA123" s="864"/>
      <c r="DB123" s="864"/>
      <c r="DC123" s="864"/>
      <c r="DD123" s="864"/>
      <c r="DE123" s="864"/>
      <c r="DF123" s="865"/>
      <c r="DG123" s="795" t="s">
        <v>390</v>
      </c>
      <c r="DH123" s="796"/>
      <c r="DI123" s="796"/>
      <c r="DJ123" s="796"/>
      <c r="DK123" s="797"/>
      <c r="DL123" s="798" t="s">
        <v>390</v>
      </c>
      <c r="DM123" s="796"/>
      <c r="DN123" s="796"/>
      <c r="DO123" s="796"/>
      <c r="DP123" s="797"/>
      <c r="DQ123" s="798" t="s">
        <v>390</v>
      </c>
      <c r="DR123" s="796"/>
      <c r="DS123" s="796"/>
      <c r="DT123" s="796"/>
      <c r="DU123" s="797"/>
      <c r="DV123" s="837" t="s">
        <v>390</v>
      </c>
      <c r="DW123" s="838"/>
      <c r="DX123" s="838"/>
      <c r="DY123" s="838"/>
      <c r="DZ123" s="839"/>
    </row>
    <row r="124" spans="1:130" s="102" customFormat="1" ht="26.25" customHeight="1" thickBot="1" x14ac:dyDescent="0.2">
      <c r="A124" s="906"/>
      <c r="B124" s="907"/>
      <c r="C124" s="844" t="s">
        <v>411</v>
      </c>
      <c r="D124" s="845"/>
      <c r="E124" s="845"/>
      <c r="F124" s="845"/>
      <c r="G124" s="845"/>
      <c r="H124" s="845"/>
      <c r="I124" s="845"/>
      <c r="J124" s="845"/>
      <c r="K124" s="845"/>
      <c r="L124" s="845"/>
      <c r="M124" s="845"/>
      <c r="N124" s="845"/>
      <c r="O124" s="845"/>
      <c r="P124" s="845"/>
      <c r="Q124" s="845"/>
      <c r="R124" s="845"/>
      <c r="S124" s="845"/>
      <c r="T124" s="845"/>
      <c r="U124" s="845"/>
      <c r="V124" s="845"/>
      <c r="W124" s="845"/>
      <c r="X124" s="845"/>
      <c r="Y124" s="845"/>
      <c r="Z124" s="846"/>
      <c r="AA124" s="795" t="s">
        <v>390</v>
      </c>
      <c r="AB124" s="796"/>
      <c r="AC124" s="796"/>
      <c r="AD124" s="796"/>
      <c r="AE124" s="797"/>
      <c r="AF124" s="798" t="s">
        <v>390</v>
      </c>
      <c r="AG124" s="796"/>
      <c r="AH124" s="796"/>
      <c r="AI124" s="796"/>
      <c r="AJ124" s="797"/>
      <c r="AK124" s="798" t="s">
        <v>390</v>
      </c>
      <c r="AL124" s="796"/>
      <c r="AM124" s="796"/>
      <c r="AN124" s="796"/>
      <c r="AO124" s="797"/>
      <c r="AP124" s="837" t="s">
        <v>390</v>
      </c>
      <c r="AQ124" s="838"/>
      <c r="AR124" s="838"/>
      <c r="AS124" s="838"/>
      <c r="AT124" s="839"/>
      <c r="AU124" s="866" t="s">
        <v>427</v>
      </c>
      <c r="AV124" s="867"/>
      <c r="AW124" s="867"/>
      <c r="AX124" s="867"/>
      <c r="AY124" s="867"/>
      <c r="AZ124" s="867"/>
      <c r="BA124" s="867"/>
      <c r="BB124" s="867"/>
      <c r="BC124" s="867"/>
      <c r="BD124" s="867"/>
      <c r="BE124" s="867"/>
      <c r="BF124" s="867"/>
      <c r="BG124" s="867"/>
      <c r="BH124" s="867"/>
      <c r="BI124" s="867"/>
      <c r="BJ124" s="867"/>
      <c r="BK124" s="867"/>
      <c r="BL124" s="867"/>
      <c r="BM124" s="867"/>
      <c r="BN124" s="867"/>
      <c r="BO124" s="867"/>
      <c r="BP124" s="868"/>
      <c r="BQ124" s="869">
        <v>36.1</v>
      </c>
      <c r="BR124" s="861"/>
      <c r="BS124" s="861"/>
      <c r="BT124" s="861"/>
      <c r="BU124" s="861"/>
      <c r="BV124" s="861">
        <v>38.700000000000003</v>
      </c>
      <c r="BW124" s="861"/>
      <c r="BX124" s="861"/>
      <c r="BY124" s="861"/>
      <c r="BZ124" s="861"/>
      <c r="CA124" s="861">
        <v>51.6</v>
      </c>
      <c r="CB124" s="861"/>
      <c r="CC124" s="861"/>
      <c r="CD124" s="861"/>
      <c r="CE124" s="861"/>
      <c r="CF124" s="740"/>
      <c r="CG124" s="741"/>
      <c r="CH124" s="741"/>
      <c r="CI124" s="741"/>
      <c r="CJ124" s="862"/>
      <c r="CK124" s="889"/>
      <c r="CL124" s="889"/>
      <c r="CM124" s="889"/>
      <c r="CN124" s="889"/>
      <c r="CO124" s="890"/>
      <c r="CP124" s="863" t="s">
        <v>428</v>
      </c>
      <c r="CQ124" s="864"/>
      <c r="CR124" s="864"/>
      <c r="CS124" s="864"/>
      <c r="CT124" s="864"/>
      <c r="CU124" s="864"/>
      <c r="CV124" s="864"/>
      <c r="CW124" s="864"/>
      <c r="CX124" s="864"/>
      <c r="CY124" s="864"/>
      <c r="CZ124" s="864"/>
      <c r="DA124" s="864"/>
      <c r="DB124" s="864"/>
      <c r="DC124" s="864"/>
      <c r="DD124" s="864"/>
      <c r="DE124" s="864"/>
      <c r="DF124" s="865"/>
      <c r="DG124" s="778" t="s">
        <v>390</v>
      </c>
      <c r="DH124" s="779"/>
      <c r="DI124" s="779"/>
      <c r="DJ124" s="779"/>
      <c r="DK124" s="780"/>
      <c r="DL124" s="781" t="s">
        <v>390</v>
      </c>
      <c r="DM124" s="779"/>
      <c r="DN124" s="779"/>
      <c r="DO124" s="779"/>
      <c r="DP124" s="780"/>
      <c r="DQ124" s="781" t="s">
        <v>390</v>
      </c>
      <c r="DR124" s="779"/>
      <c r="DS124" s="779"/>
      <c r="DT124" s="779"/>
      <c r="DU124" s="780"/>
      <c r="DV124" s="847" t="s">
        <v>390</v>
      </c>
      <c r="DW124" s="848"/>
      <c r="DX124" s="848"/>
      <c r="DY124" s="848"/>
      <c r="DZ124" s="849"/>
    </row>
    <row r="125" spans="1:130" s="102" customFormat="1" ht="26.25" customHeight="1" x14ac:dyDescent="0.15">
      <c r="A125" s="906"/>
      <c r="B125" s="907"/>
      <c r="C125" s="844" t="s">
        <v>413</v>
      </c>
      <c r="D125" s="845"/>
      <c r="E125" s="845"/>
      <c r="F125" s="845"/>
      <c r="G125" s="845"/>
      <c r="H125" s="845"/>
      <c r="I125" s="845"/>
      <c r="J125" s="845"/>
      <c r="K125" s="845"/>
      <c r="L125" s="845"/>
      <c r="M125" s="845"/>
      <c r="N125" s="845"/>
      <c r="O125" s="845"/>
      <c r="P125" s="845"/>
      <c r="Q125" s="845"/>
      <c r="R125" s="845"/>
      <c r="S125" s="845"/>
      <c r="T125" s="845"/>
      <c r="U125" s="845"/>
      <c r="V125" s="845"/>
      <c r="W125" s="845"/>
      <c r="X125" s="845"/>
      <c r="Y125" s="845"/>
      <c r="Z125" s="846"/>
      <c r="AA125" s="795" t="s">
        <v>390</v>
      </c>
      <c r="AB125" s="796"/>
      <c r="AC125" s="796"/>
      <c r="AD125" s="796"/>
      <c r="AE125" s="797"/>
      <c r="AF125" s="798" t="s">
        <v>390</v>
      </c>
      <c r="AG125" s="796"/>
      <c r="AH125" s="796"/>
      <c r="AI125" s="796"/>
      <c r="AJ125" s="797"/>
      <c r="AK125" s="798" t="s">
        <v>390</v>
      </c>
      <c r="AL125" s="796"/>
      <c r="AM125" s="796"/>
      <c r="AN125" s="796"/>
      <c r="AO125" s="797"/>
      <c r="AP125" s="837" t="s">
        <v>390</v>
      </c>
      <c r="AQ125" s="838"/>
      <c r="AR125" s="838"/>
      <c r="AS125" s="838"/>
      <c r="AT125" s="839"/>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850" t="s">
        <v>429</v>
      </c>
      <c r="CL125" s="851"/>
      <c r="CM125" s="851"/>
      <c r="CN125" s="851"/>
      <c r="CO125" s="852"/>
      <c r="CP125" s="859" t="s">
        <v>430</v>
      </c>
      <c r="CQ125" s="824"/>
      <c r="CR125" s="824"/>
      <c r="CS125" s="824"/>
      <c r="CT125" s="824"/>
      <c r="CU125" s="824"/>
      <c r="CV125" s="824"/>
      <c r="CW125" s="824"/>
      <c r="CX125" s="824"/>
      <c r="CY125" s="824"/>
      <c r="CZ125" s="824"/>
      <c r="DA125" s="824"/>
      <c r="DB125" s="824"/>
      <c r="DC125" s="824"/>
      <c r="DD125" s="824"/>
      <c r="DE125" s="824"/>
      <c r="DF125" s="825"/>
      <c r="DG125" s="860" t="s">
        <v>390</v>
      </c>
      <c r="DH125" s="841"/>
      <c r="DI125" s="841"/>
      <c r="DJ125" s="841"/>
      <c r="DK125" s="841"/>
      <c r="DL125" s="841" t="s">
        <v>390</v>
      </c>
      <c r="DM125" s="841"/>
      <c r="DN125" s="841"/>
      <c r="DO125" s="841"/>
      <c r="DP125" s="841"/>
      <c r="DQ125" s="841" t="s">
        <v>390</v>
      </c>
      <c r="DR125" s="841"/>
      <c r="DS125" s="841"/>
      <c r="DT125" s="841"/>
      <c r="DU125" s="841"/>
      <c r="DV125" s="842" t="s">
        <v>390</v>
      </c>
      <c r="DW125" s="842"/>
      <c r="DX125" s="842"/>
      <c r="DY125" s="842"/>
      <c r="DZ125" s="843"/>
    </row>
    <row r="126" spans="1:130" s="102" customFormat="1" ht="26.25" customHeight="1" thickBot="1" x14ac:dyDescent="0.2">
      <c r="A126" s="906"/>
      <c r="B126" s="907"/>
      <c r="C126" s="844" t="s">
        <v>415</v>
      </c>
      <c r="D126" s="845"/>
      <c r="E126" s="845"/>
      <c r="F126" s="845"/>
      <c r="G126" s="845"/>
      <c r="H126" s="845"/>
      <c r="I126" s="845"/>
      <c r="J126" s="845"/>
      <c r="K126" s="845"/>
      <c r="L126" s="845"/>
      <c r="M126" s="845"/>
      <c r="N126" s="845"/>
      <c r="O126" s="845"/>
      <c r="P126" s="845"/>
      <c r="Q126" s="845"/>
      <c r="R126" s="845"/>
      <c r="S126" s="845"/>
      <c r="T126" s="845"/>
      <c r="U126" s="845"/>
      <c r="V126" s="845"/>
      <c r="W126" s="845"/>
      <c r="X126" s="845"/>
      <c r="Y126" s="845"/>
      <c r="Z126" s="846"/>
      <c r="AA126" s="795" t="s">
        <v>390</v>
      </c>
      <c r="AB126" s="796"/>
      <c r="AC126" s="796"/>
      <c r="AD126" s="796"/>
      <c r="AE126" s="797"/>
      <c r="AF126" s="798" t="s">
        <v>390</v>
      </c>
      <c r="AG126" s="796"/>
      <c r="AH126" s="796"/>
      <c r="AI126" s="796"/>
      <c r="AJ126" s="797"/>
      <c r="AK126" s="798" t="s">
        <v>390</v>
      </c>
      <c r="AL126" s="796"/>
      <c r="AM126" s="796"/>
      <c r="AN126" s="796"/>
      <c r="AO126" s="797"/>
      <c r="AP126" s="837" t="s">
        <v>390</v>
      </c>
      <c r="AQ126" s="838"/>
      <c r="AR126" s="838"/>
      <c r="AS126" s="838"/>
      <c r="AT126" s="839"/>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853"/>
      <c r="CL126" s="854"/>
      <c r="CM126" s="854"/>
      <c r="CN126" s="854"/>
      <c r="CO126" s="855"/>
      <c r="CP126" s="831" t="s">
        <v>431</v>
      </c>
      <c r="CQ126" s="766"/>
      <c r="CR126" s="766"/>
      <c r="CS126" s="766"/>
      <c r="CT126" s="766"/>
      <c r="CU126" s="766"/>
      <c r="CV126" s="766"/>
      <c r="CW126" s="766"/>
      <c r="CX126" s="766"/>
      <c r="CY126" s="766"/>
      <c r="CZ126" s="766"/>
      <c r="DA126" s="766"/>
      <c r="DB126" s="766"/>
      <c r="DC126" s="766"/>
      <c r="DD126" s="766"/>
      <c r="DE126" s="766"/>
      <c r="DF126" s="767"/>
      <c r="DG126" s="832" t="s">
        <v>390</v>
      </c>
      <c r="DH126" s="833"/>
      <c r="DI126" s="833"/>
      <c r="DJ126" s="833"/>
      <c r="DK126" s="833"/>
      <c r="DL126" s="833" t="s">
        <v>390</v>
      </c>
      <c r="DM126" s="833"/>
      <c r="DN126" s="833"/>
      <c r="DO126" s="833"/>
      <c r="DP126" s="833"/>
      <c r="DQ126" s="833" t="s">
        <v>390</v>
      </c>
      <c r="DR126" s="833"/>
      <c r="DS126" s="833"/>
      <c r="DT126" s="833"/>
      <c r="DU126" s="833"/>
      <c r="DV126" s="810" t="s">
        <v>390</v>
      </c>
      <c r="DW126" s="810"/>
      <c r="DX126" s="810"/>
      <c r="DY126" s="810"/>
      <c r="DZ126" s="811"/>
    </row>
    <row r="127" spans="1:130" s="102" customFormat="1" ht="26.25" customHeight="1" x14ac:dyDescent="0.15">
      <c r="A127" s="908"/>
      <c r="B127" s="909"/>
      <c r="C127" s="834" t="s">
        <v>432</v>
      </c>
      <c r="D127" s="835"/>
      <c r="E127" s="835"/>
      <c r="F127" s="835"/>
      <c r="G127" s="835"/>
      <c r="H127" s="835"/>
      <c r="I127" s="835"/>
      <c r="J127" s="835"/>
      <c r="K127" s="835"/>
      <c r="L127" s="835"/>
      <c r="M127" s="835"/>
      <c r="N127" s="835"/>
      <c r="O127" s="835"/>
      <c r="P127" s="835"/>
      <c r="Q127" s="835"/>
      <c r="R127" s="835"/>
      <c r="S127" s="835"/>
      <c r="T127" s="835"/>
      <c r="U127" s="835"/>
      <c r="V127" s="835"/>
      <c r="W127" s="835"/>
      <c r="X127" s="835"/>
      <c r="Y127" s="835"/>
      <c r="Z127" s="836"/>
      <c r="AA127" s="795">
        <v>3155</v>
      </c>
      <c r="AB127" s="796"/>
      <c r="AC127" s="796"/>
      <c r="AD127" s="796"/>
      <c r="AE127" s="797"/>
      <c r="AF127" s="798">
        <v>3255</v>
      </c>
      <c r="AG127" s="796"/>
      <c r="AH127" s="796"/>
      <c r="AI127" s="796"/>
      <c r="AJ127" s="797"/>
      <c r="AK127" s="798" t="s">
        <v>390</v>
      </c>
      <c r="AL127" s="796"/>
      <c r="AM127" s="796"/>
      <c r="AN127" s="796"/>
      <c r="AO127" s="797"/>
      <c r="AP127" s="837" t="s">
        <v>390</v>
      </c>
      <c r="AQ127" s="838"/>
      <c r="AR127" s="838"/>
      <c r="AS127" s="838"/>
      <c r="AT127" s="839"/>
      <c r="AU127" s="138"/>
      <c r="AV127" s="138"/>
      <c r="AW127" s="138"/>
      <c r="AX127" s="840" t="s">
        <v>433</v>
      </c>
      <c r="AY127" s="828"/>
      <c r="AZ127" s="828"/>
      <c r="BA127" s="828"/>
      <c r="BB127" s="828"/>
      <c r="BC127" s="828"/>
      <c r="BD127" s="828"/>
      <c r="BE127" s="829"/>
      <c r="BF127" s="827" t="s">
        <v>434</v>
      </c>
      <c r="BG127" s="828"/>
      <c r="BH127" s="828"/>
      <c r="BI127" s="828"/>
      <c r="BJ127" s="828"/>
      <c r="BK127" s="828"/>
      <c r="BL127" s="829"/>
      <c r="BM127" s="827" t="s">
        <v>435</v>
      </c>
      <c r="BN127" s="828"/>
      <c r="BO127" s="828"/>
      <c r="BP127" s="828"/>
      <c r="BQ127" s="828"/>
      <c r="BR127" s="828"/>
      <c r="BS127" s="829"/>
      <c r="BT127" s="827" t="s">
        <v>436</v>
      </c>
      <c r="BU127" s="828"/>
      <c r="BV127" s="828"/>
      <c r="BW127" s="828"/>
      <c r="BX127" s="828"/>
      <c r="BY127" s="828"/>
      <c r="BZ127" s="830"/>
      <c r="CA127" s="138"/>
      <c r="CB127" s="138"/>
      <c r="CC127" s="138"/>
      <c r="CD127" s="139"/>
      <c r="CE127" s="139"/>
      <c r="CF127" s="139"/>
      <c r="CG127" s="136"/>
      <c r="CH127" s="136"/>
      <c r="CI127" s="136"/>
      <c r="CJ127" s="137"/>
      <c r="CK127" s="853"/>
      <c r="CL127" s="854"/>
      <c r="CM127" s="854"/>
      <c r="CN127" s="854"/>
      <c r="CO127" s="855"/>
      <c r="CP127" s="831" t="s">
        <v>437</v>
      </c>
      <c r="CQ127" s="766"/>
      <c r="CR127" s="766"/>
      <c r="CS127" s="766"/>
      <c r="CT127" s="766"/>
      <c r="CU127" s="766"/>
      <c r="CV127" s="766"/>
      <c r="CW127" s="766"/>
      <c r="CX127" s="766"/>
      <c r="CY127" s="766"/>
      <c r="CZ127" s="766"/>
      <c r="DA127" s="766"/>
      <c r="DB127" s="766"/>
      <c r="DC127" s="766"/>
      <c r="DD127" s="766"/>
      <c r="DE127" s="766"/>
      <c r="DF127" s="767"/>
      <c r="DG127" s="832" t="s">
        <v>390</v>
      </c>
      <c r="DH127" s="833"/>
      <c r="DI127" s="833"/>
      <c r="DJ127" s="833"/>
      <c r="DK127" s="833"/>
      <c r="DL127" s="833" t="s">
        <v>390</v>
      </c>
      <c r="DM127" s="833"/>
      <c r="DN127" s="833"/>
      <c r="DO127" s="833"/>
      <c r="DP127" s="833"/>
      <c r="DQ127" s="833" t="s">
        <v>390</v>
      </c>
      <c r="DR127" s="833"/>
      <c r="DS127" s="833"/>
      <c r="DT127" s="833"/>
      <c r="DU127" s="833"/>
      <c r="DV127" s="810" t="s">
        <v>390</v>
      </c>
      <c r="DW127" s="810"/>
      <c r="DX127" s="810"/>
      <c r="DY127" s="810"/>
      <c r="DZ127" s="811"/>
    </row>
    <row r="128" spans="1:130" s="102" customFormat="1" ht="26.25" customHeight="1" thickBot="1" x14ac:dyDescent="0.2">
      <c r="A128" s="812" t="s">
        <v>438</v>
      </c>
      <c r="B128" s="813"/>
      <c r="C128" s="813"/>
      <c r="D128" s="813"/>
      <c r="E128" s="813"/>
      <c r="F128" s="813"/>
      <c r="G128" s="813"/>
      <c r="H128" s="813"/>
      <c r="I128" s="813"/>
      <c r="J128" s="813"/>
      <c r="K128" s="813"/>
      <c r="L128" s="813"/>
      <c r="M128" s="813"/>
      <c r="N128" s="813"/>
      <c r="O128" s="813"/>
      <c r="P128" s="813"/>
      <c r="Q128" s="813"/>
      <c r="R128" s="813"/>
      <c r="S128" s="813"/>
      <c r="T128" s="813"/>
      <c r="U128" s="813"/>
      <c r="V128" s="813"/>
      <c r="W128" s="814" t="s">
        <v>439</v>
      </c>
      <c r="X128" s="814"/>
      <c r="Y128" s="814"/>
      <c r="Z128" s="815"/>
      <c r="AA128" s="816">
        <v>3684</v>
      </c>
      <c r="AB128" s="817"/>
      <c r="AC128" s="817"/>
      <c r="AD128" s="817"/>
      <c r="AE128" s="818"/>
      <c r="AF128" s="819">
        <v>3282</v>
      </c>
      <c r="AG128" s="817"/>
      <c r="AH128" s="817"/>
      <c r="AI128" s="817"/>
      <c r="AJ128" s="818"/>
      <c r="AK128" s="819">
        <v>2607</v>
      </c>
      <c r="AL128" s="817"/>
      <c r="AM128" s="817"/>
      <c r="AN128" s="817"/>
      <c r="AO128" s="818"/>
      <c r="AP128" s="820"/>
      <c r="AQ128" s="821"/>
      <c r="AR128" s="821"/>
      <c r="AS128" s="821"/>
      <c r="AT128" s="822"/>
      <c r="AU128" s="138"/>
      <c r="AV128" s="138"/>
      <c r="AW128" s="138"/>
      <c r="AX128" s="823" t="s">
        <v>440</v>
      </c>
      <c r="AY128" s="824"/>
      <c r="AZ128" s="824"/>
      <c r="BA128" s="824"/>
      <c r="BB128" s="824"/>
      <c r="BC128" s="824"/>
      <c r="BD128" s="824"/>
      <c r="BE128" s="825"/>
      <c r="BF128" s="802" t="s">
        <v>390</v>
      </c>
      <c r="BG128" s="803"/>
      <c r="BH128" s="803"/>
      <c r="BI128" s="803"/>
      <c r="BJ128" s="803"/>
      <c r="BK128" s="803"/>
      <c r="BL128" s="826"/>
      <c r="BM128" s="802">
        <v>15</v>
      </c>
      <c r="BN128" s="803"/>
      <c r="BO128" s="803"/>
      <c r="BP128" s="803"/>
      <c r="BQ128" s="803"/>
      <c r="BR128" s="803"/>
      <c r="BS128" s="826"/>
      <c r="BT128" s="802">
        <v>20</v>
      </c>
      <c r="BU128" s="803"/>
      <c r="BV128" s="803"/>
      <c r="BW128" s="803"/>
      <c r="BX128" s="803"/>
      <c r="BY128" s="803"/>
      <c r="BZ128" s="804"/>
      <c r="CA128" s="139"/>
      <c r="CB128" s="139"/>
      <c r="CC128" s="139"/>
      <c r="CD128" s="139"/>
      <c r="CE128" s="139"/>
      <c r="CF128" s="139"/>
      <c r="CG128" s="136"/>
      <c r="CH128" s="136"/>
      <c r="CI128" s="136"/>
      <c r="CJ128" s="137"/>
      <c r="CK128" s="856"/>
      <c r="CL128" s="857"/>
      <c r="CM128" s="857"/>
      <c r="CN128" s="857"/>
      <c r="CO128" s="858"/>
      <c r="CP128" s="805" t="s">
        <v>441</v>
      </c>
      <c r="CQ128" s="744"/>
      <c r="CR128" s="744"/>
      <c r="CS128" s="744"/>
      <c r="CT128" s="744"/>
      <c r="CU128" s="744"/>
      <c r="CV128" s="744"/>
      <c r="CW128" s="744"/>
      <c r="CX128" s="744"/>
      <c r="CY128" s="744"/>
      <c r="CZ128" s="744"/>
      <c r="DA128" s="744"/>
      <c r="DB128" s="744"/>
      <c r="DC128" s="744"/>
      <c r="DD128" s="744"/>
      <c r="DE128" s="744"/>
      <c r="DF128" s="745"/>
      <c r="DG128" s="806" t="s">
        <v>169</v>
      </c>
      <c r="DH128" s="807"/>
      <c r="DI128" s="807"/>
      <c r="DJ128" s="807"/>
      <c r="DK128" s="807"/>
      <c r="DL128" s="807" t="s">
        <v>390</v>
      </c>
      <c r="DM128" s="807"/>
      <c r="DN128" s="807"/>
      <c r="DO128" s="807"/>
      <c r="DP128" s="807"/>
      <c r="DQ128" s="807" t="s">
        <v>390</v>
      </c>
      <c r="DR128" s="807"/>
      <c r="DS128" s="807"/>
      <c r="DT128" s="807"/>
      <c r="DU128" s="807"/>
      <c r="DV128" s="808" t="s">
        <v>390</v>
      </c>
      <c r="DW128" s="808"/>
      <c r="DX128" s="808"/>
      <c r="DY128" s="808"/>
      <c r="DZ128" s="809"/>
    </row>
    <row r="129" spans="1:131" s="102" customFormat="1" ht="26.25" customHeight="1" x14ac:dyDescent="0.15">
      <c r="A129" s="790" t="s">
        <v>48</v>
      </c>
      <c r="B129" s="791"/>
      <c r="C129" s="791"/>
      <c r="D129" s="791"/>
      <c r="E129" s="791"/>
      <c r="F129" s="791"/>
      <c r="G129" s="791"/>
      <c r="H129" s="791"/>
      <c r="I129" s="791"/>
      <c r="J129" s="791"/>
      <c r="K129" s="791"/>
      <c r="L129" s="791"/>
      <c r="M129" s="791"/>
      <c r="N129" s="791"/>
      <c r="O129" s="791"/>
      <c r="P129" s="791"/>
      <c r="Q129" s="791"/>
      <c r="R129" s="791"/>
      <c r="S129" s="791"/>
      <c r="T129" s="791"/>
      <c r="U129" s="791"/>
      <c r="V129" s="791"/>
      <c r="W129" s="792" t="s">
        <v>442</v>
      </c>
      <c r="X129" s="793"/>
      <c r="Y129" s="793"/>
      <c r="Z129" s="794"/>
      <c r="AA129" s="795">
        <v>2533107</v>
      </c>
      <c r="AB129" s="796"/>
      <c r="AC129" s="796"/>
      <c r="AD129" s="796"/>
      <c r="AE129" s="797"/>
      <c r="AF129" s="798">
        <v>2503703</v>
      </c>
      <c r="AG129" s="796"/>
      <c r="AH129" s="796"/>
      <c r="AI129" s="796"/>
      <c r="AJ129" s="797"/>
      <c r="AK129" s="798">
        <v>2418381</v>
      </c>
      <c r="AL129" s="796"/>
      <c r="AM129" s="796"/>
      <c r="AN129" s="796"/>
      <c r="AO129" s="797"/>
      <c r="AP129" s="799"/>
      <c r="AQ129" s="800"/>
      <c r="AR129" s="800"/>
      <c r="AS129" s="800"/>
      <c r="AT129" s="801"/>
      <c r="AU129" s="140"/>
      <c r="AV129" s="140"/>
      <c r="AW129" s="140"/>
      <c r="AX129" s="765" t="s">
        <v>443</v>
      </c>
      <c r="AY129" s="766"/>
      <c r="AZ129" s="766"/>
      <c r="BA129" s="766"/>
      <c r="BB129" s="766"/>
      <c r="BC129" s="766"/>
      <c r="BD129" s="766"/>
      <c r="BE129" s="767"/>
      <c r="BF129" s="785" t="s">
        <v>390</v>
      </c>
      <c r="BG129" s="786"/>
      <c r="BH129" s="786"/>
      <c r="BI129" s="786"/>
      <c r="BJ129" s="786"/>
      <c r="BK129" s="786"/>
      <c r="BL129" s="787"/>
      <c r="BM129" s="785">
        <v>20</v>
      </c>
      <c r="BN129" s="786"/>
      <c r="BO129" s="786"/>
      <c r="BP129" s="786"/>
      <c r="BQ129" s="786"/>
      <c r="BR129" s="786"/>
      <c r="BS129" s="787"/>
      <c r="BT129" s="785">
        <v>30</v>
      </c>
      <c r="BU129" s="788"/>
      <c r="BV129" s="788"/>
      <c r="BW129" s="788"/>
      <c r="BX129" s="788"/>
      <c r="BY129" s="788"/>
      <c r="BZ129" s="789"/>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x14ac:dyDescent="0.15">
      <c r="A130" s="790" t="s">
        <v>444</v>
      </c>
      <c r="B130" s="791"/>
      <c r="C130" s="791"/>
      <c r="D130" s="791"/>
      <c r="E130" s="791"/>
      <c r="F130" s="791"/>
      <c r="G130" s="791"/>
      <c r="H130" s="791"/>
      <c r="I130" s="791"/>
      <c r="J130" s="791"/>
      <c r="K130" s="791"/>
      <c r="L130" s="791"/>
      <c r="M130" s="791"/>
      <c r="N130" s="791"/>
      <c r="O130" s="791"/>
      <c r="P130" s="791"/>
      <c r="Q130" s="791"/>
      <c r="R130" s="791"/>
      <c r="S130" s="791"/>
      <c r="T130" s="791"/>
      <c r="U130" s="791"/>
      <c r="V130" s="791"/>
      <c r="W130" s="792" t="s">
        <v>445</v>
      </c>
      <c r="X130" s="793"/>
      <c r="Y130" s="793"/>
      <c r="Z130" s="794"/>
      <c r="AA130" s="795">
        <v>323637</v>
      </c>
      <c r="AB130" s="796"/>
      <c r="AC130" s="796"/>
      <c r="AD130" s="796"/>
      <c r="AE130" s="797"/>
      <c r="AF130" s="798">
        <v>329002</v>
      </c>
      <c r="AG130" s="796"/>
      <c r="AH130" s="796"/>
      <c r="AI130" s="796"/>
      <c r="AJ130" s="797"/>
      <c r="AK130" s="798">
        <v>304013</v>
      </c>
      <c r="AL130" s="796"/>
      <c r="AM130" s="796"/>
      <c r="AN130" s="796"/>
      <c r="AO130" s="797"/>
      <c r="AP130" s="799"/>
      <c r="AQ130" s="800"/>
      <c r="AR130" s="800"/>
      <c r="AS130" s="800"/>
      <c r="AT130" s="801"/>
      <c r="AU130" s="140"/>
      <c r="AV130" s="140"/>
      <c r="AW130" s="140"/>
      <c r="AX130" s="765" t="s">
        <v>446</v>
      </c>
      <c r="AY130" s="766"/>
      <c r="AZ130" s="766"/>
      <c r="BA130" s="766"/>
      <c r="BB130" s="766"/>
      <c r="BC130" s="766"/>
      <c r="BD130" s="766"/>
      <c r="BE130" s="767"/>
      <c r="BF130" s="768">
        <v>8.5</v>
      </c>
      <c r="BG130" s="769"/>
      <c r="BH130" s="769"/>
      <c r="BI130" s="769"/>
      <c r="BJ130" s="769"/>
      <c r="BK130" s="769"/>
      <c r="BL130" s="770"/>
      <c r="BM130" s="768">
        <v>25</v>
      </c>
      <c r="BN130" s="769"/>
      <c r="BO130" s="769"/>
      <c r="BP130" s="769"/>
      <c r="BQ130" s="769"/>
      <c r="BR130" s="769"/>
      <c r="BS130" s="770"/>
      <c r="BT130" s="768">
        <v>35</v>
      </c>
      <c r="BU130" s="771"/>
      <c r="BV130" s="771"/>
      <c r="BW130" s="771"/>
      <c r="BX130" s="771"/>
      <c r="BY130" s="771"/>
      <c r="BZ130" s="772"/>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x14ac:dyDescent="0.2">
      <c r="A131" s="773"/>
      <c r="B131" s="774"/>
      <c r="C131" s="774"/>
      <c r="D131" s="774"/>
      <c r="E131" s="774"/>
      <c r="F131" s="774"/>
      <c r="G131" s="774"/>
      <c r="H131" s="774"/>
      <c r="I131" s="774"/>
      <c r="J131" s="774"/>
      <c r="K131" s="774"/>
      <c r="L131" s="774"/>
      <c r="M131" s="774"/>
      <c r="N131" s="774"/>
      <c r="O131" s="774"/>
      <c r="P131" s="774"/>
      <c r="Q131" s="774"/>
      <c r="R131" s="774"/>
      <c r="S131" s="774"/>
      <c r="T131" s="774"/>
      <c r="U131" s="774"/>
      <c r="V131" s="774"/>
      <c r="W131" s="775" t="s">
        <v>447</v>
      </c>
      <c r="X131" s="776"/>
      <c r="Y131" s="776"/>
      <c r="Z131" s="777"/>
      <c r="AA131" s="778">
        <v>2209470</v>
      </c>
      <c r="AB131" s="779"/>
      <c r="AC131" s="779"/>
      <c r="AD131" s="779"/>
      <c r="AE131" s="780"/>
      <c r="AF131" s="781">
        <v>2174701</v>
      </c>
      <c r="AG131" s="779"/>
      <c r="AH131" s="779"/>
      <c r="AI131" s="779"/>
      <c r="AJ131" s="780"/>
      <c r="AK131" s="781">
        <v>2114368</v>
      </c>
      <c r="AL131" s="779"/>
      <c r="AM131" s="779"/>
      <c r="AN131" s="779"/>
      <c r="AO131" s="780"/>
      <c r="AP131" s="782"/>
      <c r="AQ131" s="783"/>
      <c r="AR131" s="783"/>
      <c r="AS131" s="783"/>
      <c r="AT131" s="784"/>
      <c r="AU131" s="140"/>
      <c r="AV131" s="140"/>
      <c r="AW131" s="140"/>
      <c r="AX131" s="743" t="s">
        <v>448</v>
      </c>
      <c r="AY131" s="744"/>
      <c r="AZ131" s="744"/>
      <c r="BA131" s="744"/>
      <c r="BB131" s="744"/>
      <c r="BC131" s="744"/>
      <c r="BD131" s="744"/>
      <c r="BE131" s="745"/>
      <c r="BF131" s="746">
        <v>51.6</v>
      </c>
      <c r="BG131" s="747"/>
      <c r="BH131" s="747"/>
      <c r="BI131" s="747"/>
      <c r="BJ131" s="747"/>
      <c r="BK131" s="747"/>
      <c r="BL131" s="748"/>
      <c r="BM131" s="746">
        <v>350</v>
      </c>
      <c r="BN131" s="747"/>
      <c r="BO131" s="747"/>
      <c r="BP131" s="747"/>
      <c r="BQ131" s="747"/>
      <c r="BR131" s="747"/>
      <c r="BS131" s="748"/>
      <c r="BT131" s="749"/>
      <c r="BU131" s="750"/>
      <c r="BV131" s="750"/>
      <c r="BW131" s="750"/>
      <c r="BX131" s="750"/>
      <c r="BY131" s="750"/>
      <c r="BZ131" s="751"/>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x14ac:dyDescent="0.15">
      <c r="A132" s="752" t="s">
        <v>449</v>
      </c>
      <c r="B132" s="753"/>
      <c r="C132" s="753"/>
      <c r="D132" s="753"/>
      <c r="E132" s="753"/>
      <c r="F132" s="753"/>
      <c r="G132" s="753"/>
      <c r="H132" s="753"/>
      <c r="I132" s="753"/>
      <c r="J132" s="753"/>
      <c r="K132" s="753"/>
      <c r="L132" s="753"/>
      <c r="M132" s="753"/>
      <c r="N132" s="753"/>
      <c r="O132" s="753"/>
      <c r="P132" s="753"/>
      <c r="Q132" s="753"/>
      <c r="R132" s="753"/>
      <c r="S132" s="753"/>
      <c r="T132" s="753"/>
      <c r="U132" s="753"/>
      <c r="V132" s="756" t="s">
        <v>450</v>
      </c>
      <c r="W132" s="756"/>
      <c r="X132" s="756"/>
      <c r="Y132" s="756"/>
      <c r="Z132" s="757"/>
      <c r="AA132" s="758">
        <v>7.5776996289999996</v>
      </c>
      <c r="AB132" s="759"/>
      <c r="AC132" s="759"/>
      <c r="AD132" s="759"/>
      <c r="AE132" s="760"/>
      <c r="AF132" s="761">
        <v>8.5456345490000007</v>
      </c>
      <c r="AG132" s="759"/>
      <c r="AH132" s="759"/>
      <c r="AI132" s="759"/>
      <c r="AJ132" s="760"/>
      <c r="AK132" s="761">
        <v>9.4455648209999996</v>
      </c>
      <c r="AL132" s="759"/>
      <c r="AM132" s="759"/>
      <c r="AN132" s="759"/>
      <c r="AO132" s="760"/>
      <c r="AP132" s="762"/>
      <c r="AQ132" s="763"/>
      <c r="AR132" s="763"/>
      <c r="AS132" s="763"/>
      <c r="AT132" s="764"/>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x14ac:dyDescent="0.2">
      <c r="A133" s="754"/>
      <c r="B133" s="755"/>
      <c r="C133" s="755"/>
      <c r="D133" s="755"/>
      <c r="E133" s="755"/>
      <c r="F133" s="755"/>
      <c r="G133" s="755"/>
      <c r="H133" s="755"/>
      <c r="I133" s="755"/>
      <c r="J133" s="755"/>
      <c r="K133" s="755"/>
      <c r="L133" s="755"/>
      <c r="M133" s="755"/>
      <c r="N133" s="755"/>
      <c r="O133" s="755"/>
      <c r="P133" s="755"/>
      <c r="Q133" s="755"/>
      <c r="R133" s="755"/>
      <c r="S133" s="755"/>
      <c r="T133" s="755"/>
      <c r="U133" s="755"/>
      <c r="V133" s="735" t="s">
        <v>451</v>
      </c>
      <c r="W133" s="735"/>
      <c r="X133" s="735"/>
      <c r="Y133" s="735"/>
      <c r="Z133" s="736"/>
      <c r="AA133" s="737">
        <v>8</v>
      </c>
      <c r="AB133" s="738"/>
      <c r="AC133" s="738"/>
      <c r="AD133" s="738"/>
      <c r="AE133" s="739"/>
      <c r="AF133" s="737">
        <v>7.9</v>
      </c>
      <c r="AG133" s="738"/>
      <c r="AH133" s="738"/>
      <c r="AI133" s="738"/>
      <c r="AJ133" s="739"/>
      <c r="AK133" s="737">
        <v>8.5</v>
      </c>
      <c r="AL133" s="738"/>
      <c r="AM133" s="738"/>
      <c r="AN133" s="738"/>
      <c r="AO133" s="739"/>
      <c r="AP133" s="740"/>
      <c r="AQ133" s="741"/>
      <c r="AR133" s="741"/>
      <c r="AS133" s="741"/>
      <c r="AT133" s="742"/>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x14ac:dyDescent="0.15">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x14ac:dyDescent="0.15">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x14ac:dyDescent="0.15"/>
  </sheetData>
  <sheetProtection algorithmName="SHA-512" hashValue="QGNH/k9BQixGqhEngJW2RE09wDaCMWsU89NA5CgcZ3ECpKUVzRl/e0e8MuLa7dtxsVsm/wb8ITE2GtFC4PZrtw==" saltValue="be4prbvZedKpkN9/o1Uvl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34"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564</v>
      </c>
    </row>
    <row r="98" spans="24:120" hidden="1" x14ac:dyDescent="0.15">
      <c r="CS98" s="6"/>
      <c r="CX98" s="6"/>
      <c r="DC98" s="6"/>
      <c r="DH98" s="6"/>
    </row>
    <row r="99" spans="24:120" hidden="1" x14ac:dyDescent="0.15">
      <c r="CS99" s="6"/>
      <c r="CX99" s="6"/>
      <c r="DC99" s="6"/>
      <c r="DH99" s="6"/>
    </row>
    <row r="100" spans="24:120" hidden="1" x14ac:dyDescent="0.15"/>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1EwYfiu3f8L3sT4/2kEqY3WjCSZ1qjuQ66fKar803jxJCS/axv8NYLqmtS4CDzNNh0O3t+oO3qnpYPpHfEZzow==" saltValue="DGrVIw9pWqi9wv7LKaXt3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M4rqX+WZ3lFk/NOW3SJNoqwOld8jdLekhzYS8cb3KH8kEUUljN1zeuKz8WGiRDhBWYM/V1DecE4i1CaoupcDFQ==" saltValue="QbZftejoGcGa8cHv3s42I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F10" workbookViewId="0"/>
  </sheetViews>
  <sheetFormatPr defaultColWidth="0" defaultRowHeight="13.5" customHeight="1" zeroHeight="1" x14ac:dyDescent="0.15"/>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x14ac:dyDescent="0.15">
      <c r="AS1" s="147"/>
      <c r="AT1" s="147"/>
    </row>
    <row r="2" spans="1:46" x14ac:dyDescent="0.15">
      <c r="AS2" s="147"/>
      <c r="AT2" s="147"/>
    </row>
    <row r="3" spans="1:46" x14ac:dyDescent="0.15">
      <c r="AS3" s="147"/>
      <c r="AT3" s="147"/>
    </row>
    <row r="4" spans="1:46" x14ac:dyDescent="0.15">
      <c r="AS4" s="147"/>
      <c r="AT4" s="147"/>
    </row>
    <row r="5" spans="1:46" ht="17.25" x14ac:dyDescent="0.15">
      <c r="A5" s="148" t="s">
        <v>452</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x14ac:dyDescent="0.15">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453</v>
      </c>
      <c r="AL6" s="152"/>
      <c r="AM6" s="152"/>
      <c r="AN6" s="152"/>
      <c r="AO6" s="147"/>
      <c r="AP6" s="147"/>
      <c r="AQ6" s="147"/>
      <c r="AR6" s="147"/>
    </row>
    <row r="7" spans="1:46" x14ac:dyDescent="0.15">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62" t="s">
        <v>454</v>
      </c>
      <c r="AP7" s="157"/>
      <c r="AQ7" s="158" t="s">
        <v>455</v>
      </c>
      <c r="AR7" s="159"/>
    </row>
    <row r="8" spans="1:46" x14ac:dyDescent="0.15">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63"/>
      <c r="AP8" s="163" t="s">
        <v>456</v>
      </c>
      <c r="AQ8" s="164" t="s">
        <v>457</v>
      </c>
      <c r="AR8" s="165" t="s">
        <v>458</v>
      </c>
    </row>
    <row r="9" spans="1:46" x14ac:dyDescent="0.15">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64" t="s">
        <v>459</v>
      </c>
      <c r="AL9" s="1165"/>
      <c r="AM9" s="1165"/>
      <c r="AN9" s="1166"/>
      <c r="AO9" s="166">
        <v>565754</v>
      </c>
      <c r="AP9" s="166">
        <v>99710</v>
      </c>
      <c r="AQ9" s="167">
        <v>107310</v>
      </c>
      <c r="AR9" s="168">
        <v>-7.1</v>
      </c>
    </row>
    <row r="10" spans="1:46" x14ac:dyDescent="0.15">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64" t="s">
        <v>460</v>
      </c>
      <c r="AL10" s="1165"/>
      <c r="AM10" s="1165"/>
      <c r="AN10" s="1166"/>
      <c r="AO10" s="169">
        <v>160480</v>
      </c>
      <c r="AP10" s="169">
        <v>28283</v>
      </c>
      <c r="AQ10" s="170">
        <v>12629</v>
      </c>
      <c r="AR10" s="171">
        <v>124</v>
      </c>
    </row>
    <row r="11" spans="1:46" ht="13.5" customHeight="1" x14ac:dyDescent="0.15">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64" t="s">
        <v>461</v>
      </c>
      <c r="AL11" s="1165"/>
      <c r="AM11" s="1165"/>
      <c r="AN11" s="1166"/>
      <c r="AO11" s="169">
        <v>78079</v>
      </c>
      <c r="AP11" s="169">
        <v>13761</v>
      </c>
      <c r="AQ11" s="170">
        <v>13528</v>
      </c>
      <c r="AR11" s="171">
        <v>1.7</v>
      </c>
    </row>
    <row r="12" spans="1:46" ht="13.5" customHeight="1" x14ac:dyDescent="0.15">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64" t="s">
        <v>462</v>
      </c>
      <c r="AL12" s="1165"/>
      <c r="AM12" s="1165"/>
      <c r="AN12" s="1166"/>
      <c r="AO12" s="169" t="s">
        <v>463</v>
      </c>
      <c r="AP12" s="169" t="s">
        <v>463</v>
      </c>
      <c r="AQ12" s="170">
        <v>1569</v>
      </c>
      <c r="AR12" s="171" t="s">
        <v>463</v>
      </c>
    </row>
    <row r="13" spans="1:46" ht="13.5" customHeight="1" x14ac:dyDescent="0.15">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64" t="s">
        <v>464</v>
      </c>
      <c r="AL13" s="1165"/>
      <c r="AM13" s="1165"/>
      <c r="AN13" s="1166"/>
      <c r="AO13" s="169" t="s">
        <v>463</v>
      </c>
      <c r="AP13" s="169" t="s">
        <v>463</v>
      </c>
      <c r="AQ13" s="170" t="s">
        <v>463</v>
      </c>
      <c r="AR13" s="171" t="s">
        <v>463</v>
      </c>
    </row>
    <row r="14" spans="1:46" ht="13.5" customHeight="1" x14ac:dyDescent="0.15">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64" t="s">
        <v>465</v>
      </c>
      <c r="AL14" s="1165"/>
      <c r="AM14" s="1165"/>
      <c r="AN14" s="1166"/>
      <c r="AO14" s="169">
        <v>36898</v>
      </c>
      <c r="AP14" s="169">
        <v>6503</v>
      </c>
      <c r="AQ14" s="170">
        <v>5788</v>
      </c>
      <c r="AR14" s="171">
        <v>12.4</v>
      </c>
    </row>
    <row r="15" spans="1:46" ht="13.5" customHeight="1" x14ac:dyDescent="0.15">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64" t="s">
        <v>466</v>
      </c>
      <c r="AL15" s="1165"/>
      <c r="AM15" s="1165"/>
      <c r="AN15" s="1166"/>
      <c r="AO15" s="169">
        <v>13162</v>
      </c>
      <c r="AP15" s="169">
        <v>2320</v>
      </c>
      <c r="AQ15" s="170">
        <v>2674</v>
      </c>
      <c r="AR15" s="171">
        <v>-13.2</v>
      </c>
    </row>
    <row r="16" spans="1:46" x14ac:dyDescent="0.15">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67" t="s">
        <v>467</v>
      </c>
      <c r="AL16" s="1168"/>
      <c r="AM16" s="1168"/>
      <c r="AN16" s="1169"/>
      <c r="AO16" s="169">
        <v>-47422</v>
      </c>
      <c r="AP16" s="169">
        <v>-8358</v>
      </c>
      <c r="AQ16" s="170">
        <v>-10217</v>
      </c>
      <c r="AR16" s="171">
        <v>-18.2</v>
      </c>
    </row>
    <row r="17" spans="1:46" x14ac:dyDescent="0.15">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67" t="s">
        <v>128</v>
      </c>
      <c r="AL17" s="1168"/>
      <c r="AM17" s="1168"/>
      <c r="AN17" s="1169"/>
      <c r="AO17" s="169">
        <v>806951</v>
      </c>
      <c r="AP17" s="169">
        <v>142219</v>
      </c>
      <c r="AQ17" s="170">
        <v>133280</v>
      </c>
      <c r="AR17" s="171">
        <v>6.7</v>
      </c>
    </row>
    <row r="18" spans="1:46" x14ac:dyDescent="0.15">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x14ac:dyDescent="0.15">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468</v>
      </c>
      <c r="AL19" s="147"/>
      <c r="AM19" s="147"/>
      <c r="AN19" s="147"/>
      <c r="AO19" s="147"/>
      <c r="AP19" s="147"/>
      <c r="AQ19" s="147"/>
      <c r="AR19" s="147"/>
    </row>
    <row r="20" spans="1:46" x14ac:dyDescent="0.15">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469</v>
      </c>
      <c r="AP20" s="177" t="s">
        <v>470</v>
      </c>
      <c r="AQ20" s="178" t="s">
        <v>471</v>
      </c>
      <c r="AR20" s="179"/>
    </row>
    <row r="21" spans="1:46" s="185" customFormat="1" x14ac:dyDescent="0.15">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70" t="s">
        <v>472</v>
      </c>
      <c r="AL21" s="1171"/>
      <c r="AM21" s="1171"/>
      <c r="AN21" s="1172"/>
      <c r="AO21" s="181">
        <v>11.46</v>
      </c>
      <c r="AP21" s="182">
        <v>12.41</v>
      </c>
      <c r="AQ21" s="183">
        <v>-0.95</v>
      </c>
      <c r="AR21" s="152"/>
      <c r="AS21" s="184"/>
      <c r="AT21" s="180"/>
    </row>
    <row r="22" spans="1:46" s="185" customFormat="1" x14ac:dyDescent="0.15">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70" t="s">
        <v>473</v>
      </c>
      <c r="AL22" s="1171"/>
      <c r="AM22" s="1171"/>
      <c r="AN22" s="1172"/>
      <c r="AO22" s="186">
        <v>97.8</v>
      </c>
      <c r="AP22" s="187">
        <v>96.1</v>
      </c>
      <c r="AQ22" s="188">
        <v>1.7</v>
      </c>
      <c r="AR22" s="172"/>
      <c r="AS22" s="184"/>
      <c r="AT22" s="180"/>
    </row>
    <row r="23" spans="1:46" s="185" customFormat="1" x14ac:dyDescent="0.15">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x14ac:dyDescent="0.15">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x14ac:dyDescent="0.15">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x14ac:dyDescent="0.15">
      <c r="A26" s="152" t="s">
        <v>474</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x14ac:dyDescent="0.15">
      <c r="A27" s="193" t="s">
        <v>475</v>
      </c>
      <c r="AO27" s="147"/>
      <c r="AP27" s="147"/>
      <c r="AQ27" s="147"/>
      <c r="AR27" s="147"/>
      <c r="AS27" s="147"/>
      <c r="AT27" s="147"/>
    </row>
    <row r="28" spans="1:46" ht="17.25" x14ac:dyDescent="0.15">
      <c r="A28" s="148" t="s">
        <v>476</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x14ac:dyDescent="0.15">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477</v>
      </c>
      <c r="AL29" s="152"/>
      <c r="AM29" s="152"/>
      <c r="AN29" s="152"/>
      <c r="AO29" s="147"/>
      <c r="AP29" s="147"/>
      <c r="AQ29" s="147"/>
      <c r="AR29" s="147"/>
      <c r="AS29" s="195"/>
    </row>
    <row r="30" spans="1:46" x14ac:dyDescent="0.15">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62" t="s">
        <v>454</v>
      </c>
      <c r="AP30" s="157"/>
      <c r="AQ30" s="158" t="s">
        <v>455</v>
      </c>
      <c r="AR30" s="159"/>
    </row>
    <row r="31" spans="1:46" x14ac:dyDescent="0.15">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63"/>
      <c r="AP31" s="163" t="s">
        <v>456</v>
      </c>
      <c r="AQ31" s="164" t="s">
        <v>457</v>
      </c>
      <c r="AR31" s="165" t="s">
        <v>458</v>
      </c>
    </row>
    <row r="32" spans="1:46" ht="27" customHeight="1" x14ac:dyDescent="0.15">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48" t="s">
        <v>478</v>
      </c>
      <c r="AL32" s="1149"/>
      <c r="AM32" s="1149"/>
      <c r="AN32" s="1150"/>
      <c r="AO32" s="196">
        <v>326931</v>
      </c>
      <c r="AP32" s="196">
        <v>57619</v>
      </c>
      <c r="AQ32" s="197">
        <v>65207</v>
      </c>
      <c r="AR32" s="198">
        <v>-11.6</v>
      </c>
    </row>
    <row r="33" spans="1:46" ht="13.5" customHeight="1" x14ac:dyDescent="0.15">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48" t="s">
        <v>479</v>
      </c>
      <c r="AL33" s="1149"/>
      <c r="AM33" s="1149"/>
      <c r="AN33" s="1150"/>
      <c r="AO33" s="196" t="s">
        <v>463</v>
      </c>
      <c r="AP33" s="196" t="s">
        <v>463</v>
      </c>
      <c r="AQ33" s="197" t="s">
        <v>463</v>
      </c>
      <c r="AR33" s="198" t="s">
        <v>463</v>
      </c>
    </row>
    <row r="34" spans="1:46" ht="27" customHeight="1" x14ac:dyDescent="0.15">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48" t="s">
        <v>480</v>
      </c>
      <c r="AL34" s="1149"/>
      <c r="AM34" s="1149"/>
      <c r="AN34" s="1150"/>
      <c r="AO34" s="196" t="s">
        <v>463</v>
      </c>
      <c r="AP34" s="196" t="s">
        <v>463</v>
      </c>
      <c r="AQ34" s="197" t="s">
        <v>463</v>
      </c>
      <c r="AR34" s="198" t="s">
        <v>463</v>
      </c>
    </row>
    <row r="35" spans="1:46" ht="27" customHeight="1" x14ac:dyDescent="0.15">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48" t="s">
        <v>481</v>
      </c>
      <c r="AL35" s="1149"/>
      <c r="AM35" s="1149"/>
      <c r="AN35" s="1150"/>
      <c r="AO35" s="196">
        <v>167715</v>
      </c>
      <c r="AP35" s="196">
        <v>29559</v>
      </c>
      <c r="AQ35" s="197">
        <v>23731</v>
      </c>
      <c r="AR35" s="198">
        <v>24.6</v>
      </c>
    </row>
    <row r="36" spans="1:46" ht="27" customHeight="1" x14ac:dyDescent="0.15">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48" t="s">
        <v>482</v>
      </c>
      <c r="AL36" s="1149"/>
      <c r="AM36" s="1149"/>
      <c r="AN36" s="1150"/>
      <c r="AO36" s="196">
        <v>11688</v>
      </c>
      <c r="AP36" s="196">
        <v>2060</v>
      </c>
      <c r="AQ36" s="197">
        <v>4111</v>
      </c>
      <c r="AR36" s="198">
        <v>-49.9</v>
      </c>
    </row>
    <row r="37" spans="1:46" ht="13.5" customHeight="1" x14ac:dyDescent="0.15">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48" t="s">
        <v>483</v>
      </c>
      <c r="AL37" s="1149"/>
      <c r="AM37" s="1149"/>
      <c r="AN37" s="1150"/>
      <c r="AO37" s="196" t="s">
        <v>463</v>
      </c>
      <c r="AP37" s="196" t="s">
        <v>463</v>
      </c>
      <c r="AQ37" s="197">
        <v>745</v>
      </c>
      <c r="AR37" s="198" t="s">
        <v>463</v>
      </c>
    </row>
    <row r="38" spans="1:46" ht="27" customHeight="1" x14ac:dyDescent="0.15">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51" t="s">
        <v>484</v>
      </c>
      <c r="AL38" s="1152"/>
      <c r="AM38" s="1152"/>
      <c r="AN38" s="1153"/>
      <c r="AO38" s="199" t="s">
        <v>463</v>
      </c>
      <c r="AP38" s="199" t="s">
        <v>463</v>
      </c>
      <c r="AQ38" s="200">
        <v>5</v>
      </c>
      <c r="AR38" s="188" t="s">
        <v>463</v>
      </c>
      <c r="AS38" s="195"/>
    </row>
    <row r="39" spans="1:46" x14ac:dyDescent="0.15">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51" t="s">
        <v>485</v>
      </c>
      <c r="AL39" s="1152"/>
      <c r="AM39" s="1152"/>
      <c r="AN39" s="1153"/>
      <c r="AO39" s="196">
        <v>-2607</v>
      </c>
      <c r="AP39" s="196">
        <v>-459</v>
      </c>
      <c r="AQ39" s="197">
        <v>-2298</v>
      </c>
      <c r="AR39" s="198">
        <v>-80</v>
      </c>
      <c r="AS39" s="195"/>
    </row>
    <row r="40" spans="1:46" ht="27" customHeight="1" x14ac:dyDescent="0.15">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48" t="s">
        <v>486</v>
      </c>
      <c r="AL40" s="1149"/>
      <c r="AM40" s="1149"/>
      <c r="AN40" s="1150"/>
      <c r="AO40" s="196">
        <v>-304013</v>
      </c>
      <c r="AP40" s="196">
        <v>-53580</v>
      </c>
      <c r="AQ40" s="197">
        <v>-66358</v>
      </c>
      <c r="AR40" s="198">
        <v>-19.3</v>
      </c>
      <c r="AS40" s="195"/>
    </row>
    <row r="41" spans="1:46" x14ac:dyDescent="0.15">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54" t="s">
        <v>240</v>
      </c>
      <c r="AL41" s="1155"/>
      <c r="AM41" s="1155"/>
      <c r="AN41" s="1156"/>
      <c r="AO41" s="196">
        <v>199714</v>
      </c>
      <c r="AP41" s="196">
        <v>35198</v>
      </c>
      <c r="AQ41" s="197">
        <v>25144</v>
      </c>
      <c r="AR41" s="198">
        <v>40</v>
      </c>
      <c r="AS41" s="195"/>
    </row>
    <row r="42" spans="1:46" x14ac:dyDescent="0.15">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487</v>
      </c>
      <c r="AL42" s="147"/>
      <c r="AM42" s="147"/>
      <c r="AN42" s="147"/>
      <c r="AO42" s="147"/>
      <c r="AP42" s="147"/>
      <c r="AQ42" s="172"/>
      <c r="AR42" s="172"/>
      <c r="AS42" s="195"/>
    </row>
    <row r="43" spans="1:46" x14ac:dyDescent="0.15">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x14ac:dyDescent="0.15">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x14ac:dyDescent="0.15">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x14ac:dyDescent="0.15">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x14ac:dyDescent="0.15">
      <c r="A47" s="205" t="s">
        <v>488</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x14ac:dyDescent="0.15">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489</v>
      </c>
      <c r="AL48" s="206"/>
      <c r="AM48" s="206"/>
      <c r="AN48" s="206"/>
      <c r="AO48" s="206"/>
      <c r="AP48" s="206"/>
      <c r="AQ48" s="207"/>
      <c r="AR48" s="206"/>
    </row>
    <row r="49" spans="1:44" ht="13.5" customHeight="1" x14ac:dyDescent="0.15">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57" t="s">
        <v>454</v>
      </c>
      <c r="AN49" s="1159" t="s">
        <v>490</v>
      </c>
      <c r="AO49" s="1160"/>
      <c r="AP49" s="1160"/>
      <c r="AQ49" s="1160"/>
      <c r="AR49" s="1161"/>
    </row>
    <row r="50" spans="1:44" x14ac:dyDescent="0.15">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58"/>
      <c r="AN50" s="212" t="s">
        <v>491</v>
      </c>
      <c r="AO50" s="213" t="s">
        <v>492</v>
      </c>
      <c r="AP50" s="214" t="s">
        <v>493</v>
      </c>
      <c r="AQ50" s="215" t="s">
        <v>494</v>
      </c>
      <c r="AR50" s="216" t="s">
        <v>495</v>
      </c>
    </row>
    <row r="51" spans="1:44" x14ac:dyDescent="0.15">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496</v>
      </c>
      <c r="AL51" s="209"/>
      <c r="AM51" s="217">
        <v>795301</v>
      </c>
      <c r="AN51" s="218">
        <v>127821</v>
      </c>
      <c r="AO51" s="219">
        <v>-14.2</v>
      </c>
      <c r="AP51" s="220">
        <v>118223</v>
      </c>
      <c r="AQ51" s="221">
        <v>0.5</v>
      </c>
      <c r="AR51" s="222">
        <v>-14.7</v>
      </c>
    </row>
    <row r="52" spans="1:44" x14ac:dyDescent="0.15">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497</v>
      </c>
      <c r="AM52" s="225">
        <v>212394</v>
      </c>
      <c r="AN52" s="226">
        <v>34136</v>
      </c>
      <c r="AO52" s="227">
        <v>13.1</v>
      </c>
      <c r="AP52" s="228">
        <v>57106</v>
      </c>
      <c r="AQ52" s="229">
        <v>-8.4</v>
      </c>
      <c r="AR52" s="230">
        <v>21.5</v>
      </c>
    </row>
    <row r="53" spans="1:44" x14ac:dyDescent="0.15">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498</v>
      </c>
      <c r="AL53" s="209"/>
      <c r="AM53" s="217">
        <v>811263</v>
      </c>
      <c r="AN53" s="218">
        <v>132235</v>
      </c>
      <c r="AO53" s="219">
        <v>3.5</v>
      </c>
      <c r="AP53" s="220">
        <v>128485</v>
      </c>
      <c r="AQ53" s="221">
        <v>8.6999999999999993</v>
      </c>
      <c r="AR53" s="222">
        <v>-5.2</v>
      </c>
    </row>
    <row r="54" spans="1:44" x14ac:dyDescent="0.15">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497</v>
      </c>
      <c r="AM54" s="225">
        <v>515957</v>
      </c>
      <c r="AN54" s="226">
        <v>84101</v>
      </c>
      <c r="AO54" s="227">
        <v>146.4</v>
      </c>
      <c r="AP54" s="228">
        <v>62765</v>
      </c>
      <c r="AQ54" s="229">
        <v>9.9</v>
      </c>
      <c r="AR54" s="230">
        <v>136.5</v>
      </c>
    </row>
    <row r="55" spans="1:44" x14ac:dyDescent="0.15">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499</v>
      </c>
      <c r="AL55" s="209"/>
      <c r="AM55" s="217">
        <v>1085681</v>
      </c>
      <c r="AN55" s="218">
        <v>180856</v>
      </c>
      <c r="AO55" s="219">
        <v>36.799999999999997</v>
      </c>
      <c r="AP55" s="220">
        <v>128611</v>
      </c>
      <c r="AQ55" s="221">
        <v>0.1</v>
      </c>
      <c r="AR55" s="222">
        <v>36.700000000000003</v>
      </c>
    </row>
    <row r="56" spans="1:44" x14ac:dyDescent="0.15">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497</v>
      </c>
      <c r="AM56" s="225">
        <v>864052</v>
      </c>
      <c r="AN56" s="226">
        <v>143937</v>
      </c>
      <c r="AO56" s="227">
        <v>71.099999999999994</v>
      </c>
      <c r="AP56" s="228">
        <v>61552</v>
      </c>
      <c r="AQ56" s="229">
        <v>-1.9</v>
      </c>
      <c r="AR56" s="230">
        <v>73</v>
      </c>
    </row>
    <row r="57" spans="1:44" x14ac:dyDescent="0.15">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500</v>
      </c>
      <c r="AL57" s="209"/>
      <c r="AM57" s="217">
        <v>1095361</v>
      </c>
      <c r="AN57" s="218">
        <v>187980</v>
      </c>
      <c r="AO57" s="219">
        <v>3.9</v>
      </c>
      <c r="AP57" s="220">
        <v>138651</v>
      </c>
      <c r="AQ57" s="221">
        <v>7.8</v>
      </c>
      <c r="AR57" s="222">
        <v>-3.9</v>
      </c>
    </row>
    <row r="58" spans="1:44" x14ac:dyDescent="0.15">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497</v>
      </c>
      <c r="AM58" s="225">
        <v>627797</v>
      </c>
      <c r="AN58" s="226">
        <v>107739</v>
      </c>
      <c r="AO58" s="227">
        <v>-25.1</v>
      </c>
      <c r="AP58" s="228">
        <v>71211</v>
      </c>
      <c r="AQ58" s="229">
        <v>15.7</v>
      </c>
      <c r="AR58" s="230">
        <v>-40.799999999999997</v>
      </c>
    </row>
    <row r="59" spans="1:44" x14ac:dyDescent="0.15">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501</v>
      </c>
      <c r="AL59" s="209"/>
      <c r="AM59" s="217">
        <v>501068</v>
      </c>
      <c r="AN59" s="218">
        <v>88309</v>
      </c>
      <c r="AO59" s="219">
        <v>-53</v>
      </c>
      <c r="AP59" s="220">
        <v>122882</v>
      </c>
      <c r="AQ59" s="221">
        <v>-11.4</v>
      </c>
      <c r="AR59" s="222">
        <v>-41.6</v>
      </c>
    </row>
    <row r="60" spans="1:44" x14ac:dyDescent="0.15">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497</v>
      </c>
      <c r="AM60" s="225">
        <v>249694</v>
      </c>
      <c r="AN60" s="226">
        <v>44007</v>
      </c>
      <c r="AO60" s="227">
        <v>-59.2</v>
      </c>
      <c r="AP60" s="228">
        <v>65785</v>
      </c>
      <c r="AQ60" s="229">
        <v>-7.6</v>
      </c>
      <c r="AR60" s="230">
        <v>-51.6</v>
      </c>
    </row>
    <row r="61" spans="1:44" x14ac:dyDescent="0.15">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502</v>
      </c>
      <c r="AL61" s="231"/>
      <c r="AM61" s="232">
        <v>857735</v>
      </c>
      <c r="AN61" s="233">
        <v>143440</v>
      </c>
      <c r="AO61" s="234">
        <v>-4.5999999999999996</v>
      </c>
      <c r="AP61" s="235">
        <v>127370</v>
      </c>
      <c r="AQ61" s="236">
        <v>1.1000000000000001</v>
      </c>
      <c r="AR61" s="222">
        <v>-5.7</v>
      </c>
    </row>
    <row r="62" spans="1:44" x14ac:dyDescent="0.15">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497</v>
      </c>
      <c r="AM62" s="225">
        <v>493979</v>
      </c>
      <c r="AN62" s="226">
        <v>82784</v>
      </c>
      <c r="AO62" s="227">
        <v>29.3</v>
      </c>
      <c r="AP62" s="228">
        <v>63684</v>
      </c>
      <c r="AQ62" s="229">
        <v>1.5</v>
      </c>
      <c r="AR62" s="230">
        <v>27.8</v>
      </c>
    </row>
    <row r="63" spans="1:44" x14ac:dyDescent="0.15">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x14ac:dyDescent="0.15">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x14ac:dyDescent="0.15">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x14ac:dyDescent="0.15">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x14ac:dyDescent="0.15">
      <c r="AK67" s="147"/>
      <c r="AL67" s="147"/>
      <c r="AM67" s="147"/>
      <c r="AN67" s="147"/>
      <c r="AO67" s="147"/>
      <c r="AP67" s="147"/>
      <c r="AQ67" s="147"/>
      <c r="AR67" s="147"/>
      <c r="AS67" s="147"/>
      <c r="AT67" s="147"/>
    </row>
    <row r="68" spans="1:46" ht="13.5" hidden="1" customHeight="1" x14ac:dyDescent="0.15">
      <c r="AK68" s="147"/>
      <c r="AL68" s="147"/>
      <c r="AM68" s="147"/>
      <c r="AN68" s="147"/>
      <c r="AO68" s="147"/>
      <c r="AP68" s="147"/>
      <c r="AQ68" s="147"/>
      <c r="AR68" s="147"/>
    </row>
    <row r="69" spans="1:46" ht="13.5" hidden="1" customHeight="1" x14ac:dyDescent="0.15">
      <c r="AK69" s="147"/>
      <c r="AL69" s="147"/>
      <c r="AM69" s="147"/>
      <c r="AN69" s="147"/>
      <c r="AO69" s="147"/>
      <c r="AP69" s="147"/>
      <c r="AQ69" s="147"/>
      <c r="AR69" s="147"/>
    </row>
    <row r="70" spans="1:46" hidden="1" x14ac:dyDescent="0.15">
      <c r="AK70" s="147"/>
      <c r="AL70" s="147"/>
      <c r="AM70" s="147"/>
      <c r="AN70" s="147"/>
      <c r="AO70" s="147"/>
      <c r="AP70" s="147"/>
      <c r="AQ70" s="147"/>
      <c r="AR70" s="147"/>
    </row>
    <row r="71" spans="1:46" hidden="1" x14ac:dyDescent="0.15">
      <c r="AK71" s="147"/>
      <c r="AL71" s="147"/>
      <c r="AM71" s="147"/>
      <c r="AN71" s="147"/>
      <c r="AO71" s="147"/>
      <c r="AP71" s="147"/>
      <c r="AQ71" s="147"/>
      <c r="AR71" s="147"/>
    </row>
    <row r="72" spans="1:46" hidden="1" x14ac:dyDescent="0.15">
      <c r="AK72" s="147"/>
      <c r="AL72" s="147"/>
      <c r="AM72" s="147"/>
      <c r="AN72" s="147"/>
      <c r="AO72" s="147"/>
      <c r="AP72" s="147"/>
      <c r="AQ72" s="147"/>
      <c r="AR72" s="147"/>
    </row>
    <row r="73" spans="1:46" hidden="1" x14ac:dyDescent="0.15">
      <c r="AK73" s="147"/>
      <c r="AL73" s="147"/>
      <c r="AM73" s="147"/>
      <c r="AN73" s="147"/>
      <c r="AO73" s="147"/>
      <c r="AP73" s="147"/>
      <c r="AQ73" s="147"/>
      <c r="AR73" s="147"/>
    </row>
    <row r="74" spans="1:46" hidden="1" x14ac:dyDescent="0.15"/>
  </sheetData>
  <sheetProtection algorithmName="SHA-512" hashValue="V8NIzyuNf9h6UdfC6u+bCG5QQ+9P55gAB8af2wAbUW5hGEk7Mlh1ndQ2onMptBObrxBi6IowoKT/Yp042OB9ag==" saltValue="gntMS8RlOheJw+DqIHEDh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BD1" zoomScaleNormal="100"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503</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6"/>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aLznJN4xh0DIaAftZ+Yb9rXBtLeqEs68f5Ov0Cb3HUT3pfgxQ2wyJB6S8w0kKcjvD7RqXmGIzFI+PJKhIE82OA==" saltValue="fhfwYNlcu2sEv2OJcZLU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BD1" zoomScaleNormal="100"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504</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PIyHCMXYX9gMDJnXhxX5eXjW0K4Wnv0bAajKCuWmqg7qJx9UP6i3cZmSOOm6gTNmln1hLJRhVpx/GbvAAaZVGw==" saltValue="SjFVYn5U1plnSA8UsbKb6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I34" zoomScaleSheetLayoutView="100" workbookViewId="0"/>
  </sheetViews>
  <sheetFormatPr defaultColWidth="0" defaultRowHeight="13.5" customHeight="1" zeroHeight="1" x14ac:dyDescent="0.15"/>
  <cols>
    <col min="1" max="1" width="8.25" style="239" customWidth="1"/>
    <col min="2" max="16" width="14.625" style="239" customWidth="1"/>
    <col min="17" max="16384" width="0" style="2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40"/>
      <c r="C45" s="240"/>
      <c r="D45" s="240"/>
      <c r="E45" s="240"/>
      <c r="F45" s="240"/>
      <c r="G45" s="240"/>
      <c r="H45" s="240"/>
      <c r="I45" s="240"/>
      <c r="J45" s="241" t="s">
        <v>505</v>
      </c>
    </row>
    <row r="46" spans="2:10" ht="29.25" customHeight="1" thickBot="1" x14ac:dyDescent="0.25">
      <c r="B46" s="242" t="s">
        <v>26</v>
      </c>
      <c r="C46" s="243"/>
      <c r="D46" s="243"/>
      <c r="E46" s="244" t="s">
        <v>506</v>
      </c>
      <c r="F46" s="245" t="s">
        <v>4</v>
      </c>
      <c r="G46" s="246" t="s">
        <v>5</v>
      </c>
      <c r="H46" s="246" t="s">
        <v>6</v>
      </c>
      <c r="I46" s="246" t="s">
        <v>7</v>
      </c>
      <c r="J46" s="247" t="s">
        <v>8</v>
      </c>
    </row>
    <row r="47" spans="2:10" ht="57.75" customHeight="1" x14ac:dyDescent="0.15">
      <c r="B47" s="248"/>
      <c r="C47" s="1173" t="s">
        <v>507</v>
      </c>
      <c r="D47" s="1173"/>
      <c r="E47" s="1174"/>
      <c r="F47" s="249">
        <v>31.68</v>
      </c>
      <c r="G47" s="250">
        <v>32.5</v>
      </c>
      <c r="H47" s="250">
        <v>30.45</v>
      </c>
      <c r="I47" s="250">
        <v>30.04</v>
      </c>
      <c r="J47" s="251">
        <v>20.2</v>
      </c>
    </row>
    <row r="48" spans="2:10" ht="57.75" customHeight="1" x14ac:dyDescent="0.15">
      <c r="B48" s="252"/>
      <c r="C48" s="1175" t="s">
        <v>508</v>
      </c>
      <c r="D48" s="1175"/>
      <c r="E48" s="1176"/>
      <c r="F48" s="253">
        <v>7.4</v>
      </c>
      <c r="G48" s="254">
        <v>10.78</v>
      </c>
      <c r="H48" s="254">
        <v>10.86</v>
      </c>
      <c r="I48" s="254">
        <v>11.62</v>
      </c>
      <c r="J48" s="255">
        <v>12.51</v>
      </c>
    </row>
    <row r="49" spans="2:10" ht="57.75" customHeight="1" thickBot="1" x14ac:dyDescent="0.2">
      <c r="B49" s="256"/>
      <c r="C49" s="1177" t="s">
        <v>509</v>
      </c>
      <c r="D49" s="1177"/>
      <c r="E49" s="1178"/>
      <c r="F49" s="257">
        <v>3.4</v>
      </c>
      <c r="G49" s="258">
        <v>3.12</v>
      </c>
      <c r="H49" s="258" t="s">
        <v>510</v>
      </c>
      <c r="I49" s="258" t="s">
        <v>511</v>
      </c>
      <c r="J49" s="259" t="s">
        <v>512</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QbFKfMsOBkrZyJ4ZSjgeCuprm7/KtqGb911d59g6GCkOQk/zPKOR7cZ9CLAfAXFzC8Oy+AZm4ry9ODRKnOBt4g==" saltValue="dzrvDhlzPltcAOyqn+72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I31" zoomScaleSheetLayoutView="100" workbookViewId="0"/>
  </sheetViews>
  <sheetFormatPr defaultColWidth="0" defaultRowHeight="12.95" customHeight="1" zeroHeight="1" x14ac:dyDescent="0.15"/>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x14ac:dyDescent="0.15">
      <c r="A1" s="260"/>
      <c r="B1" s="260"/>
      <c r="C1" s="260"/>
      <c r="D1" s="260"/>
      <c r="E1" s="260"/>
      <c r="F1" s="260"/>
      <c r="G1" s="260"/>
      <c r="H1" s="260"/>
      <c r="I1" s="260"/>
      <c r="J1" s="260"/>
      <c r="K1" s="260"/>
      <c r="L1" s="260"/>
      <c r="M1" s="260"/>
      <c r="N1" s="260"/>
      <c r="O1" s="260"/>
      <c r="P1" s="260"/>
    </row>
    <row r="2" spans="1:16" ht="16.5" customHeight="1" x14ac:dyDescent="0.15">
      <c r="A2" s="260"/>
      <c r="B2" s="260"/>
      <c r="C2" s="260"/>
      <c r="D2" s="260"/>
      <c r="E2" s="260"/>
      <c r="F2" s="260"/>
      <c r="G2" s="260"/>
      <c r="H2" s="260"/>
      <c r="I2" s="260"/>
      <c r="J2" s="260"/>
      <c r="K2" s="260"/>
      <c r="L2" s="260"/>
      <c r="M2" s="260"/>
      <c r="N2" s="260"/>
      <c r="O2" s="260"/>
      <c r="P2" s="260"/>
    </row>
    <row r="3" spans="1:16" ht="16.5" customHeight="1" x14ac:dyDescent="0.15">
      <c r="A3" s="260"/>
      <c r="B3" s="260"/>
      <c r="C3" s="260"/>
      <c r="D3" s="260"/>
      <c r="E3" s="260"/>
      <c r="F3" s="260"/>
      <c r="G3" s="260"/>
      <c r="H3" s="260"/>
      <c r="I3" s="260"/>
      <c r="J3" s="260"/>
      <c r="K3" s="260"/>
      <c r="L3" s="260"/>
      <c r="M3" s="260"/>
      <c r="N3" s="260"/>
      <c r="O3" s="260"/>
      <c r="P3" s="260"/>
    </row>
    <row r="4" spans="1:16" ht="16.5" customHeight="1" x14ac:dyDescent="0.15">
      <c r="A4" s="260"/>
      <c r="B4" s="260"/>
      <c r="C4" s="260"/>
      <c r="D4" s="260"/>
      <c r="E4" s="260"/>
      <c r="F4" s="260"/>
      <c r="G4" s="260"/>
      <c r="H4" s="260"/>
      <c r="I4" s="260"/>
      <c r="J4" s="260"/>
      <c r="K4" s="260"/>
      <c r="L4" s="260"/>
      <c r="M4" s="260"/>
      <c r="N4" s="260"/>
      <c r="O4" s="260"/>
      <c r="P4" s="260"/>
    </row>
    <row r="5" spans="1:16" ht="16.5" customHeight="1" x14ac:dyDescent="0.15">
      <c r="A5" s="260"/>
      <c r="B5" s="260"/>
      <c r="C5" s="260"/>
      <c r="D5" s="260"/>
      <c r="E5" s="260"/>
      <c r="F5" s="260"/>
      <c r="G5" s="260"/>
      <c r="H5" s="260"/>
      <c r="I5" s="260"/>
      <c r="J5" s="260"/>
      <c r="K5" s="260"/>
      <c r="L5" s="260"/>
      <c r="M5" s="260"/>
      <c r="N5" s="260"/>
      <c r="O5" s="260"/>
      <c r="P5" s="260"/>
    </row>
    <row r="6" spans="1:16" ht="16.5" customHeight="1" x14ac:dyDescent="0.15">
      <c r="A6" s="260"/>
      <c r="B6" s="260"/>
      <c r="C6" s="260"/>
      <c r="D6" s="260"/>
      <c r="E6" s="260"/>
      <c r="F6" s="260"/>
      <c r="G6" s="260"/>
      <c r="H6" s="260"/>
      <c r="I6" s="260"/>
      <c r="J6" s="260"/>
      <c r="K6" s="260"/>
      <c r="L6" s="260"/>
      <c r="M6" s="260"/>
      <c r="N6" s="260"/>
      <c r="O6" s="260"/>
      <c r="P6" s="260"/>
    </row>
    <row r="7" spans="1:16" ht="16.5" customHeight="1" x14ac:dyDescent="0.15">
      <c r="A7" s="260"/>
      <c r="B7" s="260"/>
      <c r="C7" s="260"/>
      <c r="D7" s="260"/>
      <c r="E7" s="260"/>
      <c r="F7" s="260"/>
      <c r="G7" s="260"/>
      <c r="H7" s="260"/>
      <c r="I7" s="260"/>
      <c r="J7" s="260"/>
      <c r="K7" s="260"/>
      <c r="L7" s="260"/>
      <c r="M7" s="260"/>
      <c r="N7" s="260"/>
      <c r="O7" s="260"/>
      <c r="P7" s="260"/>
    </row>
    <row r="8" spans="1:16" ht="16.5" customHeight="1" x14ac:dyDescent="0.15">
      <c r="A8" s="260"/>
      <c r="B8" s="260"/>
      <c r="C8" s="260"/>
      <c r="D8" s="260"/>
      <c r="E8" s="260"/>
      <c r="F8" s="260"/>
      <c r="G8" s="260"/>
      <c r="H8" s="260"/>
      <c r="I8" s="260"/>
      <c r="J8" s="260"/>
      <c r="K8" s="260"/>
      <c r="L8" s="260"/>
      <c r="M8" s="260"/>
      <c r="N8" s="260"/>
      <c r="O8" s="260"/>
      <c r="P8" s="260"/>
    </row>
    <row r="9" spans="1:16" ht="16.5" customHeight="1" x14ac:dyDescent="0.15">
      <c r="A9" s="260"/>
      <c r="B9" s="260"/>
      <c r="C9" s="260"/>
      <c r="D9" s="260"/>
      <c r="E9" s="260"/>
      <c r="F9" s="260"/>
      <c r="G9" s="260"/>
      <c r="H9" s="260"/>
      <c r="I9" s="260"/>
      <c r="J9" s="260"/>
      <c r="K9" s="260"/>
      <c r="L9" s="260"/>
      <c r="M9" s="260"/>
      <c r="N9" s="260"/>
      <c r="O9" s="260"/>
      <c r="P9" s="260"/>
    </row>
    <row r="10" spans="1:16" ht="16.5" customHeight="1" x14ac:dyDescent="0.15">
      <c r="A10" s="260"/>
      <c r="B10" s="260"/>
      <c r="C10" s="260"/>
      <c r="D10" s="260"/>
      <c r="E10" s="260"/>
      <c r="F10" s="260"/>
      <c r="G10" s="260"/>
      <c r="H10" s="260"/>
      <c r="I10" s="260"/>
      <c r="J10" s="260"/>
      <c r="K10" s="260"/>
      <c r="L10" s="260"/>
      <c r="M10" s="260"/>
      <c r="N10" s="260"/>
      <c r="O10" s="260"/>
      <c r="P10" s="260"/>
    </row>
    <row r="11" spans="1:16" ht="16.5" customHeight="1" x14ac:dyDescent="0.15">
      <c r="A11" s="260"/>
      <c r="B11" s="260"/>
      <c r="C11" s="260"/>
      <c r="D11" s="260"/>
      <c r="E11" s="260"/>
      <c r="F11" s="260"/>
      <c r="G11" s="260"/>
      <c r="H11" s="260"/>
      <c r="I11" s="260"/>
      <c r="J11" s="260"/>
      <c r="K11" s="260"/>
      <c r="L11" s="260"/>
      <c r="M11" s="260"/>
      <c r="N11" s="260"/>
      <c r="O11" s="260"/>
      <c r="P11" s="260"/>
    </row>
    <row r="12" spans="1:16" ht="16.5" customHeight="1" x14ac:dyDescent="0.15">
      <c r="A12" s="260"/>
      <c r="B12" s="260"/>
      <c r="C12" s="260"/>
      <c r="D12" s="260"/>
      <c r="E12" s="260"/>
      <c r="F12" s="260"/>
      <c r="G12" s="260"/>
      <c r="H12" s="260"/>
      <c r="I12" s="260"/>
      <c r="J12" s="260"/>
      <c r="K12" s="260"/>
      <c r="L12" s="260"/>
      <c r="M12" s="260"/>
      <c r="N12" s="260"/>
      <c r="O12" s="260"/>
      <c r="P12" s="260"/>
    </row>
    <row r="13" spans="1:16" ht="16.5" customHeight="1" x14ac:dyDescent="0.15">
      <c r="A13" s="260"/>
      <c r="B13" s="260"/>
      <c r="C13" s="260"/>
      <c r="D13" s="260"/>
      <c r="E13" s="260"/>
      <c r="F13" s="260"/>
      <c r="G13" s="260"/>
      <c r="H13" s="260"/>
      <c r="I13" s="260"/>
      <c r="J13" s="260"/>
      <c r="K13" s="260"/>
      <c r="L13" s="260"/>
      <c r="M13" s="260"/>
      <c r="N13" s="260"/>
      <c r="O13" s="260"/>
      <c r="P13" s="260"/>
    </row>
    <row r="14" spans="1:16" ht="16.5" customHeight="1" x14ac:dyDescent="0.15">
      <c r="A14" s="260"/>
      <c r="B14" s="260"/>
      <c r="C14" s="260"/>
      <c r="D14" s="260"/>
      <c r="E14" s="260"/>
      <c r="F14" s="260"/>
      <c r="G14" s="260"/>
      <c r="H14" s="260"/>
      <c r="I14" s="260"/>
      <c r="J14" s="260"/>
      <c r="K14" s="260"/>
      <c r="L14" s="260"/>
      <c r="M14" s="260"/>
      <c r="N14" s="260"/>
      <c r="O14" s="260"/>
      <c r="P14" s="260"/>
    </row>
    <row r="15" spans="1:16" ht="16.5" customHeight="1" x14ac:dyDescent="0.15">
      <c r="A15" s="260"/>
      <c r="B15" s="260"/>
      <c r="C15" s="260"/>
      <c r="D15" s="260"/>
      <c r="E15" s="260"/>
      <c r="F15" s="260"/>
      <c r="G15" s="260"/>
      <c r="H15" s="260"/>
      <c r="I15" s="260"/>
      <c r="J15" s="260"/>
      <c r="K15" s="260"/>
      <c r="L15" s="260"/>
      <c r="M15" s="260"/>
      <c r="N15" s="260"/>
      <c r="O15" s="260"/>
      <c r="P15" s="260"/>
    </row>
    <row r="16" spans="1:16" ht="16.5" customHeight="1" x14ac:dyDescent="0.15">
      <c r="A16" s="260"/>
      <c r="B16" s="260"/>
      <c r="C16" s="260"/>
      <c r="D16" s="260"/>
      <c r="E16" s="260"/>
      <c r="F16" s="260"/>
      <c r="G16" s="260"/>
      <c r="H16" s="260"/>
      <c r="I16" s="260"/>
      <c r="J16" s="260"/>
      <c r="K16" s="260"/>
      <c r="L16" s="260"/>
      <c r="M16" s="260"/>
      <c r="N16" s="260"/>
      <c r="O16" s="260"/>
      <c r="P16" s="260"/>
    </row>
    <row r="17" spans="1:16" ht="16.5" customHeight="1" x14ac:dyDescent="0.15">
      <c r="A17" s="260"/>
      <c r="B17" s="260"/>
      <c r="C17" s="260"/>
      <c r="D17" s="260"/>
      <c r="E17" s="260"/>
      <c r="F17" s="260"/>
      <c r="G17" s="260"/>
      <c r="H17" s="260"/>
      <c r="I17" s="260"/>
      <c r="J17" s="260"/>
      <c r="K17" s="260"/>
      <c r="L17" s="260"/>
      <c r="M17" s="260"/>
      <c r="N17" s="260"/>
      <c r="O17" s="260"/>
      <c r="P17" s="260"/>
    </row>
    <row r="18" spans="1:16" ht="16.5" customHeight="1" x14ac:dyDescent="0.15">
      <c r="A18" s="260"/>
      <c r="B18" s="260"/>
      <c r="C18" s="260"/>
      <c r="D18" s="260"/>
      <c r="E18" s="260"/>
      <c r="F18" s="260"/>
      <c r="G18" s="260"/>
      <c r="H18" s="260"/>
      <c r="I18" s="260"/>
      <c r="J18" s="260"/>
      <c r="K18" s="260"/>
      <c r="L18" s="260"/>
      <c r="M18" s="260"/>
      <c r="N18" s="260"/>
      <c r="O18" s="260"/>
      <c r="P18" s="260"/>
    </row>
    <row r="19" spans="1:16" ht="16.5" customHeight="1" x14ac:dyDescent="0.15">
      <c r="A19" s="260"/>
      <c r="B19" s="260"/>
      <c r="C19" s="260"/>
      <c r="D19" s="260"/>
      <c r="E19" s="260"/>
      <c r="F19" s="260"/>
      <c r="G19" s="260"/>
      <c r="H19" s="260"/>
      <c r="I19" s="260"/>
      <c r="J19" s="260"/>
      <c r="K19" s="260"/>
      <c r="L19" s="260"/>
      <c r="M19" s="260"/>
      <c r="N19" s="260"/>
      <c r="O19" s="260"/>
      <c r="P19" s="260"/>
    </row>
    <row r="20" spans="1:16" ht="16.5" customHeight="1" x14ac:dyDescent="0.15">
      <c r="A20" s="260"/>
      <c r="B20" s="260"/>
      <c r="C20" s="260"/>
      <c r="D20" s="260"/>
      <c r="E20" s="260"/>
      <c r="F20" s="260"/>
      <c r="G20" s="260"/>
      <c r="H20" s="260"/>
      <c r="I20" s="260"/>
      <c r="J20" s="260"/>
      <c r="K20" s="260"/>
      <c r="L20" s="260"/>
      <c r="M20" s="260"/>
      <c r="N20" s="260"/>
      <c r="O20" s="260"/>
      <c r="P20" s="260"/>
    </row>
    <row r="21" spans="1:16" ht="16.5" customHeight="1" x14ac:dyDescent="0.15">
      <c r="A21" s="260"/>
      <c r="B21" s="260"/>
      <c r="C21" s="260"/>
      <c r="D21" s="260"/>
      <c r="E21" s="260"/>
      <c r="F21" s="260"/>
      <c r="G21" s="260"/>
      <c r="H21" s="260"/>
      <c r="I21" s="260"/>
      <c r="J21" s="260"/>
      <c r="K21" s="260"/>
      <c r="L21" s="260"/>
      <c r="M21" s="260"/>
      <c r="N21" s="260"/>
      <c r="O21" s="260"/>
      <c r="P21" s="260"/>
    </row>
    <row r="22" spans="1:16" ht="16.5" customHeight="1" x14ac:dyDescent="0.15">
      <c r="A22" s="260"/>
      <c r="B22" s="260"/>
      <c r="C22" s="260"/>
      <c r="D22" s="260"/>
      <c r="E22" s="260"/>
      <c r="F22" s="260"/>
      <c r="G22" s="260"/>
      <c r="H22" s="260"/>
      <c r="I22" s="260"/>
      <c r="J22" s="260"/>
      <c r="K22" s="260"/>
      <c r="L22" s="260"/>
      <c r="M22" s="260"/>
      <c r="N22" s="260"/>
      <c r="O22" s="260"/>
      <c r="P22" s="260"/>
    </row>
    <row r="23" spans="1:16" ht="16.5" customHeight="1" x14ac:dyDescent="0.15">
      <c r="A23" s="260"/>
      <c r="B23" s="260"/>
      <c r="C23" s="260"/>
      <c r="D23" s="260"/>
      <c r="E23" s="260"/>
      <c r="F23" s="260"/>
      <c r="G23" s="260"/>
      <c r="H23" s="260"/>
      <c r="I23" s="260"/>
      <c r="J23" s="260"/>
      <c r="K23" s="260"/>
      <c r="L23" s="260"/>
      <c r="M23" s="260"/>
      <c r="N23" s="260"/>
      <c r="O23" s="260"/>
      <c r="P23" s="260"/>
    </row>
    <row r="24" spans="1:16" ht="16.5" customHeight="1" x14ac:dyDescent="0.15">
      <c r="A24" s="260"/>
      <c r="B24" s="260"/>
      <c r="C24" s="260"/>
      <c r="D24" s="260"/>
      <c r="E24" s="260"/>
      <c r="F24" s="260"/>
      <c r="G24" s="260"/>
      <c r="H24" s="260"/>
      <c r="I24" s="260"/>
      <c r="J24" s="260"/>
      <c r="K24" s="260"/>
      <c r="L24" s="260"/>
      <c r="M24" s="260"/>
      <c r="N24" s="260"/>
      <c r="O24" s="260"/>
      <c r="P24" s="260"/>
    </row>
    <row r="25" spans="1:16" ht="16.5" customHeight="1" x14ac:dyDescent="0.15">
      <c r="A25" s="260"/>
      <c r="B25" s="260"/>
      <c r="C25" s="260"/>
      <c r="D25" s="260"/>
      <c r="E25" s="260"/>
      <c r="F25" s="260"/>
      <c r="G25" s="260"/>
      <c r="H25" s="260"/>
      <c r="I25" s="260"/>
      <c r="J25" s="260"/>
      <c r="K25" s="260"/>
      <c r="L25" s="260"/>
      <c r="M25" s="260"/>
      <c r="N25" s="260"/>
      <c r="O25" s="260"/>
      <c r="P25" s="260"/>
    </row>
    <row r="26" spans="1:16" ht="16.5" customHeight="1" x14ac:dyDescent="0.15">
      <c r="A26" s="260"/>
      <c r="B26" s="260"/>
      <c r="C26" s="260"/>
      <c r="D26" s="260"/>
      <c r="E26" s="260"/>
      <c r="F26" s="260"/>
      <c r="G26" s="260"/>
      <c r="H26" s="260"/>
      <c r="I26" s="260"/>
      <c r="J26" s="260"/>
      <c r="K26" s="260"/>
      <c r="L26" s="260"/>
      <c r="M26" s="260"/>
      <c r="N26" s="260"/>
      <c r="O26" s="260"/>
      <c r="P26" s="260"/>
    </row>
    <row r="27" spans="1:16" ht="16.5" customHeight="1" x14ac:dyDescent="0.15">
      <c r="A27" s="260"/>
      <c r="B27" s="260"/>
      <c r="C27" s="260"/>
      <c r="D27" s="260"/>
      <c r="E27" s="260"/>
      <c r="F27" s="260"/>
      <c r="G27" s="260"/>
      <c r="H27" s="260"/>
      <c r="I27" s="260"/>
      <c r="J27" s="260"/>
      <c r="K27" s="260"/>
      <c r="L27" s="260"/>
      <c r="M27" s="260"/>
      <c r="N27" s="260"/>
      <c r="O27" s="260"/>
      <c r="P27" s="260"/>
    </row>
    <row r="28" spans="1:16" ht="16.5" customHeight="1" x14ac:dyDescent="0.15">
      <c r="A28" s="260"/>
      <c r="B28" s="260"/>
      <c r="C28" s="260"/>
      <c r="D28" s="260"/>
      <c r="E28" s="260"/>
      <c r="F28" s="260"/>
      <c r="G28" s="260"/>
      <c r="H28" s="260"/>
      <c r="I28" s="260"/>
      <c r="J28" s="260"/>
      <c r="K28" s="260"/>
      <c r="L28" s="260"/>
      <c r="M28" s="260"/>
      <c r="N28" s="260"/>
      <c r="O28" s="260"/>
      <c r="P28" s="260"/>
    </row>
    <row r="29" spans="1:16" ht="16.5" customHeight="1" x14ac:dyDescent="0.15">
      <c r="A29" s="260"/>
      <c r="B29" s="260"/>
      <c r="C29" s="260"/>
      <c r="D29" s="260"/>
      <c r="E29" s="260"/>
      <c r="F29" s="260"/>
      <c r="G29" s="260"/>
      <c r="H29" s="260"/>
      <c r="I29" s="260"/>
      <c r="J29" s="260"/>
      <c r="K29" s="260"/>
      <c r="L29" s="260"/>
      <c r="M29" s="260"/>
      <c r="N29" s="260"/>
      <c r="O29" s="260"/>
      <c r="P29" s="260"/>
    </row>
    <row r="30" spans="1:16" ht="16.5" customHeight="1" x14ac:dyDescent="0.15">
      <c r="A30" s="260"/>
      <c r="B30" s="260"/>
      <c r="C30" s="260"/>
      <c r="D30" s="260"/>
      <c r="E30" s="260"/>
      <c r="F30" s="260"/>
      <c r="G30" s="260"/>
      <c r="H30" s="260"/>
      <c r="I30" s="260"/>
      <c r="J30" s="260"/>
      <c r="K30" s="260"/>
      <c r="L30" s="260"/>
      <c r="M30" s="260"/>
      <c r="N30" s="260"/>
      <c r="O30" s="260"/>
      <c r="P30" s="260"/>
    </row>
    <row r="31" spans="1:16" ht="16.5" customHeight="1" x14ac:dyDescent="0.15">
      <c r="A31" s="260"/>
      <c r="B31" s="260"/>
      <c r="C31" s="260"/>
      <c r="D31" s="260"/>
      <c r="E31" s="260"/>
      <c r="F31" s="260"/>
      <c r="G31" s="260"/>
      <c r="H31" s="260"/>
      <c r="I31" s="260"/>
      <c r="J31" s="260"/>
      <c r="K31" s="260"/>
      <c r="L31" s="260"/>
      <c r="M31" s="260"/>
      <c r="N31" s="260"/>
      <c r="O31" s="260"/>
      <c r="P31" s="260"/>
    </row>
    <row r="32" spans="1:16" ht="31.5" customHeight="1" thickBot="1" x14ac:dyDescent="0.2">
      <c r="A32" s="260"/>
      <c r="B32" s="260"/>
      <c r="C32" s="260"/>
      <c r="D32" s="260"/>
      <c r="E32" s="260"/>
      <c r="F32" s="260"/>
      <c r="G32" s="260"/>
      <c r="H32" s="260"/>
      <c r="I32" s="260"/>
      <c r="J32" s="262" t="s">
        <v>505</v>
      </c>
      <c r="K32" s="260"/>
      <c r="L32" s="260"/>
      <c r="M32" s="260"/>
      <c r="N32" s="260"/>
      <c r="O32" s="260"/>
      <c r="P32" s="260"/>
    </row>
    <row r="33" spans="1:16" ht="39" customHeight="1" thickBot="1" x14ac:dyDescent="0.25">
      <c r="A33" s="260"/>
      <c r="B33" s="263" t="s">
        <v>513</v>
      </c>
      <c r="C33" s="264"/>
      <c r="D33" s="264"/>
      <c r="E33" s="265" t="s">
        <v>506</v>
      </c>
      <c r="F33" s="266" t="s">
        <v>4</v>
      </c>
      <c r="G33" s="267" t="s">
        <v>5</v>
      </c>
      <c r="H33" s="267" t="s">
        <v>6</v>
      </c>
      <c r="I33" s="267" t="s">
        <v>7</v>
      </c>
      <c r="J33" s="268" t="s">
        <v>8</v>
      </c>
      <c r="K33" s="260"/>
      <c r="L33" s="260"/>
      <c r="M33" s="260"/>
      <c r="N33" s="260"/>
      <c r="O33" s="260"/>
      <c r="P33" s="260"/>
    </row>
    <row r="34" spans="1:16" ht="39" customHeight="1" x14ac:dyDescent="0.15">
      <c r="A34" s="260"/>
      <c r="B34" s="269"/>
      <c r="C34" s="1185" t="s">
        <v>514</v>
      </c>
      <c r="D34" s="1185"/>
      <c r="E34" s="1186"/>
      <c r="F34" s="270">
        <v>7.39</v>
      </c>
      <c r="G34" s="271">
        <v>10.77</v>
      </c>
      <c r="H34" s="271">
        <v>10.86</v>
      </c>
      <c r="I34" s="271">
        <v>11.61</v>
      </c>
      <c r="J34" s="272">
        <v>12.51</v>
      </c>
      <c r="K34" s="260"/>
      <c r="L34" s="260"/>
      <c r="M34" s="260"/>
      <c r="N34" s="260"/>
      <c r="O34" s="260"/>
      <c r="P34" s="260"/>
    </row>
    <row r="35" spans="1:16" ht="39" customHeight="1" x14ac:dyDescent="0.15">
      <c r="A35" s="260"/>
      <c r="B35" s="273"/>
      <c r="C35" s="1179" t="s">
        <v>515</v>
      </c>
      <c r="D35" s="1180"/>
      <c r="E35" s="1181"/>
      <c r="F35" s="274">
        <v>14</v>
      </c>
      <c r="G35" s="275">
        <v>6.37</v>
      </c>
      <c r="H35" s="275">
        <v>5.12</v>
      </c>
      <c r="I35" s="275">
        <v>4.34</v>
      </c>
      <c r="J35" s="276">
        <v>3.91</v>
      </c>
      <c r="K35" s="260"/>
      <c r="L35" s="260"/>
      <c r="M35" s="260"/>
      <c r="N35" s="260"/>
      <c r="O35" s="260"/>
      <c r="P35" s="260"/>
    </row>
    <row r="36" spans="1:16" ht="39" customHeight="1" x14ac:dyDescent="0.15">
      <c r="A36" s="260"/>
      <c r="B36" s="273"/>
      <c r="C36" s="1179" t="s">
        <v>516</v>
      </c>
      <c r="D36" s="1180"/>
      <c r="E36" s="1181"/>
      <c r="F36" s="274">
        <v>0.63</v>
      </c>
      <c r="G36" s="275">
        <v>0.56000000000000005</v>
      </c>
      <c r="H36" s="275">
        <v>0.62</v>
      </c>
      <c r="I36" s="275">
        <v>0.62</v>
      </c>
      <c r="J36" s="276">
        <v>0.55000000000000004</v>
      </c>
      <c r="K36" s="260"/>
      <c r="L36" s="260"/>
      <c r="M36" s="260"/>
      <c r="N36" s="260"/>
      <c r="O36" s="260"/>
      <c r="P36" s="260"/>
    </row>
    <row r="37" spans="1:16" ht="39" customHeight="1" x14ac:dyDescent="0.15">
      <c r="A37" s="260"/>
      <c r="B37" s="273"/>
      <c r="C37" s="1179" t="s">
        <v>517</v>
      </c>
      <c r="D37" s="1180"/>
      <c r="E37" s="1181"/>
      <c r="F37" s="274">
        <v>0.34</v>
      </c>
      <c r="G37" s="275">
        <v>0.05</v>
      </c>
      <c r="H37" s="275">
        <v>0.47</v>
      </c>
      <c r="I37" s="275">
        <v>0.43</v>
      </c>
      <c r="J37" s="276">
        <v>0.4</v>
      </c>
      <c r="K37" s="260"/>
      <c r="L37" s="260"/>
      <c r="M37" s="260"/>
      <c r="N37" s="260"/>
      <c r="O37" s="260"/>
      <c r="P37" s="260"/>
    </row>
    <row r="38" spans="1:16" ht="39" customHeight="1" x14ac:dyDescent="0.15">
      <c r="A38" s="260"/>
      <c r="B38" s="273"/>
      <c r="C38" s="1179" t="s">
        <v>518</v>
      </c>
      <c r="D38" s="1180"/>
      <c r="E38" s="1181"/>
      <c r="F38" s="274">
        <v>0.41</v>
      </c>
      <c r="G38" s="275">
        <v>0.22</v>
      </c>
      <c r="H38" s="275">
        <v>0.06</v>
      </c>
      <c r="I38" s="275">
        <v>0.09</v>
      </c>
      <c r="J38" s="276">
        <v>0.38</v>
      </c>
      <c r="K38" s="260"/>
      <c r="L38" s="260"/>
      <c r="M38" s="260"/>
      <c r="N38" s="260"/>
      <c r="O38" s="260"/>
      <c r="P38" s="260"/>
    </row>
    <row r="39" spans="1:16" ht="39" customHeight="1" x14ac:dyDescent="0.15">
      <c r="A39" s="260"/>
      <c r="B39" s="273"/>
      <c r="C39" s="1179" t="s">
        <v>519</v>
      </c>
      <c r="D39" s="1180"/>
      <c r="E39" s="1181"/>
      <c r="F39" s="274">
        <v>7.0000000000000007E-2</v>
      </c>
      <c r="G39" s="275">
        <v>0.05</v>
      </c>
      <c r="H39" s="275">
        <v>0.08</v>
      </c>
      <c r="I39" s="275">
        <v>0.1</v>
      </c>
      <c r="J39" s="276">
        <v>0.06</v>
      </c>
      <c r="K39" s="260"/>
      <c r="L39" s="260"/>
      <c r="M39" s="260"/>
      <c r="N39" s="260"/>
      <c r="O39" s="260"/>
      <c r="P39" s="260"/>
    </row>
    <row r="40" spans="1:16" ht="39" customHeight="1" x14ac:dyDescent="0.15">
      <c r="A40" s="260"/>
      <c r="B40" s="273"/>
      <c r="C40" s="1179" t="s">
        <v>520</v>
      </c>
      <c r="D40" s="1180"/>
      <c r="E40" s="1181"/>
      <c r="F40" s="274">
        <v>7.0000000000000007E-2</v>
      </c>
      <c r="G40" s="275">
        <v>0.03</v>
      </c>
      <c r="H40" s="275">
        <v>0.02</v>
      </c>
      <c r="I40" s="275">
        <v>0.02</v>
      </c>
      <c r="J40" s="276">
        <v>0.03</v>
      </c>
      <c r="K40" s="260"/>
      <c r="L40" s="260"/>
      <c r="M40" s="260"/>
      <c r="N40" s="260"/>
      <c r="O40" s="260"/>
      <c r="P40" s="260"/>
    </row>
    <row r="41" spans="1:16" ht="39" customHeight="1" x14ac:dyDescent="0.15">
      <c r="A41" s="260"/>
      <c r="B41" s="273"/>
      <c r="C41" s="1179" t="s">
        <v>521</v>
      </c>
      <c r="D41" s="1180"/>
      <c r="E41" s="1181"/>
      <c r="F41" s="274">
        <v>0</v>
      </c>
      <c r="G41" s="275">
        <v>0</v>
      </c>
      <c r="H41" s="275">
        <v>0</v>
      </c>
      <c r="I41" s="275">
        <v>0</v>
      </c>
      <c r="J41" s="276">
        <v>0</v>
      </c>
      <c r="K41" s="260"/>
      <c r="L41" s="260"/>
      <c r="M41" s="260"/>
      <c r="N41" s="260"/>
      <c r="O41" s="260"/>
      <c r="P41" s="260"/>
    </row>
    <row r="42" spans="1:16" ht="39" customHeight="1" x14ac:dyDescent="0.15">
      <c r="A42" s="260"/>
      <c r="B42" s="277"/>
      <c r="C42" s="1179" t="s">
        <v>522</v>
      </c>
      <c r="D42" s="1180"/>
      <c r="E42" s="1181"/>
      <c r="F42" s="274" t="s">
        <v>463</v>
      </c>
      <c r="G42" s="275" t="s">
        <v>463</v>
      </c>
      <c r="H42" s="275" t="s">
        <v>463</v>
      </c>
      <c r="I42" s="275" t="s">
        <v>463</v>
      </c>
      <c r="J42" s="276" t="s">
        <v>463</v>
      </c>
      <c r="K42" s="260"/>
      <c r="L42" s="260"/>
      <c r="M42" s="260"/>
      <c r="N42" s="260"/>
      <c r="O42" s="260"/>
      <c r="P42" s="260"/>
    </row>
    <row r="43" spans="1:16" ht="39" customHeight="1" thickBot="1" x14ac:dyDescent="0.2">
      <c r="A43" s="260"/>
      <c r="B43" s="278"/>
      <c r="C43" s="1182" t="s">
        <v>523</v>
      </c>
      <c r="D43" s="1183"/>
      <c r="E43" s="1184"/>
      <c r="F43" s="279" t="s">
        <v>463</v>
      </c>
      <c r="G43" s="280" t="s">
        <v>463</v>
      </c>
      <c r="H43" s="280" t="s">
        <v>463</v>
      </c>
      <c r="I43" s="280" t="s">
        <v>463</v>
      </c>
      <c r="J43" s="281" t="s">
        <v>463</v>
      </c>
      <c r="K43" s="260"/>
      <c r="L43" s="260"/>
      <c r="M43" s="260"/>
      <c r="N43" s="260"/>
      <c r="O43" s="260"/>
      <c r="P43" s="260"/>
    </row>
    <row r="44" spans="1:16" ht="39" customHeight="1" x14ac:dyDescent="0.15">
      <c r="A44" s="260"/>
      <c r="B44" s="282" t="s">
        <v>524</v>
      </c>
      <c r="C44" s="283"/>
      <c r="D44" s="284"/>
      <c r="E44" s="284"/>
      <c r="F44" s="285"/>
      <c r="G44" s="285"/>
      <c r="H44" s="285"/>
      <c r="I44" s="285"/>
      <c r="J44" s="285"/>
      <c r="K44" s="260"/>
      <c r="L44" s="260"/>
      <c r="M44" s="260"/>
      <c r="N44" s="260"/>
      <c r="O44" s="260"/>
      <c r="P44" s="260"/>
    </row>
    <row r="45" spans="1:16" ht="18" customHeight="1" x14ac:dyDescent="0.15">
      <c r="A45" s="260"/>
      <c r="B45" s="260"/>
      <c r="C45" s="260"/>
      <c r="D45" s="260"/>
      <c r="E45" s="260"/>
      <c r="F45" s="260"/>
      <c r="G45" s="260"/>
      <c r="H45" s="260"/>
      <c r="I45" s="260"/>
      <c r="J45" s="260"/>
      <c r="K45" s="260"/>
      <c r="L45" s="260"/>
      <c r="M45" s="260"/>
      <c r="N45" s="260"/>
      <c r="O45" s="260"/>
      <c r="P45" s="260"/>
    </row>
  </sheetData>
  <sheetProtection algorithmName="SHA-512" hashValue="THvn/LIE+R2e/csr1fl2yJ5Y2zQ9NwhzWZrPXnXrop4Dp6tD+J6T5KjHynwv1jpCCOsttQBGmJK1FzLsAo3fIA==" saltValue="gl5vRWAmcvaNGYt0NH5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J40" zoomScaleSheetLayoutView="55" workbookViewId="0"/>
  </sheetViews>
  <sheetFormatPr defaultColWidth="0" defaultRowHeight="12.6" customHeight="1" zeroHeight="1" x14ac:dyDescent="0.15"/>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x14ac:dyDescent="0.15">
      <c r="A1" s="286"/>
      <c r="B1" s="286"/>
      <c r="C1" s="286"/>
      <c r="D1" s="286"/>
      <c r="E1" s="286"/>
      <c r="F1" s="286"/>
      <c r="G1" s="286"/>
      <c r="H1" s="286"/>
      <c r="I1" s="286"/>
      <c r="J1" s="286"/>
      <c r="K1" s="286"/>
      <c r="L1" s="286"/>
      <c r="M1" s="286"/>
      <c r="N1" s="286"/>
      <c r="O1" s="286"/>
      <c r="P1" s="286"/>
      <c r="Q1" s="286"/>
      <c r="R1" s="286"/>
      <c r="S1" s="286"/>
      <c r="T1" s="286"/>
      <c r="U1" s="286"/>
    </row>
    <row r="2" spans="1:21" ht="13.5" customHeight="1" x14ac:dyDescent="0.15">
      <c r="A2" s="286"/>
      <c r="B2" s="286"/>
      <c r="C2" s="286"/>
      <c r="D2" s="286"/>
      <c r="E2" s="286"/>
      <c r="F2" s="286"/>
      <c r="G2" s="286"/>
      <c r="H2" s="286"/>
      <c r="I2" s="286"/>
      <c r="J2" s="286"/>
      <c r="K2" s="286"/>
      <c r="L2" s="286"/>
      <c r="M2" s="286"/>
      <c r="N2" s="286"/>
      <c r="O2" s="286"/>
      <c r="P2" s="286"/>
      <c r="Q2" s="286"/>
      <c r="R2" s="286"/>
      <c r="S2" s="286"/>
      <c r="T2" s="286"/>
      <c r="U2" s="286"/>
    </row>
    <row r="3" spans="1:21" ht="13.5" customHeight="1" x14ac:dyDescent="0.15">
      <c r="A3" s="286"/>
      <c r="B3" s="286"/>
      <c r="C3" s="286"/>
      <c r="D3" s="286"/>
      <c r="E3" s="286"/>
      <c r="F3" s="286"/>
      <c r="G3" s="286"/>
      <c r="H3" s="286"/>
      <c r="I3" s="286"/>
      <c r="J3" s="286"/>
      <c r="K3" s="286"/>
      <c r="L3" s="286"/>
      <c r="M3" s="286"/>
      <c r="N3" s="286"/>
      <c r="O3" s="286"/>
      <c r="P3" s="286"/>
      <c r="Q3" s="286"/>
      <c r="R3" s="286"/>
      <c r="S3" s="286"/>
      <c r="T3" s="286"/>
      <c r="U3" s="286"/>
    </row>
    <row r="4" spans="1:21" ht="13.5" customHeight="1" x14ac:dyDescent="0.15">
      <c r="A4" s="286"/>
      <c r="B4" s="286"/>
      <c r="C4" s="286"/>
      <c r="D4" s="286"/>
      <c r="E4" s="286"/>
      <c r="F4" s="286"/>
      <c r="G4" s="286"/>
      <c r="H4" s="286"/>
      <c r="I4" s="286"/>
      <c r="J4" s="286"/>
      <c r="K4" s="286"/>
      <c r="L4" s="286"/>
      <c r="M4" s="286"/>
      <c r="N4" s="286"/>
      <c r="O4" s="286"/>
      <c r="P4" s="286"/>
      <c r="Q4" s="286"/>
      <c r="R4" s="286"/>
      <c r="S4" s="286"/>
      <c r="T4" s="286"/>
      <c r="U4" s="286"/>
    </row>
    <row r="5" spans="1:21" ht="13.5" customHeight="1" x14ac:dyDescent="0.15">
      <c r="A5" s="286"/>
      <c r="B5" s="286"/>
      <c r="C5" s="286"/>
      <c r="D5" s="286"/>
      <c r="E5" s="286"/>
      <c r="F5" s="286"/>
      <c r="G5" s="286"/>
      <c r="H5" s="286"/>
      <c r="I5" s="286"/>
      <c r="J5" s="286"/>
      <c r="K5" s="286"/>
      <c r="L5" s="286"/>
      <c r="M5" s="286"/>
      <c r="N5" s="286"/>
      <c r="O5" s="286"/>
      <c r="P5" s="286"/>
      <c r="Q5" s="286"/>
      <c r="R5" s="286"/>
      <c r="S5" s="286"/>
      <c r="T5" s="286"/>
      <c r="U5" s="286"/>
    </row>
    <row r="6" spans="1:21" ht="13.5" customHeight="1" x14ac:dyDescent="0.15">
      <c r="A6" s="286"/>
      <c r="B6" s="286"/>
      <c r="C6" s="286"/>
      <c r="D6" s="286"/>
      <c r="E6" s="286"/>
      <c r="F6" s="286"/>
      <c r="G6" s="286"/>
      <c r="H6" s="286"/>
      <c r="I6" s="286"/>
      <c r="J6" s="286"/>
      <c r="K6" s="286"/>
      <c r="L6" s="286"/>
      <c r="M6" s="286"/>
      <c r="N6" s="286"/>
      <c r="O6" s="286"/>
      <c r="P6" s="286"/>
      <c r="Q6" s="286"/>
      <c r="R6" s="286"/>
      <c r="S6" s="286"/>
      <c r="T6" s="286"/>
      <c r="U6" s="286"/>
    </row>
    <row r="7" spans="1:21" ht="13.5" customHeight="1" x14ac:dyDescent="0.15">
      <c r="A7" s="286"/>
      <c r="B7" s="286"/>
      <c r="C7" s="286"/>
      <c r="D7" s="286"/>
      <c r="E7" s="286"/>
      <c r="F7" s="286"/>
      <c r="G7" s="286"/>
      <c r="H7" s="286"/>
      <c r="I7" s="286"/>
      <c r="J7" s="286"/>
      <c r="K7" s="286"/>
      <c r="L7" s="286"/>
      <c r="M7" s="286"/>
      <c r="N7" s="286"/>
      <c r="O7" s="286"/>
      <c r="P7" s="286"/>
      <c r="Q7" s="286"/>
      <c r="R7" s="286"/>
      <c r="S7" s="286"/>
      <c r="T7" s="286"/>
      <c r="U7" s="286"/>
    </row>
    <row r="8" spans="1:21" ht="13.5" customHeight="1" x14ac:dyDescent="0.15">
      <c r="A8" s="286"/>
      <c r="B8" s="286"/>
      <c r="C8" s="286"/>
      <c r="D8" s="286"/>
      <c r="E8" s="286"/>
      <c r="F8" s="286"/>
      <c r="G8" s="286"/>
      <c r="H8" s="286"/>
      <c r="I8" s="286"/>
      <c r="J8" s="286"/>
      <c r="K8" s="286"/>
      <c r="L8" s="286"/>
      <c r="M8" s="286"/>
      <c r="N8" s="286"/>
      <c r="O8" s="286"/>
      <c r="P8" s="286"/>
      <c r="Q8" s="286"/>
      <c r="R8" s="286"/>
      <c r="S8" s="286"/>
      <c r="T8" s="286"/>
      <c r="U8" s="286"/>
    </row>
    <row r="9" spans="1:21" ht="13.5" customHeight="1" x14ac:dyDescent="0.15">
      <c r="A9" s="286"/>
      <c r="B9" s="286"/>
      <c r="C9" s="286"/>
      <c r="D9" s="286"/>
      <c r="E9" s="286"/>
      <c r="F9" s="286"/>
      <c r="G9" s="286"/>
      <c r="H9" s="286"/>
      <c r="I9" s="286"/>
      <c r="J9" s="286"/>
      <c r="K9" s="286"/>
      <c r="L9" s="286"/>
      <c r="M9" s="286"/>
      <c r="N9" s="286"/>
      <c r="O9" s="286"/>
      <c r="P9" s="286"/>
      <c r="Q9" s="286"/>
      <c r="R9" s="286"/>
      <c r="S9" s="286"/>
      <c r="T9" s="286"/>
      <c r="U9" s="286"/>
    </row>
    <row r="10" spans="1:21" ht="13.5" customHeight="1" x14ac:dyDescent="0.15">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x14ac:dyDescent="0.15">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x14ac:dyDescent="0.15">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x14ac:dyDescent="0.15">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x14ac:dyDescent="0.15">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x14ac:dyDescent="0.15">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x14ac:dyDescent="0.15">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x14ac:dyDescent="0.15">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x14ac:dyDescent="0.15">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x14ac:dyDescent="0.15">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x14ac:dyDescent="0.15">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x14ac:dyDescent="0.15">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x14ac:dyDescent="0.15">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x14ac:dyDescent="0.15">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x14ac:dyDescent="0.15">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x14ac:dyDescent="0.15">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x14ac:dyDescent="0.15">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x14ac:dyDescent="0.15">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x14ac:dyDescent="0.15">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x14ac:dyDescent="0.15">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x14ac:dyDescent="0.15">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x14ac:dyDescent="0.15">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x14ac:dyDescent="0.15">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x14ac:dyDescent="0.15">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x14ac:dyDescent="0.15">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x14ac:dyDescent="0.15">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x14ac:dyDescent="0.15">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x14ac:dyDescent="0.15">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x14ac:dyDescent="0.15">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x14ac:dyDescent="0.15">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x14ac:dyDescent="0.15">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x14ac:dyDescent="0.15">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x14ac:dyDescent="0.15">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x14ac:dyDescent="0.2">
      <c r="A43" s="286"/>
      <c r="B43" s="286"/>
      <c r="C43" s="286"/>
      <c r="D43" s="286"/>
      <c r="E43" s="286"/>
      <c r="F43" s="286"/>
      <c r="G43" s="286"/>
      <c r="H43" s="286"/>
      <c r="I43" s="286"/>
      <c r="J43" s="286"/>
      <c r="K43" s="286"/>
      <c r="L43" s="286"/>
      <c r="M43" s="286"/>
      <c r="N43" s="286"/>
      <c r="O43" s="288" t="s">
        <v>525</v>
      </c>
      <c r="P43" s="286"/>
      <c r="Q43" s="286"/>
      <c r="R43" s="286"/>
      <c r="S43" s="286"/>
      <c r="T43" s="286"/>
      <c r="U43" s="286"/>
    </row>
    <row r="44" spans="1:21" ht="30.75" customHeight="1" thickBot="1" x14ac:dyDescent="0.2">
      <c r="A44" s="286"/>
      <c r="B44" s="289" t="s">
        <v>526</v>
      </c>
      <c r="C44" s="290"/>
      <c r="D44" s="290"/>
      <c r="E44" s="291"/>
      <c r="F44" s="291"/>
      <c r="G44" s="291"/>
      <c r="H44" s="291"/>
      <c r="I44" s="291"/>
      <c r="J44" s="292" t="s">
        <v>506</v>
      </c>
      <c r="K44" s="293" t="s">
        <v>4</v>
      </c>
      <c r="L44" s="294" t="s">
        <v>5</v>
      </c>
      <c r="M44" s="294" t="s">
        <v>6</v>
      </c>
      <c r="N44" s="294" t="s">
        <v>7</v>
      </c>
      <c r="O44" s="295" t="s">
        <v>8</v>
      </c>
      <c r="P44" s="286"/>
      <c r="Q44" s="286"/>
      <c r="R44" s="286"/>
      <c r="S44" s="286"/>
      <c r="T44" s="286"/>
      <c r="U44" s="286"/>
    </row>
    <row r="45" spans="1:21" ht="30.75" customHeight="1" x14ac:dyDescent="0.15">
      <c r="A45" s="286"/>
      <c r="B45" s="1195" t="s">
        <v>527</v>
      </c>
      <c r="C45" s="1196"/>
      <c r="D45" s="296"/>
      <c r="E45" s="1201" t="s">
        <v>528</v>
      </c>
      <c r="F45" s="1201"/>
      <c r="G45" s="1201"/>
      <c r="H45" s="1201"/>
      <c r="I45" s="1201"/>
      <c r="J45" s="1202"/>
      <c r="K45" s="297">
        <v>340</v>
      </c>
      <c r="L45" s="298">
        <v>340</v>
      </c>
      <c r="M45" s="298">
        <v>342</v>
      </c>
      <c r="N45" s="298">
        <v>351</v>
      </c>
      <c r="O45" s="299">
        <v>327</v>
      </c>
      <c r="P45" s="286"/>
      <c r="Q45" s="286"/>
      <c r="R45" s="286"/>
      <c r="S45" s="286"/>
      <c r="T45" s="286"/>
      <c r="U45" s="286"/>
    </row>
    <row r="46" spans="1:21" ht="30.75" customHeight="1" x14ac:dyDescent="0.15">
      <c r="A46" s="286"/>
      <c r="B46" s="1197"/>
      <c r="C46" s="1198"/>
      <c r="D46" s="300"/>
      <c r="E46" s="1189" t="s">
        <v>529</v>
      </c>
      <c r="F46" s="1189"/>
      <c r="G46" s="1189"/>
      <c r="H46" s="1189"/>
      <c r="I46" s="1189"/>
      <c r="J46" s="1190"/>
      <c r="K46" s="301" t="s">
        <v>463</v>
      </c>
      <c r="L46" s="302" t="s">
        <v>463</v>
      </c>
      <c r="M46" s="302" t="s">
        <v>463</v>
      </c>
      <c r="N46" s="302" t="s">
        <v>463</v>
      </c>
      <c r="O46" s="303" t="s">
        <v>463</v>
      </c>
      <c r="P46" s="286"/>
      <c r="Q46" s="286"/>
      <c r="R46" s="286"/>
      <c r="S46" s="286"/>
      <c r="T46" s="286"/>
      <c r="U46" s="286"/>
    </row>
    <row r="47" spans="1:21" ht="30.75" customHeight="1" x14ac:dyDescent="0.15">
      <c r="A47" s="286"/>
      <c r="B47" s="1197"/>
      <c r="C47" s="1198"/>
      <c r="D47" s="300"/>
      <c r="E47" s="1189" t="s">
        <v>530</v>
      </c>
      <c r="F47" s="1189"/>
      <c r="G47" s="1189"/>
      <c r="H47" s="1189"/>
      <c r="I47" s="1189"/>
      <c r="J47" s="1190"/>
      <c r="K47" s="301" t="s">
        <v>463</v>
      </c>
      <c r="L47" s="302" t="s">
        <v>463</v>
      </c>
      <c r="M47" s="302" t="s">
        <v>463</v>
      </c>
      <c r="N47" s="302" t="s">
        <v>463</v>
      </c>
      <c r="O47" s="303" t="s">
        <v>463</v>
      </c>
      <c r="P47" s="286"/>
      <c r="Q47" s="286"/>
      <c r="R47" s="286"/>
      <c r="S47" s="286"/>
      <c r="T47" s="286"/>
      <c r="U47" s="286"/>
    </row>
    <row r="48" spans="1:21" ht="30.75" customHeight="1" x14ac:dyDescent="0.15">
      <c r="A48" s="286"/>
      <c r="B48" s="1197"/>
      <c r="C48" s="1198"/>
      <c r="D48" s="300"/>
      <c r="E48" s="1189" t="s">
        <v>531</v>
      </c>
      <c r="F48" s="1189"/>
      <c r="G48" s="1189"/>
      <c r="H48" s="1189"/>
      <c r="I48" s="1189"/>
      <c r="J48" s="1190"/>
      <c r="K48" s="301">
        <v>155</v>
      </c>
      <c r="L48" s="302">
        <v>139</v>
      </c>
      <c r="M48" s="302">
        <v>138</v>
      </c>
      <c r="N48" s="302">
        <v>154</v>
      </c>
      <c r="O48" s="303">
        <v>168</v>
      </c>
      <c r="P48" s="286"/>
      <c r="Q48" s="286"/>
      <c r="R48" s="286"/>
      <c r="S48" s="286"/>
      <c r="T48" s="286"/>
      <c r="U48" s="286"/>
    </row>
    <row r="49" spans="1:21" ht="30.75" customHeight="1" x14ac:dyDescent="0.15">
      <c r="A49" s="286"/>
      <c r="B49" s="1197"/>
      <c r="C49" s="1198"/>
      <c r="D49" s="300"/>
      <c r="E49" s="1189" t="s">
        <v>532</v>
      </c>
      <c r="F49" s="1189"/>
      <c r="G49" s="1189"/>
      <c r="H49" s="1189"/>
      <c r="I49" s="1189"/>
      <c r="J49" s="1190"/>
      <c r="K49" s="301">
        <v>7</v>
      </c>
      <c r="L49" s="302">
        <v>8</v>
      </c>
      <c r="M49" s="302">
        <v>11</v>
      </c>
      <c r="N49" s="302">
        <v>10</v>
      </c>
      <c r="O49" s="303">
        <v>12</v>
      </c>
      <c r="P49" s="286"/>
      <c r="Q49" s="286"/>
      <c r="R49" s="286"/>
      <c r="S49" s="286"/>
      <c r="T49" s="286"/>
      <c r="U49" s="286"/>
    </row>
    <row r="50" spans="1:21" ht="30.75" customHeight="1" x14ac:dyDescent="0.15">
      <c r="A50" s="286"/>
      <c r="B50" s="1197"/>
      <c r="C50" s="1198"/>
      <c r="D50" s="300"/>
      <c r="E50" s="1189" t="s">
        <v>533</v>
      </c>
      <c r="F50" s="1189"/>
      <c r="G50" s="1189"/>
      <c r="H50" s="1189"/>
      <c r="I50" s="1189"/>
      <c r="J50" s="1190"/>
      <c r="K50" s="301">
        <v>3</v>
      </c>
      <c r="L50" s="302">
        <v>3</v>
      </c>
      <c r="M50" s="302">
        <v>3</v>
      </c>
      <c r="N50" s="302">
        <v>3</v>
      </c>
      <c r="O50" s="303" t="s">
        <v>463</v>
      </c>
      <c r="P50" s="286"/>
      <c r="Q50" s="286"/>
      <c r="R50" s="286"/>
      <c r="S50" s="286"/>
      <c r="T50" s="286"/>
      <c r="U50" s="286"/>
    </row>
    <row r="51" spans="1:21" ht="30.75" customHeight="1" x14ac:dyDescent="0.15">
      <c r="A51" s="286"/>
      <c r="B51" s="1199"/>
      <c r="C51" s="1200"/>
      <c r="D51" s="304"/>
      <c r="E51" s="1189" t="s">
        <v>534</v>
      </c>
      <c r="F51" s="1189"/>
      <c r="G51" s="1189"/>
      <c r="H51" s="1189"/>
      <c r="I51" s="1189"/>
      <c r="J51" s="1190"/>
      <c r="K51" s="301" t="s">
        <v>463</v>
      </c>
      <c r="L51" s="302" t="s">
        <v>463</v>
      </c>
      <c r="M51" s="302">
        <v>0</v>
      </c>
      <c r="N51" s="302">
        <v>0</v>
      </c>
      <c r="O51" s="303" t="s">
        <v>463</v>
      </c>
      <c r="P51" s="286"/>
      <c r="Q51" s="286"/>
      <c r="R51" s="286"/>
      <c r="S51" s="286"/>
      <c r="T51" s="286"/>
      <c r="U51" s="286"/>
    </row>
    <row r="52" spans="1:21" ht="30.75" customHeight="1" x14ac:dyDescent="0.15">
      <c r="A52" s="286"/>
      <c r="B52" s="1187" t="s">
        <v>535</v>
      </c>
      <c r="C52" s="1188"/>
      <c r="D52" s="304"/>
      <c r="E52" s="1189" t="s">
        <v>536</v>
      </c>
      <c r="F52" s="1189"/>
      <c r="G52" s="1189"/>
      <c r="H52" s="1189"/>
      <c r="I52" s="1189"/>
      <c r="J52" s="1190"/>
      <c r="K52" s="301">
        <v>309</v>
      </c>
      <c r="L52" s="302">
        <v>323</v>
      </c>
      <c r="M52" s="302">
        <v>328</v>
      </c>
      <c r="N52" s="302">
        <v>332</v>
      </c>
      <c r="O52" s="303">
        <v>307</v>
      </c>
      <c r="P52" s="286"/>
      <c r="Q52" s="286"/>
      <c r="R52" s="286"/>
      <c r="S52" s="286"/>
      <c r="T52" s="286"/>
      <c r="U52" s="286"/>
    </row>
    <row r="53" spans="1:21" ht="30.75" customHeight="1" thickBot="1" x14ac:dyDescent="0.2">
      <c r="A53" s="286"/>
      <c r="B53" s="1191" t="s">
        <v>537</v>
      </c>
      <c r="C53" s="1192"/>
      <c r="D53" s="305"/>
      <c r="E53" s="1193" t="s">
        <v>538</v>
      </c>
      <c r="F53" s="1193"/>
      <c r="G53" s="1193"/>
      <c r="H53" s="1193"/>
      <c r="I53" s="1193"/>
      <c r="J53" s="1194"/>
      <c r="K53" s="306">
        <v>196</v>
      </c>
      <c r="L53" s="307">
        <v>167</v>
      </c>
      <c r="M53" s="307">
        <v>166</v>
      </c>
      <c r="N53" s="307">
        <v>186</v>
      </c>
      <c r="O53" s="308">
        <v>200</v>
      </c>
      <c r="P53" s="286"/>
      <c r="Q53" s="286"/>
      <c r="R53" s="286"/>
      <c r="S53" s="286"/>
      <c r="T53" s="286"/>
      <c r="U53" s="286"/>
    </row>
    <row r="54" spans="1:21" ht="24" customHeight="1" x14ac:dyDescent="0.15">
      <c r="A54" s="286"/>
      <c r="B54" s="309" t="s">
        <v>539</v>
      </c>
      <c r="C54" s="286"/>
      <c r="D54" s="286"/>
      <c r="E54" s="286"/>
      <c r="F54" s="286"/>
      <c r="G54" s="286"/>
      <c r="H54" s="286"/>
      <c r="I54" s="286"/>
      <c r="J54" s="286"/>
      <c r="K54" s="286"/>
      <c r="L54" s="286"/>
      <c r="M54" s="286"/>
      <c r="N54" s="286"/>
      <c r="O54" s="286"/>
      <c r="P54" s="286"/>
      <c r="Q54" s="286"/>
      <c r="R54" s="286"/>
      <c r="S54" s="286"/>
      <c r="T54" s="286"/>
      <c r="U54" s="286"/>
    </row>
    <row r="55" spans="1:21" ht="24" customHeight="1" x14ac:dyDescent="0.15">
      <c r="A55" s="286"/>
      <c r="B55" s="309"/>
      <c r="C55" s="286"/>
      <c r="D55" s="286"/>
      <c r="E55" s="286"/>
      <c r="F55" s="286"/>
      <c r="G55" s="286"/>
      <c r="H55" s="286"/>
      <c r="I55" s="286"/>
      <c r="J55" s="286"/>
      <c r="K55" s="286"/>
      <c r="L55" s="286"/>
      <c r="M55" s="286"/>
      <c r="N55" s="286"/>
      <c r="O55" s="286"/>
      <c r="P55" s="286"/>
      <c r="Q55" s="286"/>
      <c r="R55" s="286"/>
      <c r="S55" s="286"/>
      <c r="T55" s="286"/>
      <c r="U55" s="286"/>
    </row>
    <row r="56" spans="1:21" ht="24" customHeight="1" x14ac:dyDescent="0.15">
      <c r="A56" s="286"/>
      <c r="B56" s="309"/>
      <c r="C56" s="286"/>
      <c r="D56" s="286"/>
      <c r="E56" s="286"/>
      <c r="F56" s="286"/>
      <c r="G56" s="286"/>
      <c r="H56" s="286"/>
      <c r="I56" s="286"/>
      <c r="J56" s="286"/>
      <c r="K56" s="286"/>
      <c r="L56" s="286"/>
      <c r="M56" s="286"/>
      <c r="N56" s="286"/>
      <c r="O56" s="286"/>
      <c r="P56" s="286"/>
      <c r="Q56" s="286"/>
      <c r="R56" s="286"/>
      <c r="S56" s="286"/>
      <c r="T56" s="286"/>
      <c r="U56" s="286"/>
    </row>
  </sheetData>
  <sheetProtection algorithmName="SHA-512" hashValue="kHuILPucpBVqaco5odoq/flfICmEWDnGaqSfEc9/jibSI2CczRBjHNdHwB+jLviir0YAQ3BbVuOWjw/X6vfKwg==" saltValue="r5k+ONxegFUcLarho0yue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topLeftCell="L37" zoomScaleSheetLayoutView="100" workbookViewId="0"/>
  </sheetViews>
  <sheetFormatPr defaultColWidth="0" defaultRowHeight="13.5" customHeight="1" zeroHeight="1" x14ac:dyDescent="0.15"/>
  <cols>
    <col min="1" max="1" width="6.625" style="310" customWidth="1"/>
    <col min="2" max="3" width="12.625" style="310" customWidth="1"/>
    <col min="4" max="4" width="11.625" style="310" customWidth="1"/>
    <col min="5" max="8" width="10.375" style="310" customWidth="1"/>
    <col min="9" max="13" width="16.375" style="310" customWidth="1"/>
    <col min="14" max="19" width="12.625" style="310" customWidth="1"/>
    <col min="20" max="16384" width="0" style="310"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11" t="s">
        <v>525</v>
      </c>
    </row>
    <row r="40" spans="2:13" ht="27.75" customHeight="1" thickBot="1" x14ac:dyDescent="0.2">
      <c r="B40" s="312" t="s">
        <v>526</v>
      </c>
      <c r="C40" s="313"/>
      <c r="D40" s="313"/>
      <c r="E40" s="314"/>
      <c r="F40" s="314"/>
      <c r="G40" s="314"/>
      <c r="H40" s="315" t="s">
        <v>506</v>
      </c>
      <c r="I40" s="316" t="s">
        <v>4</v>
      </c>
      <c r="J40" s="317" t="s">
        <v>5</v>
      </c>
      <c r="K40" s="317" t="s">
        <v>6</v>
      </c>
      <c r="L40" s="317" t="s">
        <v>7</v>
      </c>
      <c r="M40" s="318" t="s">
        <v>8</v>
      </c>
    </row>
    <row r="41" spans="2:13" ht="27.75" customHeight="1" x14ac:dyDescent="0.15">
      <c r="B41" s="1215" t="s">
        <v>540</v>
      </c>
      <c r="C41" s="1216"/>
      <c r="D41" s="319"/>
      <c r="E41" s="1217" t="s">
        <v>541</v>
      </c>
      <c r="F41" s="1217"/>
      <c r="G41" s="1217"/>
      <c r="H41" s="1218"/>
      <c r="I41" s="320">
        <v>3516</v>
      </c>
      <c r="J41" s="321">
        <v>3497</v>
      </c>
      <c r="K41" s="321">
        <v>4088</v>
      </c>
      <c r="L41" s="321">
        <v>4423</v>
      </c>
      <c r="M41" s="322">
        <v>4431</v>
      </c>
    </row>
    <row r="42" spans="2:13" ht="27.75" customHeight="1" x14ac:dyDescent="0.15">
      <c r="B42" s="1205"/>
      <c r="C42" s="1206"/>
      <c r="D42" s="323"/>
      <c r="E42" s="1209" t="s">
        <v>542</v>
      </c>
      <c r="F42" s="1209"/>
      <c r="G42" s="1209"/>
      <c r="H42" s="1210"/>
      <c r="I42" s="324">
        <v>10</v>
      </c>
      <c r="J42" s="325">
        <v>6</v>
      </c>
      <c r="K42" s="325">
        <v>3</v>
      </c>
      <c r="L42" s="325">
        <v>1</v>
      </c>
      <c r="M42" s="326">
        <v>10</v>
      </c>
    </row>
    <row r="43" spans="2:13" ht="27.75" customHeight="1" x14ac:dyDescent="0.15">
      <c r="B43" s="1205"/>
      <c r="C43" s="1206"/>
      <c r="D43" s="323"/>
      <c r="E43" s="1209" t="s">
        <v>543</v>
      </c>
      <c r="F43" s="1209"/>
      <c r="G43" s="1209"/>
      <c r="H43" s="1210"/>
      <c r="I43" s="324">
        <v>2137</v>
      </c>
      <c r="J43" s="325">
        <v>2003</v>
      </c>
      <c r="K43" s="325">
        <v>1839</v>
      </c>
      <c r="L43" s="325">
        <v>1719</v>
      </c>
      <c r="M43" s="326">
        <v>1703</v>
      </c>
    </row>
    <row r="44" spans="2:13" ht="27.75" customHeight="1" x14ac:dyDescent="0.15">
      <c r="B44" s="1205"/>
      <c r="C44" s="1206"/>
      <c r="D44" s="323"/>
      <c r="E44" s="1209" t="s">
        <v>544</v>
      </c>
      <c r="F44" s="1209"/>
      <c r="G44" s="1209"/>
      <c r="H44" s="1210"/>
      <c r="I44" s="324">
        <v>26</v>
      </c>
      <c r="J44" s="325">
        <v>24</v>
      </c>
      <c r="K44" s="325">
        <v>20</v>
      </c>
      <c r="L44" s="325">
        <v>13</v>
      </c>
      <c r="M44" s="326">
        <v>8</v>
      </c>
    </row>
    <row r="45" spans="2:13" ht="27.75" customHeight="1" x14ac:dyDescent="0.15">
      <c r="B45" s="1205"/>
      <c r="C45" s="1206"/>
      <c r="D45" s="323"/>
      <c r="E45" s="1209" t="s">
        <v>545</v>
      </c>
      <c r="F45" s="1209"/>
      <c r="G45" s="1209"/>
      <c r="H45" s="1210"/>
      <c r="I45" s="324">
        <v>346</v>
      </c>
      <c r="J45" s="325">
        <v>295</v>
      </c>
      <c r="K45" s="325">
        <v>238</v>
      </c>
      <c r="L45" s="325">
        <v>291</v>
      </c>
      <c r="M45" s="326">
        <v>275</v>
      </c>
    </row>
    <row r="46" spans="2:13" ht="27.75" customHeight="1" x14ac:dyDescent="0.15">
      <c r="B46" s="1205"/>
      <c r="C46" s="1206"/>
      <c r="D46" s="327"/>
      <c r="E46" s="1209" t="s">
        <v>546</v>
      </c>
      <c r="F46" s="1209"/>
      <c r="G46" s="1209"/>
      <c r="H46" s="1210"/>
      <c r="I46" s="324" t="s">
        <v>463</v>
      </c>
      <c r="J46" s="325" t="s">
        <v>463</v>
      </c>
      <c r="K46" s="325" t="s">
        <v>463</v>
      </c>
      <c r="L46" s="325" t="s">
        <v>463</v>
      </c>
      <c r="M46" s="326" t="s">
        <v>463</v>
      </c>
    </row>
    <row r="47" spans="2:13" ht="27.75" customHeight="1" x14ac:dyDescent="0.15">
      <c r="B47" s="1205"/>
      <c r="C47" s="1206"/>
      <c r="D47" s="328"/>
      <c r="E47" s="1219" t="s">
        <v>547</v>
      </c>
      <c r="F47" s="1220"/>
      <c r="G47" s="1220"/>
      <c r="H47" s="1221"/>
      <c r="I47" s="324" t="s">
        <v>463</v>
      </c>
      <c r="J47" s="325" t="s">
        <v>463</v>
      </c>
      <c r="K47" s="325" t="s">
        <v>463</v>
      </c>
      <c r="L47" s="325" t="s">
        <v>463</v>
      </c>
      <c r="M47" s="326" t="s">
        <v>463</v>
      </c>
    </row>
    <row r="48" spans="2:13" ht="27.75" customHeight="1" x14ac:dyDescent="0.15">
      <c r="B48" s="1205"/>
      <c r="C48" s="1206"/>
      <c r="D48" s="323"/>
      <c r="E48" s="1209" t="s">
        <v>548</v>
      </c>
      <c r="F48" s="1209"/>
      <c r="G48" s="1209"/>
      <c r="H48" s="1210"/>
      <c r="I48" s="324" t="s">
        <v>463</v>
      </c>
      <c r="J48" s="325" t="s">
        <v>463</v>
      </c>
      <c r="K48" s="325" t="s">
        <v>463</v>
      </c>
      <c r="L48" s="325" t="s">
        <v>463</v>
      </c>
      <c r="M48" s="326" t="s">
        <v>463</v>
      </c>
    </row>
    <row r="49" spans="2:13" ht="27.75" customHeight="1" x14ac:dyDescent="0.15">
      <c r="B49" s="1207"/>
      <c r="C49" s="1208"/>
      <c r="D49" s="323"/>
      <c r="E49" s="1209" t="s">
        <v>549</v>
      </c>
      <c r="F49" s="1209"/>
      <c r="G49" s="1209"/>
      <c r="H49" s="1210"/>
      <c r="I49" s="324" t="s">
        <v>463</v>
      </c>
      <c r="J49" s="325" t="s">
        <v>463</v>
      </c>
      <c r="K49" s="325" t="s">
        <v>463</v>
      </c>
      <c r="L49" s="325" t="s">
        <v>463</v>
      </c>
      <c r="M49" s="326" t="s">
        <v>463</v>
      </c>
    </row>
    <row r="50" spans="2:13" ht="27.75" customHeight="1" x14ac:dyDescent="0.15">
      <c r="B50" s="1203" t="s">
        <v>550</v>
      </c>
      <c r="C50" s="1204"/>
      <c r="D50" s="329"/>
      <c r="E50" s="1209" t="s">
        <v>551</v>
      </c>
      <c r="F50" s="1209"/>
      <c r="G50" s="1209"/>
      <c r="H50" s="1210"/>
      <c r="I50" s="324">
        <v>1515</v>
      </c>
      <c r="J50" s="325">
        <v>1387</v>
      </c>
      <c r="K50" s="325">
        <v>1455</v>
      </c>
      <c r="L50" s="325">
        <v>1467</v>
      </c>
      <c r="M50" s="326">
        <v>1261</v>
      </c>
    </row>
    <row r="51" spans="2:13" ht="27.75" customHeight="1" x14ac:dyDescent="0.15">
      <c r="B51" s="1205"/>
      <c r="C51" s="1206"/>
      <c r="D51" s="323"/>
      <c r="E51" s="1209" t="s">
        <v>552</v>
      </c>
      <c r="F51" s="1209"/>
      <c r="G51" s="1209"/>
      <c r="H51" s="1210"/>
      <c r="I51" s="324">
        <v>110</v>
      </c>
      <c r="J51" s="325">
        <v>87</v>
      </c>
      <c r="K51" s="325">
        <v>74</v>
      </c>
      <c r="L51" s="325">
        <v>66</v>
      </c>
      <c r="M51" s="326">
        <v>59</v>
      </c>
    </row>
    <row r="52" spans="2:13" ht="27.75" customHeight="1" x14ac:dyDescent="0.15">
      <c r="B52" s="1207"/>
      <c r="C52" s="1208"/>
      <c r="D52" s="323"/>
      <c r="E52" s="1209" t="s">
        <v>553</v>
      </c>
      <c r="F52" s="1209"/>
      <c r="G52" s="1209"/>
      <c r="H52" s="1210"/>
      <c r="I52" s="324">
        <v>3542</v>
      </c>
      <c r="J52" s="325">
        <v>3497</v>
      </c>
      <c r="K52" s="325">
        <v>3859</v>
      </c>
      <c r="L52" s="325">
        <v>4071</v>
      </c>
      <c r="M52" s="326">
        <v>4014</v>
      </c>
    </row>
    <row r="53" spans="2:13" ht="27.75" customHeight="1" thickBot="1" x14ac:dyDescent="0.2">
      <c r="B53" s="1211" t="s">
        <v>537</v>
      </c>
      <c r="C53" s="1212"/>
      <c r="D53" s="330"/>
      <c r="E53" s="1213" t="s">
        <v>554</v>
      </c>
      <c r="F53" s="1213"/>
      <c r="G53" s="1213"/>
      <c r="H53" s="1214"/>
      <c r="I53" s="331">
        <v>869</v>
      </c>
      <c r="J53" s="332">
        <v>854</v>
      </c>
      <c r="K53" s="332">
        <v>800</v>
      </c>
      <c r="L53" s="332">
        <v>843</v>
      </c>
      <c r="M53" s="333">
        <v>1092</v>
      </c>
    </row>
    <row r="54" spans="2:13" ht="27.75" customHeight="1" x14ac:dyDescent="0.15">
      <c r="B54" s="334" t="s">
        <v>555</v>
      </c>
      <c r="C54" s="335"/>
      <c r="D54" s="335"/>
      <c r="E54" s="336"/>
      <c r="F54" s="336"/>
      <c r="G54" s="336"/>
      <c r="H54" s="336"/>
      <c r="I54" s="337"/>
      <c r="J54" s="337"/>
      <c r="K54" s="337"/>
      <c r="L54" s="337"/>
      <c r="M54" s="337"/>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kgUEJwjucuipCVvGqttKJob0oYFxBy/FGENVGr76OqBo0MLXSljA93tzEqa+4AxM6JwdkIDDNIOBJuSmCdErgQ==" saltValue="wtfSdhDqnr0UC45UO2DA3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H28" zoomScale="55" zoomScaleNormal="55" zoomScaleSheetLayoutView="100" workbookViewId="0"/>
  </sheetViews>
  <sheetFormatPr defaultColWidth="0" defaultRowHeight="0" customHeight="1" zeroHeight="1" x14ac:dyDescent="0.15"/>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40"/>
      <c r="C53" s="240"/>
      <c r="D53" s="240"/>
      <c r="E53" s="240"/>
      <c r="F53" s="240"/>
      <c r="G53" s="240"/>
      <c r="H53" s="338" t="s">
        <v>556</v>
      </c>
    </row>
    <row r="54" spans="2:8" ht="29.25" customHeight="1" thickBot="1" x14ac:dyDescent="0.25">
      <c r="B54" s="339" t="s">
        <v>26</v>
      </c>
      <c r="C54" s="340"/>
      <c r="D54" s="340"/>
      <c r="E54" s="341" t="s">
        <v>506</v>
      </c>
      <c r="F54" s="342" t="s">
        <v>6</v>
      </c>
      <c r="G54" s="342" t="s">
        <v>7</v>
      </c>
      <c r="H54" s="343" t="s">
        <v>8</v>
      </c>
    </row>
    <row r="55" spans="2:8" ht="52.5" customHeight="1" x14ac:dyDescent="0.15">
      <c r="B55" s="344"/>
      <c r="C55" s="1230" t="s">
        <v>126</v>
      </c>
      <c r="D55" s="1230"/>
      <c r="E55" s="1231"/>
      <c r="F55" s="345">
        <v>771</v>
      </c>
      <c r="G55" s="345">
        <v>752</v>
      </c>
      <c r="H55" s="346">
        <v>489</v>
      </c>
    </row>
    <row r="56" spans="2:8" ht="52.5" customHeight="1" x14ac:dyDescent="0.15">
      <c r="B56" s="347"/>
      <c r="C56" s="1232" t="s">
        <v>557</v>
      </c>
      <c r="D56" s="1232"/>
      <c r="E56" s="1233"/>
      <c r="F56" s="348">
        <v>45</v>
      </c>
      <c r="G56" s="348">
        <v>45</v>
      </c>
      <c r="H56" s="349">
        <v>45</v>
      </c>
    </row>
    <row r="57" spans="2:8" ht="53.25" customHeight="1" x14ac:dyDescent="0.15">
      <c r="B57" s="347"/>
      <c r="C57" s="1234" t="s">
        <v>131</v>
      </c>
      <c r="D57" s="1234"/>
      <c r="E57" s="1235"/>
      <c r="F57" s="350">
        <v>427</v>
      </c>
      <c r="G57" s="350">
        <v>465</v>
      </c>
      <c r="H57" s="351">
        <v>597</v>
      </c>
    </row>
    <row r="58" spans="2:8" ht="45.75" customHeight="1" x14ac:dyDescent="0.15">
      <c r="B58" s="352"/>
      <c r="C58" s="1222" t="s">
        <v>558</v>
      </c>
      <c r="D58" s="1223"/>
      <c r="E58" s="1224"/>
      <c r="F58" s="353">
        <v>107</v>
      </c>
      <c r="G58" s="353">
        <v>205</v>
      </c>
      <c r="H58" s="354">
        <v>408</v>
      </c>
    </row>
    <row r="59" spans="2:8" ht="45.75" customHeight="1" x14ac:dyDescent="0.15">
      <c r="B59" s="352"/>
      <c r="C59" s="1222" t="s">
        <v>559</v>
      </c>
      <c r="D59" s="1223"/>
      <c r="E59" s="1224"/>
      <c r="F59" s="353">
        <v>6</v>
      </c>
      <c r="G59" s="353">
        <v>130</v>
      </c>
      <c r="H59" s="354">
        <v>146</v>
      </c>
    </row>
    <row r="60" spans="2:8" ht="45.75" customHeight="1" x14ac:dyDescent="0.15">
      <c r="B60" s="352"/>
      <c r="C60" s="1222" t="s">
        <v>560</v>
      </c>
      <c r="D60" s="1223"/>
      <c r="E60" s="1224"/>
      <c r="F60" s="353">
        <v>67</v>
      </c>
      <c r="G60" s="353">
        <v>59</v>
      </c>
      <c r="H60" s="354">
        <v>30</v>
      </c>
    </row>
    <row r="61" spans="2:8" ht="45.75" customHeight="1" x14ac:dyDescent="0.15">
      <c r="B61" s="352"/>
      <c r="C61" s="1222" t="s">
        <v>561</v>
      </c>
      <c r="D61" s="1223"/>
      <c r="E61" s="1224"/>
      <c r="F61" s="353">
        <v>28</v>
      </c>
      <c r="G61" s="353">
        <v>28</v>
      </c>
      <c r="H61" s="354">
        <v>15</v>
      </c>
    </row>
    <row r="62" spans="2:8" ht="45.75" customHeight="1" thickBot="1" x14ac:dyDescent="0.2">
      <c r="B62" s="355"/>
      <c r="C62" s="1225" t="s">
        <v>562</v>
      </c>
      <c r="D62" s="1226"/>
      <c r="E62" s="1227"/>
      <c r="F62" s="356">
        <v>8</v>
      </c>
      <c r="G62" s="356">
        <v>8</v>
      </c>
      <c r="H62" s="357">
        <v>8</v>
      </c>
    </row>
    <row r="63" spans="2:8" ht="52.5" customHeight="1" thickBot="1" x14ac:dyDescent="0.2">
      <c r="B63" s="358"/>
      <c r="C63" s="1228" t="s">
        <v>563</v>
      </c>
      <c r="D63" s="1228"/>
      <c r="E63" s="1229"/>
      <c r="F63" s="359">
        <v>1243</v>
      </c>
      <c r="G63" s="359">
        <v>1263</v>
      </c>
      <c r="H63" s="360">
        <v>1131</v>
      </c>
    </row>
    <row r="64" spans="2:8" ht="15" customHeight="1" x14ac:dyDescent="0.15"/>
    <row r="65" ht="0" hidden="1" customHeight="1" x14ac:dyDescent="0.15"/>
    <row r="66" ht="0" hidden="1" customHeight="1" x14ac:dyDescent="0.15"/>
  </sheetData>
  <sheetProtection algorithmName="SHA-512" hashValue="osnbykSWwQlvg+LVCY01xU5MWqa9vjU7/S9numpaH199asL8HRA98SJeNz0KIKskKwOPleU+l7xcqIJQg+3nig==" saltValue="KaSHafknsfJ5O6/fdtjv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52" zoomScaleNormal="100" zoomScaleSheetLayoutView="55" workbookViewId="0">
      <selection activeCell="BV62" sqref="BV62"/>
    </sheetView>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244" t="s">
        <v>17</v>
      </c>
      <c r="AO43" s="1245"/>
      <c r="AP43" s="1245"/>
      <c r="AQ43" s="1245"/>
      <c r="AR43" s="1245"/>
      <c r="AS43" s="1245"/>
      <c r="AT43" s="1245"/>
      <c r="AU43" s="1245"/>
      <c r="AV43" s="1245"/>
      <c r="AW43" s="1245"/>
      <c r="AX43" s="1245"/>
      <c r="AY43" s="1245"/>
      <c r="AZ43" s="1245"/>
      <c r="BA43" s="1245"/>
      <c r="BB43" s="1245"/>
      <c r="BC43" s="1245"/>
      <c r="BD43" s="1245"/>
      <c r="BE43" s="1245"/>
      <c r="BF43" s="1245"/>
      <c r="BG43" s="1245"/>
      <c r="BH43" s="1245"/>
      <c r="BI43" s="1245"/>
      <c r="BJ43" s="1245"/>
      <c r="BK43" s="1245"/>
      <c r="BL43" s="1245"/>
      <c r="BM43" s="1245"/>
      <c r="BN43" s="1245"/>
      <c r="BO43" s="1245"/>
      <c r="BP43" s="1245"/>
      <c r="BQ43" s="1245"/>
      <c r="BR43" s="1245"/>
      <c r="BS43" s="1245"/>
      <c r="BT43" s="1245"/>
      <c r="BU43" s="1245"/>
      <c r="BV43" s="1245"/>
      <c r="BW43" s="1245"/>
      <c r="BX43" s="1245"/>
      <c r="BY43" s="1245"/>
      <c r="BZ43" s="1245"/>
      <c r="CA43" s="1245"/>
      <c r="CB43" s="1245"/>
      <c r="CC43" s="1245"/>
      <c r="CD43" s="1245"/>
      <c r="CE43" s="1245"/>
      <c r="CF43" s="1245"/>
      <c r="CG43" s="1245"/>
      <c r="CH43" s="1245"/>
      <c r="CI43" s="1245"/>
      <c r="CJ43" s="1245"/>
      <c r="CK43" s="1245"/>
      <c r="CL43" s="1245"/>
      <c r="CM43" s="1245"/>
      <c r="CN43" s="1245"/>
      <c r="CO43" s="1245"/>
      <c r="CP43" s="1245"/>
      <c r="CQ43" s="1245"/>
      <c r="CR43" s="1245"/>
      <c r="CS43" s="1245"/>
      <c r="CT43" s="1245"/>
      <c r="CU43" s="1245"/>
      <c r="CV43" s="1245"/>
      <c r="CW43" s="1245"/>
      <c r="CX43" s="1245"/>
      <c r="CY43" s="1245"/>
      <c r="CZ43" s="1245"/>
      <c r="DA43" s="1245"/>
      <c r="DB43" s="1245"/>
      <c r="DC43" s="1246"/>
    </row>
    <row r="44" spans="2:109" x14ac:dyDescent="0.15">
      <c r="B44" s="12"/>
      <c r="AN44" s="1247"/>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9"/>
    </row>
    <row r="45" spans="2:109" x14ac:dyDescent="0.15">
      <c r="B45" s="12"/>
      <c r="AN45" s="1247"/>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9"/>
    </row>
    <row r="46" spans="2:109" x14ac:dyDescent="0.15">
      <c r="B46" s="12"/>
      <c r="AN46" s="1247"/>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9"/>
    </row>
    <row r="47" spans="2:109" x14ac:dyDescent="0.15">
      <c r="B47" s="12"/>
      <c r="AN47" s="1250"/>
      <c r="AO47" s="1251"/>
      <c r="AP47" s="1251"/>
      <c r="AQ47" s="1251"/>
      <c r="AR47" s="1251"/>
      <c r="AS47" s="1251"/>
      <c r="AT47" s="1251"/>
      <c r="AU47" s="1251"/>
      <c r="AV47" s="1251"/>
      <c r="AW47" s="1251"/>
      <c r="AX47" s="1251"/>
      <c r="AY47" s="1251"/>
      <c r="AZ47" s="1251"/>
      <c r="BA47" s="1251"/>
      <c r="BB47" s="1251"/>
      <c r="BC47" s="1251"/>
      <c r="BD47" s="1251"/>
      <c r="BE47" s="1251"/>
      <c r="BF47" s="1251"/>
      <c r="BG47" s="1251"/>
      <c r="BH47" s="1251"/>
      <c r="BI47" s="1251"/>
      <c r="BJ47" s="1251"/>
      <c r="BK47" s="1251"/>
      <c r="BL47" s="1251"/>
      <c r="BM47" s="1251"/>
      <c r="BN47" s="1251"/>
      <c r="BO47" s="1251"/>
      <c r="BP47" s="1251"/>
      <c r="BQ47" s="1251"/>
      <c r="BR47" s="1251"/>
      <c r="BS47" s="1251"/>
      <c r="BT47" s="1251"/>
      <c r="BU47" s="1251"/>
      <c r="BV47" s="1251"/>
      <c r="BW47" s="1251"/>
      <c r="BX47" s="1251"/>
      <c r="BY47" s="1251"/>
      <c r="BZ47" s="1251"/>
      <c r="CA47" s="1251"/>
      <c r="CB47" s="1251"/>
      <c r="CC47" s="1251"/>
      <c r="CD47" s="1251"/>
      <c r="CE47" s="1251"/>
      <c r="CF47" s="1251"/>
      <c r="CG47" s="1251"/>
      <c r="CH47" s="1251"/>
      <c r="CI47" s="1251"/>
      <c r="CJ47" s="1251"/>
      <c r="CK47" s="1251"/>
      <c r="CL47" s="1251"/>
      <c r="CM47" s="1251"/>
      <c r="CN47" s="1251"/>
      <c r="CO47" s="1251"/>
      <c r="CP47" s="1251"/>
      <c r="CQ47" s="1251"/>
      <c r="CR47" s="1251"/>
      <c r="CS47" s="1251"/>
      <c r="CT47" s="1251"/>
      <c r="CU47" s="1251"/>
      <c r="CV47" s="1251"/>
      <c r="CW47" s="1251"/>
      <c r="CX47" s="1251"/>
      <c r="CY47" s="1251"/>
      <c r="CZ47" s="1251"/>
      <c r="DA47" s="1251"/>
      <c r="DB47" s="1251"/>
      <c r="DC47" s="1252"/>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236"/>
      <c r="H50" s="1236"/>
      <c r="I50" s="1236"/>
      <c r="J50" s="1236"/>
      <c r="K50" s="22"/>
      <c r="L50" s="22"/>
      <c r="M50" s="23"/>
      <c r="N50" s="23"/>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40" t="s">
        <v>4</v>
      </c>
      <c r="BQ50" s="1240"/>
      <c r="BR50" s="1240"/>
      <c r="BS50" s="1240"/>
      <c r="BT50" s="1240"/>
      <c r="BU50" s="1240"/>
      <c r="BV50" s="1240"/>
      <c r="BW50" s="1240"/>
      <c r="BX50" s="1240" t="s">
        <v>5</v>
      </c>
      <c r="BY50" s="1240"/>
      <c r="BZ50" s="1240"/>
      <c r="CA50" s="1240"/>
      <c r="CB50" s="1240"/>
      <c r="CC50" s="1240"/>
      <c r="CD50" s="1240"/>
      <c r="CE50" s="1240"/>
      <c r="CF50" s="1240" t="s">
        <v>6</v>
      </c>
      <c r="CG50" s="1240"/>
      <c r="CH50" s="1240"/>
      <c r="CI50" s="1240"/>
      <c r="CJ50" s="1240"/>
      <c r="CK50" s="1240"/>
      <c r="CL50" s="1240"/>
      <c r="CM50" s="1240"/>
      <c r="CN50" s="1240" t="s">
        <v>7</v>
      </c>
      <c r="CO50" s="1240"/>
      <c r="CP50" s="1240"/>
      <c r="CQ50" s="1240"/>
      <c r="CR50" s="1240"/>
      <c r="CS50" s="1240"/>
      <c r="CT50" s="1240"/>
      <c r="CU50" s="1240"/>
      <c r="CV50" s="1240" t="s">
        <v>8</v>
      </c>
      <c r="CW50" s="1240"/>
      <c r="CX50" s="1240"/>
      <c r="CY50" s="1240"/>
      <c r="CZ50" s="1240"/>
      <c r="DA50" s="1240"/>
      <c r="DB50" s="1240"/>
      <c r="DC50" s="1240"/>
    </row>
    <row r="51" spans="1:109" ht="13.5" customHeight="1" x14ac:dyDescent="0.15">
      <c r="B51" s="12"/>
      <c r="G51" s="1254"/>
      <c r="H51" s="1254"/>
      <c r="I51" s="1255"/>
      <c r="J51" s="1255"/>
      <c r="K51" s="1253"/>
      <c r="L51" s="1253"/>
      <c r="M51" s="1253"/>
      <c r="N51" s="1253"/>
      <c r="AM51" s="21"/>
      <c r="AN51" s="1243" t="s">
        <v>9</v>
      </c>
      <c r="AO51" s="1243"/>
      <c r="AP51" s="1243"/>
      <c r="AQ51" s="1243"/>
      <c r="AR51" s="1243"/>
      <c r="AS51" s="1243"/>
      <c r="AT51" s="1243"/>
      <c r="AU51" s="1243"/>
      <c r="AV51" s="1243"/>
      <c r="AW51" s="1243"/>
      <c r="AX51" s="1243"/>
      <c r="AY51" s="1243"/>
      <c r="AZ51" s="1243"/>
      <c r="BA51" s="1243"/>
      <c r="BB51" s="1243" t="s">
        <v>10</v>
      </c>
      <c r="BC51" s="1243"/>
      <c r="BD51" s="1243"/>
      <c r="BE51" s="1243"/>
      <c r="BF51" s="1243"/>
      <c r="BG51" s="1243"/>
      <c r="BH51" s="1243"/>
      <c r="BI51" s="1243"/>
      <c r="BJ51" s="1243"/>
      <c r="BK51" s="1243"/>
      <c r="BL51" s="1243"/>
      <c r="BM51" s="1243"/>
      <c r="BN51" s="1243"/>
      <c r="BO51" s="1243"/>
      <c r="BP51" s="1242"/>
      <c r="BQ51" s="1241"/>
      <c r="BR51" s="1241"/>
      <c r="BS51" s="1241"/>
      <c r="BT51" s="1241"/>
      <c r="BU51" s="1241"/>
      <c r="BV51" s="1241"/>
      <c r="BW51" s="1241"/>
      <c r="BX51" s="1242"/>
      <c r="BY51" s="1241"/>
      <c r="BZ51" s="1241"/>
      <c r="CA51" s="1241"/>
      <c r="CB51" s="1241"/>
      <c r="CC51" s="1241"/>
      <c r="CD51" s="1241"/>
      <c r="CE51" s="1241"/>
      <c r="CF51" s="1241">
        <v>36.1</v>
      </c>
      <c r="CG51" s="1241"/>
      <c r="CH51" s="1241"/>
      <c r="CI51" s="1241"/>
      <c r="CJ51" s="1241"/>
      <c r="CK51" s="1241"/>
      <c r="CL51" s="1241"/>
      <c r="CM51" s="1241"/>
      <c r="CN51" s="1241">
        <v>38.700000000000003</v>
      </c>
      <c r="CO51" s="1241"/>
      <c r="CP51" s="1241"/>
      <c r="CQ51" s="1241"/>
      <c r="CR51" s="1241"/>
      <c r="CS51" s="1241"/>
      <c r="CT51" s="1241"/>
      <c r="CU51" s="1241"/>
      <c r="CV51" s="1241">
        <v>51.6</v>
      </c>
      <c r="CW51" s="1241"/>
      <c r="CX51" s="1241"/>
      <c r="CY51" s="1241"/>
      <c r="CZ51" s="1241"/>
      <c r="DA51" s="1241"/>
      <c r="DB51" s="1241"/>
      <c r="DC51" s="1241"/>
    </row>
    <row r="52" spans="1:109" x14ac:dyDescent="0.15">
      <c r="B52" s="12"/>
      <c r="G52" s="1254"/>
      <c r="H52" s="1254"/>
      <c r="I52" s="1255"/>
      <c r="J52" s="1255"/>
      <c r="K52" s="1253"/>
      <c r="L52" s="1253"/>
      <c r="M52" s="1253"/>
      <c r="N52" s="1253"/>
      <c r="AM52" s="21"/>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x14ac:dyDescent="0.15">
      <c r="A53" s="20"/>
      <c r="B53" s="12"/>
      <c r="G53" s="1254"/>
      <c r="H53" s="1254"/>
      <c r="I53" s="1236"/>
      <c r="J53" s="1236"/>
      <c r="K53" s="1253"/>
      <c r="L53" s="1253"/>
      <c r="M53" s="1253"/>
      <c r="N53" s="1253"/>
      <c r="AM53" s="21"/>
      <c r="AN53" s="1243"/>
      <c r="AO53" s="1243"/>
      <c r="AP53" s="1243"/>
      <c r="AQ53" s="1243"/>
      <c r="AR53" s="1243"/>
      <c r="AS53" s="1243"/>
      <c r="AT53" s="1243"/>
      <c r="AU53" s="1243"/>
      <c r="AV53" s="1243"/>
      <c r="AW53" s="1243"/>
      <c r="AX53" s="1243"/>
      <c r="AY53" s="1243"/>
      <c r="AZ53" s="1243"/>
      <c r="BA53" s="1243"/>
      <c r="BB53" s="1243" t="s">
        <v>11</v>
      </c>
      <c r="BC53" s="1243"/>
      <c r="BD53" s="1243"/>
      <c r="BE53" s="1243"/>
      <c r="BF53" s="1243"/>
      <c r="BG53" s="1243"/>
      <c r="BH53" s="1243"/>
      <c r="BI53" s="1243"/>
      <c r="BJ53" s="1243"/>
      <c r="BK53" s="1243"/>
      <c r="BL53" s="1243"/>
      <c r="BM53" s="1243"/>
      <c r="BN53" s="1243"/>
      <c r="BO53" s="1243"/>
      <c r="BP53" s="1242"/>
      <c r="BQ53" s="1241"/>
      <c r="BR53" s="1241"/>
      <c r="BS53" s="1241"/>
      <c r="BT53" s="1241"/>
      <c r="BU53" s="1241"/>
      <c r="BV53" s="1241"/>
      <c r="BW53" s="1241"/>
      <c r="BX53" s="1242"/>
      <c r="BY53" s="1241"/>
      <c r="BZ53" s="1241"/>
      <c r="CA53" s="1241"/>
      <c r="CB53" s="1241"/>
      <c r="CC53" s="1241"/>
      <c r="CD53" s="1241"/>
      <c r="CE53" s="1241"/>
      <c r="CF53" s="1241">
        <v>56.8</v>
      </c>
      <c r="CG53" s="1241"/>
      <c r="CH53" s="1241"/>
      <c r="CI53" s="1241"/>
      <c r="CJ53" s="1241"/>
      <c r="CK53" s="1241"/>
      <c r="CL53" s="1241"/>
      <c r="CM53" s="1241"/>
      <c r="CN53" s="1241">
        <v>61</v>
      </c>
      <c r="CO53" s="1241"/>
      <c r="CP53" s="1241"/>
      <c r="CQ53" s="1241"/>
      <c r="CR53" s="1241"/>
      <c r="CS53" s="1241"/>
      <c r="CT53" s="1241"/>
      <c r="CU53" s="1241"/>
      <c r="CV53" s="1241">
        <v>62.4</v>
      </c>
      <c r="CW53" s="1241"/>
      <c r="CX53" s="1241"/>
      <c r="CY53" s="1241"/>
      <c r="CZ53" s="1241"/>
      <c r="DA53" s="1241"/>
      <c r="DB53" s="1241"/>
      <c r="DC53" s="1241"/>
    </row>
    <row r="54" spans="1:109" x14ac:dyDescent="0.15">
      <c r="A54" s="20"/>
      <c r="B54" s="12"/>
      <c r="G54" s="1254"/>
      <c r="H54" s="1254"/>
      <c r="I54" s="1236"/>
      <c r="J54" s="1236"/>
      <c r="K54" s="1253"/>
      <c r="L54" s="1253"/>
      <c r="M54" s="1253"/>
      <c r="N54" s="1253"/>
      <c r="AM54" s="21"/>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x14ac:dyDescent="0.15">
      <c r="A55" s="20"/>
      <c r="B55" s="12"/>
      <c r="G55" s="1236"/>
      <c r="H55" s="1236"/>
      <c r="I55" s="1236"/>
      <c r="J55" s="1236"/>
      <c r="K55" s="1253"/>
      <c r="L55" s="1253"/>
      <c r="M55" s="1253"/>
      <c r="N55" s="1253"/>
      <c r="AN55" s="1240" t="s">
        <v>12</v>
      </c>
      <c r="AO55" s="1240"/>
      <c r="AP55" s="1240"/>
      <c r="AQ55" s="1240"/>
      <c r="AR55" s="1240"/>
      <c r="AS55" s="1240"/>
      <c r="AT55" s="1240"/>
      <c r="AU55" s="1240"/>
      <c r="AV55" s="1240"/>
      <c r="AW55" s="1240"/>
      <c r="AX55" s="1240"/>
      <c r="AY55" s="1240"/>
      <c r="AZ55" s="1240"/>
      <c r="BA55" s="1240"/>
      <c r="BB55" s="1243" t="s">
        <v>10</v>
      </c>
      <c r="BC55" s="1243"/>
      <c r="BD55" s="1243"/>
      <c r="BE55" s="1243"/>
      <c r="BF55" s="1243"/>
      <c r="BG55" s="1243"/>
      <c r="BH55" s="1243"/>
      <c r="BI55" s="1243"/>
      <c r="BJ55" s="1243"/>
      <c r="BK55" s="1243"/>
      <c r="BL55" s="1243"/>
      <c r="BM55" s="1243"/>
      <c r="BN55" s="1243"/>
      <c r="BO55" s="1243"/>
      <c r="BP55" s="1242"/>
      <c r="BQ55" s="1241"/>
      <c r="BR55" s="1241"/>
      <c r="BS55" s="1241"/>
      <c r="BT55" s="1241"/>
      <c r="BU55" s="1241"/>
      <c r="BV55" s="1241"/>
      <c r="BW55" s="1241"/>
      <c r="BX55" s="1242"/>
      <c r="BY55" s="1241"/>
      <c r="BZ55" s="1241"/>
      <c r="CA55" s="1241"/>
      <c r="CB55" s="1241"/>
      <c r="CC55" s="1241"/>
      <c r="CD55" s="1241"/>
      <c r="CE55" s="1241"/>
      <c r="CF55" s="1241">
        <v>0.8</v>
      </c>
      <c r="CG55" s="1241"/>
      <c r="CH55" s="1241"/>
      <c r="CI55" s="1241"/>
      <c r="CJ55" s="1241"/>
      <c r="CK55" s="1241"/>
      <c r="CL55" s="1241"/>
      <c r="CM55" s="1241"/>
      <c r="CN55" s="1241">
        <v>0</v>
      </c>
      <c r="CO55" s="1241"/>
      <c r="CP55" s="1241"/>
      <c r="CQ55" s="1241"/>
      <c r="CR55" s="1241"/>
      <c r="CS55" s="1241"/>
      <c r="CT55" s="1241"/>
      <c r="CU55" s="1241"/>
      <c r="CV55" s="1241">
        <v>0</v>
      </c>
      <c r="CW55" s="1241"/>
      <c r="CX55" s="1241"/>
      <c r="CY55" s="1241"/>
      <c r="CZ55" s="1241"/>
      <c r="DA55" s="1241"/>
      <c r="DB55" s="1241"/>
      <c r="DC55" s="1241"/>
    </row>
    <row r="56" spans="1:109" x14ac:dyDescent="0.15">
      <c r="A56" s="20"/>
      <c r="B56" s="12"/>
      <c r="G56" s="1236"/>
      <c r="H56" s="1236"/>
      <c r="I56" s="1236"/>
      <c r="J56" s="1236"/>
      <c r="K56" s="1253"/>
      <c r="L56" s="1253"/>
      <c r="M56" s="1253"/>
      <c r="N56" s="1253"/>
      <c r="AN56" s="1240"/>
      <c r="AO56" s="1240"/>
      <c r="AP56" s="1240"/>
      <c r="AQ56" s="1240"/>
      <c r="AR56" s="1240"/>
      <c r="AS56" s="1240"/>
      <c r="AT56" s="1240"/>
      <c r="AU56" s="1240"/>
      <c r="AV56" s="1240"/>
      <c r="AW56" s="1240"/>
      <c r="AX56" s="1240"/>
      <c r="AY56" s="1240"/>
      <c r="AZ56" s="1240"/>
      <c r="BA56" s="1240"/>
      <c r="BB56" s="1243"/>
      <c r="BC56" s="1243"/>
      <c r="BD56" s="1243"/>
      <c r="BE56" s="1243"/>
      <c r="BF56" s="1243"/>
      <c r="BG56" s="1243"/>
      <c r="BH56" s="1243"/>
      <c r="BI56" s="1243"/>
      <c r="BJ56" s="1243"/>
      <c r="BK56" s="1243"/>
      <c r="BL56" s="1243"/>
      <c r="BM56" s="1243"/>
      <c r="BN56" s="1243"/>
      <c r="BO56" s="1243"/>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20" customFormat="1" x14ac:dyDescent="0.15">
      <c r="B57" s="24"/>
      <c r="G57" s="1236"/>
      <c r="H57" s="1236"/>
      <c r="I57" s="1256"/>
      <c r="J57" s="1256"/>
      <c r="K57" s="1253"/>
      <c r="L57" s="1253"/>
      <c r="M57" s="1253"/>
      <c r="N57" s="1253"/>
      <c r="AM57" s="3"/>
      <c r="AN57" s="1240"/>
      <c r="AO57" s="1240"/>
      <c r="AP57" s="1240"/>
      <c r="AQ57" s="1240"/>
      <c r="AR57" s="1240"/>
      <c r="AS57" s="1240"/>
      <c r="AT57" s="1240"/>
      <c r="AU57" s="1240"/>
      <c r="AV57" s="1240"/>
      <c r="AW57" s="1240"/>
      <c r="AX57" s="1240"/>
      <c r="AY57" s="1240"/>
      <c r="AZ57" s="1240"/>
      <c r="BA57" s="1240"/>
      <c r="BB57" s="1243" t="s">
        <v>11</v>
      </c>
      <c r="BC57" s="1243"/>
      <c r="BD57" s="1243"/>
      <c r="BE57" s="1243"/>
      <c r="BF57" s="1243"/>
      <c r="BG57" s="1243"/>
      <c r="BH57" s="1243"/>
      <c r="BI57" s="1243"/>
      <c r="BJ57" s="1243"/>
      <c r="BK57" s="1243"/>
      <c r="BL57" s="1243"/>
      <c r="BM57" s="1243"/>
      <c r="BN57" s="1243"/>
      <c r="BO57" s="1243"/>
      <c r="BP57" s="1242"/>
      <c r="BQ57" s="1241"/>
      <c r="BR57" s="1241"/>
      <c r="BS57" s="1241"/>
      <c r="BT57" s="1241"/>
      <c r="BU57" s="1241"/>
      <c r="BV57" s="1241"/>
      <c r="BW57" s="1241"/>
      <c r="BX57" s="1242"/>
      <c r="BY57" s="1241"/>
      <c r="BZ57" s="1241"/>
      <c r="CA57" s="1241"/>
      <c r="CB57" s="1241"/>
      <c r="CC57" s="1241"/>
      <c r="CD57" s="1241"/>
      <c r="CE57" s="1241"/>
      <c r="CF57" s="1241">
        <v>56.2</v>
      </c>
      <c r="CG57" s="1241"/>
      <c r="CH57" s="1241"/>
      <c r="CI57" s="1241"/>
      <c r="CJ57" s="1241"/>
      <c r="CK57" s="1241"/>
      <c r="CL57" s="1241"/>
      <c r="CM57" s="1241"/>
      <c r="CN57" s="1241">
        <v>58.6</v>
      </c>
      <c r="CO57" s="1241"/>
      <c r="CP57" s="1241"/>
      <c r="CQ57" s="1241"/>
      <c r="CR57" s="1241"/>
      <c r="CS57" s="1241"/>
      <c r="CT57" s="1241"/>
      <c r="CU57" s="1241"/>
      <c r="CV57" s="1241">
        <v>60.3</v>
      </c>
      <c r="CW57" s="1241"/>
      <c r="CX57" s="1241"/>
      <c r="CY57" s="1241"/>
      <c r="CZ57" s="1241"/>
      <c r="DA57" s="1241"/>
      <c r="DB57" s="1241"/>
      <c r="DC57" s="1241"/>
      <c r="DD57" s="25"/>
      <c r="DE57" s="24"/>
    </row>
    <row r="58" spans="1:109" s="20" customFormat="1" x14ac:dyDescent="0.15">
      <c r="A58" s="3"/>
      <c r="B58" s="24"/>
      <c r="G58" s="1236"/>
      <c r="H58" s="1236"/>
      <c r="I58" s="1256"/>
      <c r="J58" s="1256"/>
      <c r="K58" s="1253"/>
      <c r="L58" s="1253"/>
      <c r="M58" s="1253"/>
      <c r="N58" s="1253"/>
      <c r="AM58" s="3"/>
      <c r="AN58" s="1240"/>
      <c r="AO58" s="1240"/>
      <c r="AP58" s="1240"/>
      <c r="AQ58" s="1240"/>
      <c r="AR58" s="1240"/>
      <c r="AS58" s="1240"/>
      <c r="AT58" s="1240"/>
      <c r="AU58" s="1240"/>
      <c r="AV58" s="1240"/>
      <c r="AW58" s="1240"/>
      <c r="AX58" s="1240"/>
      <c r="AY58" s="1240"/>
      <c r="AZ58" s="1240"/>
      <c r="BA58" s="1240"/>
      <c r="BB58" s="1243"/>
      <c r="BC58" s="1243"/>
      <c r="BD58" s="1243"/>
      <c r="BE58" s="1243"/>
      <c r="BF58" s="1243"/>
      <c r="BG58" s="1243"/>
      <c r="BH58" s="1243"/>
      <c r="BI58" s="1243"/>
      <c r="BJ58" s="1243"/>
      <c r="BK58" s="1243"/>
      <c r="BL58" s="1243"/>
      <c r="BM58" s="1243"/>
      <c r="BN58" s="1243"/>
      <c r="BO58" s="1243"/>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244" t="s">
        <v>18</v>
      </c>
      <c r="AO65" s="1245"/>
      <c r="AP65" s="1245"/>
      <c r="AQ65" s="1245"/>
      <c r="AR65" s="1245"/>
      <c r="AS65" s="1245"/>
      <c r="AT65" s="1245"/>
      <c r="AU65" s="1245"/>
      <c r="AV65" s="1245"/>
      <c r="AW65" s="1245"/>
      <c r="AX65" s="1245"/>
      <c r="AY65" s="1245"/>
      <c r="AZ65" s="1245"/>
      <c r="BA65" s="1245"/>
      <c r="BB65" s="1245"/>
      <c r="BC65" s="1245"/>
      <c r="BD65" s="1245"/>
      <c r="BE65" s="1245"/>
      <c r="BF65" s="1245"/>
      <c r="BG65" s="1245"/>
      <c r="BH65" s="1245"/>
      <c r="BI65" s="1245"/>
      <c r="BJ65" s="1245"/>
      <c r="BK65" s="1245"/>
      <c r="BL65" s="1245"/>
      <c r="BM65" s="1245"/>
      <c r="BN65" s="1245"/>
      <c r="BO65" s="1245"/>
      <c r="BP65" s="1245"/>
      <c r="BQ65" s="1245"/>
      <c r="BR65" s="1245"/>
      <c r="BS65" s="1245"/>
      <c r="BT65" s="1245"/>
      <c r="BU65" s="1245"/>
      <c r="BV65" s="1245"/>
      <c r="BW65" s="1245"/>
      <c r="BX65" s="1245"/>
      <c r="BY65" s="1245"/>
      <c r="BZ65" s="1245"/>
      <c r="CA65" s="1245"/>
      <c r="CB65" s="1245"/>
      <c r="CC65" s="1245"/>
      <c r="CD65" s="1245"/>
      <c r="CE65" s="1245"/>
      <c r="CF65" s="1245"/>
      <c r="CG65" s="1245"/>
      <c r="CH65" s="1245"/>
      <c r="CI65" s="1245"/>
      <c r="CJ65" s="1245"/>
      <c r="CK65" s="1245"/>
      <c r="CL65" s="1245"/>
      <c r="CM65" s="1245"/>
      <c r="CN65" s="1245"/>
      <c r="CO65" s="1245"/>
      <c r="CP65" s="1245"/>
      <c r="CQ65" s="1245"/>
      <c r="CR65" s="1245"/>
      <c r="CS65" s="1245"/>
      <c r="CT65" s="1245"/>
      <c r="CU65" s="1245"/>
      <c r="CV65" s="1245"/>
      <c r="CW65" s="1245"/>
      <c r="CX65" s="1245"/>
      <c r="CY65" s="1245"/>
      <c r="CZ65" s="1245"/>
      <c r="DA65" s="1245"/>
      <c r="DB65" s="1245"/>
      <c r="DC65" s="1246"/>
    </row>
    <row r="66" spans="2:107" x14ac:dyDescent="0.15">
      <c r="B66" s="12"/>
      <c r="AN66" s="1247"/>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9"/>
    </row>
    <row r="67" spans="2:107" x14ac:dyDescent="0.15">
      <c r="B67" s="12"/>
      <c r="AN67" s="1247"/>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9"/>
    </row>
    <row r="68" spans="2:107" x14ac:dyDescent="0.15">
      <c r="B68" s="12"/>
      <c r="AN68" s="1247"/>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9"/>
    </row>
    <row r="69" spans="2:107" x14ac:dyDescent="0.15">
      <c r="B69" s="12"/>
      <c r="AN69" s="1250"/>
      <c r="AO69" s="1251"/>
      <c r="AP69" s="1251"/>
      <c r="AQ69" s="1251"/>
      <c r="AR69" s="1251"/>
      <c r="AS69" s="1251"/>
      <c r="AT69" s="1251"/>
      <c r="AU69" s="1251"/>
      <c r="AV69" s="1251"/>
      <c r="AW69" s="1251"/>
      <c r="AX69" s="1251"/>
      <c r="AY69" s="1251"/>
      <c r="AZ69" s="1251"/>
      <c r="BA69" s="1251"/>
      <c r="BB69" s="1251"/>
      <c r="BC69" s="1251"/>
      <c r="BD69" s="1251"/>
      <c r="BE69" s="1251"/>
      <c r="BF69" s="1251"/>
      <c r="BG69" s="1251"/>
      <c r="BH69" s="1251"/>
      <c r="BI69" s="1251"/>
      <c r="BJ69" s="1251"/>
      <c r="BK69" s="1251"/>
      <c r="BL69" s="1251"/>
      <c r="BM69" s="1251"/>
      <c r="BN69" s="1251"/>
      <c r="BO69" s="1251"/>
      <c r="BP69" s="1251"/>
      <c r="BQ69" s="1251"/>
      <c r="BR69" s="1251"/>
      <c r="BS69" s="1251"/>
      <c r="BT69" s="1251"/>
      <c r="BU69" s="1251"/>
      <c r="BV69" s="1251"/>
      <c r="BW69" s="1251"/>
      <c r="BX69" s="1251"/>
      <c r="BY69" s="1251"/>
      <c r="BZ69" s="1251"/>
      <c r="CA69" s="1251"/>
      <c r="CB69" s="1251"/>
      <c r="CC69" s="1251"/>
      <c r="CD69" s="1251"/>
      <c r="CE69" s="1251"/>
      <c r="CF69" s="1251"/>
      <c r="CG69" s="1251"/>
      <c r="CH69" s="1251"/>
      <c r="CI69" s="1251"/>
      <c r="CJ69" s="1251"/>
      <c r="CK69" s="1251"/>
      <c r="CL69" s="1251"/>
      <c r="CM69" s="1251"/>
      <c r="CN69" s="1251"/>
      <c r="CO69" s="1251"/>
      <c r="CP69" s="1251"/>
      <c r="CQ69" s="1251"/>
      <c r="CR69" s="1251"/>
      <c r="CS69" s="1251"/>
      <c r="CT69" s="1251"/>
      <c r="CU69" s="1251"/>
      <c r="CV69" s="1251"/>
      <c r="CW69" s="1251"/>
      <c r="CX69" s="1251"/>
      <c r="CY69" s="1251"/>
      <c r="CZ69" s="1251"/>
      <c r="DA69" s="1251"/>
      <c r="DB69" s="1251"/>
      <c r="DC69" s="1252"/>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236"/>
      <c r="H72" s="1236"/>
      <c r="I72" s="1236"/>
      <c r="J72" s="1236"/>
      <c r="K72" s="22"/>
      <c r="L72" s="22"/>
      <c r="M72" s="23"/>
      <c r="N72" s="2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40" t="s">
        <v>4</v>
      </c>
      <c r="BQ72" s="1240"/>
      <c r="BR72" s="1240"/>
      <c r="BS72" s="1240"/>
      <c r="BT72" s="1240"/>
      <c r="BU72" s="1240"/>
      <c r="BV72" s="1240"/>
      <c r="BW72" s="1240"/>
      <c r="BX72" s="1240" t="s">
        <v>5</v>
      </c>
      <c r="BY72" s="1240"/>
      <c r="BZ72" s="1240"/>
      <c r="CA72" s="1240"/>
      <c r="CB72" s="1240"/>
      <c r="CC72" s="1240"/>
      <c r="CD72" s="1240"/>
      <c r="CE72" s="1240"/>
      <c r="CF72" s="1240" t="s">
        <v>6</v>
      </c>
      <c r="CG72" s="1240"/>
      <c r="CH72" s="1240"/>
      <c r="CI72" s="1240"/>
      <c r="CJ72" s="1240"/>
      <c r="CK72" s="1240"/>
      <c r="CL72" s="1240"/>
      <c r="CM72" s="1240"/>
      <c r="CN72" s="1240" t="s">
        <v>7</v>
      </c>
      <c r="CO72" s="1240"/>
      <c r="CP72" s="1240"/>
      <c r="CQ72" s="1240"/>
      <c r="CR72" s="1240"/>
      <c r="CS72" s="1240"/>
      <c r="CT72" s="1240"/>
      <c r="CU72" s="1240"/>
      <c r="CV72" s="1240" t="s">
        <v>8</v>
      </c>
      <c r="CW72" s="1240"/>
      <c r="CX72" s="1240"/>
      <c r="CY72" s="1240"/>
      <c r="CZ72" s="1240"/>
      <c r="DA72" s="1240"/>
      <c r="DB72" s="1240"/>
      <c r="DC72" s="1240"/>
    </row>
    <row r="73" spans="2:107" x14ac:dyDescent="0.15">
      <c r="B73" s="12"/>
      <c r="G73" s="1254"/>
      <c r="H73" s="1254"/>
      <c r="I73" s="1254"/>
      <c r="J73" s="1254"/>
      <c r="K73" s="1257"/>
      <c r="L73" s="1257"/>
      <c r="M73" s="1257"/>
      <c r="N73" s="1257"/>
      <c r="AM73" s="21"/>
      <c r="AN73" s="1243" t="s">
        <v>9</v>
      </c>
      <c r="AO73" s="1243"/>
      <c r="AP73" s="1243"/>
      <c r="AQ73" s="1243"/>
      <c r="AR73" s="1243"/>
      <c r="AS73" s="1243"/>
      <c r="AT73" s="1243"/>
      <c r="AU73" s="1243"/>
      <c r="AV73" s="1243"/>
      <c r="AW73" s="1243"/>
      <c r="AX73" s="1243"/>
      <c r="AY73" s="1243"/>
      <c r="AZ73" s="1243"/>
      <c r="BA73" s="1243"/>
      <c r="BB73" s="1243" t="s">
        <v>10</v>
      </c>
      <c r="BC73" s="1243"/>
      <c r="BD73" s="1243"/>
      <c r="BE73" s="1243"/>
      <c r="BF73" s="1243"/>
      <c r="BG73" s="1243"/>
      <c r="BH73" s="1243"/>
      <c r="BI73" s="1243"/>
      <c r="BJ73" s="1243"/>
      <c r="BK73" s="1243"/>
      <c r="BL73" s="1243"/>
      <c r="BM73" s="1243"/>
      <c r="BN73" s="1243"/>
      <c r="BO73" s="1243"/>
      <c r="BP73" s="1241">
        <v>38.9</v>
      </c>
      <c r="BQ73" s="1241"/>
      <c r="BR73" s="1241"/>
      <c r="BS73" s="1241"/>
      <c r="BT73" s="1241"/>
      <c r="BU73" s="1241"/>
      <c r="BV73" s="1241"/>
      <c r="BW73" s="1241"/>
      <c r="BX73" s="1241">
        <v>39.799999999999997</v>
      </c>
      <c r="BY73" s="1241"/>
      <c r="BZ73" s="1241"/>
      <c r="CA73" s="1241"/>
      <c r="CB73" s="1241"/>
      <c r="CC73" s="1241"/>
      <c r="CD73" s="1241"/>
      <c r="CE73" s="1241"/>
      <c r="CF73" s="1241">
        <v>36.1</v>
      </c>
      <c r="CG73" s="1241"/>
      <c r="CH73" s="1241"/>
      <c r="CI73" s="1241"/>
      <c r="CJ73" s="1241"/>
      <c r="CK73" s="1241"/>
      <c r="CL73" s="1241"/>
      <c r="CM73" s="1241"/>
      <c r="CN73" s="1241">
        <v>38.700000000000003</v>
      </c>
      <c r="CO73" s="1241"/>
      <c r="CP73" s="1241"/>
      <c r="CQ73" s="1241"/>
      <c r="CR73" s="1241"/>
      <c r="CS73" s="1241"/>
      <c r="CT73" s="1241"/>
      <c r="CU73" s="1241"/>
      <c r="CV73" s="1241">
        <v>51.6</v>
      </c>
      <c r="CW73" s="1241"/>
      <c r="CX73" s="1241"/>
      <c r="CY73" s="1241"/>
      <c r="CZ73" s="1241"/>
      <c r="DA73" s="1241"/>
      <c r="DB73" s="1241"/>
      <c r="DC73" s="1241"/>
    </row>
    <row r="74" spans="2:107" x14ac:dyDescent="0.15">
      <c r="B74" s="12"/>
      <c r="G74" s="1254"/>
      <c r="H74" s="1254"/>
      <c r="I74" s="1254"/>
      <c r="J74" s="1254"/>
      <c r="K74" s="1257"/>
      <c r="L74" s="1257"/>
      <c r="M74" s="1257"/>
      <c r="N74" s="1257"/>
      <c r="AM74" s="21"/>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x14ac:dyDescent="0.15">
      <c r="B75" s="12"/>
      <c r="G75" s="1254"/>
      <c r="H75" s="1254"/>
      <c r="I75" s="1236"/>
      <c r="J75" s="1236"/>
      <c r="K75" s="1253"/>
      <c r="L75" s="1253"/>
      <c r="M75" s="1253"/>
      <c r="N75" s="1253"/>
      <c r="AM75" s="21"/>
      <c r="AN75" s="1243"/>
      <c r="AO75" s="1243"/>
      <c r="AP75" s="1243"/>
      <c r="AQ75" s="1243"/>
      <c r="AR75" s="1243"/>
      <c r="AS75" s="1243"/>
      <c r="AT75" s="1243"/>
      <c r="AU75" s="1243"/>
      <c r="AV75" s="1243"/>
      <c r="AW75" s="1243"/>
      <c r="AX75" s="1243"/>
      <c r="AY75" s="1243"/>
      <c r="AZ75" s="1243"/>
      <c r="BA75" s="1243"/>
      <c r="BB75" s="1243" t="s">
        <v>14</v>
      </c>
      <c r="BC75" s="1243"/>
      <c r="BD75" s="1243"/>
      <c r="BE75" s="1243"/>
      <c r="BF75" s="1243"/>
      <c r="BG75" s="1243"/>
      <c r="BH75" s="1243"/>
      <c r="BI75" s="1243"/>
      <c r="BJ75" s="1243"/>
      <c r="BK75" s="1243"/>
      <c r="BL75" s="1243"/>
      <c r="BM75" s="1243"/>
      <c r="BN75" s="1243"/>
      <c r="BO75" s="1243"/>
      <c r="BP75" s="1241">
        <v>10.4</v>
      </c>
      <c r="BQ75" s="1241"/>
      <c r="BR75" s="1241"/>
      <c r="BS75" s="1241"/>
      <c r="BT75" s="1241"/>
      <c r="BU75" s="1241"/>
      <c r="BV75" s="1241"/>
      <c r="BW75" s="1241"/>
      <c r="BX75" s="1241">
        <v>8.6</v>
      </c>
      <c r="BY75" s="1241"/>
      <c r="BZ75" s="1241"/>
      <c r="CA75" s="1241"/>
      <c r="CB75" s="1241"/>
      <c r="CC75" s="1241"/>
      <c r="CD75" s="1241"/>
      <c r="CE75" s="1241"/>
      <c r="CF75" s="1241">
        <v>8</v>
      </c>
      <c r="CG75" s="1241"/>
      <c r="CH75" s="1241"/>
      <c r="CI75" s="1241"/>
      <c r="CJ75" s="1241"/>
      <c r="CK75" s="1241"/>
      <c r="CL75" s="1241"/>
      <c r="CM75" s="1241"/>
      <c r="CN75" s="1241">
        <v>7.9</v>
      </c>
      <c r="CO75" s="1241"/>
      <c r="CP75" s="1241"/>
      <c r="CQ75" s="1241"/>
      <c r="CR75" s="1241"/>
      <c r="CS75" s="1241"/>
      <c r="CT75" s="1241"/>
      <c r="CU75" s="1241"/>
      <c r="CV75" s="1241">
        <v>8.5</v>
      </c>
      <c r="CW75" s="1241"/>
      <c r="CX75" s="1241"/>
      <c r="CY75" s="1241"/>
      <c r="CZ75" s="1241"/>
      <c r="DA75" s="1241"/>
      <c r="DB75" s="1241"/>
      <c r="DC75" s="1241"/>
    </row>
    <row r="76" spans="2:107" x14ac:dyDescent="0.15">
      <c r="B76" s="12"/>
      <c r="G76" s="1254"/>
      <c r="H76" s="1254"/>
      <c r="I76" s="1236"/>
      <c r="J76" s="1236"/>
      <c r="K76" s="1253"/>
      <c r="L76" s="1253"/>
      <c r="M76" s="1253"/>
      <c r="N76" s="1253"/>
      <c r="AM76" s="21"/>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x14ac:dyDescent="0.15">
      <c r="B77" s="12"/>
      <c r="G77" s="1236"/>
      <c r="H77" s="1236"/>
      <c r="I77" s="1236"/>
      <c r="J77" s="1236"/>
      <c r="K77" s="1257"/>
      <c r="L77" s="1257"/>
      <c r="M77" s="1257"/>
      <c r="N77" s="1257"/>
      <c r="AN77" s="1240" t="s">
        <v>12</v>
      </c>
      <c r="AO77" s="1240"/>
      <c r="AP77" s="1240"/>
      <c r="AQ77" s="1240"/>
      <c r="AR77" s="1240"/>
      <c r="AS77" s="1240"/>
      <c r="AT77" s="1240"/>
      <c r="AU77" s="1240"/>
      <c r="AV77" s="1240"/>
      <c r="AW77" s="1240"/>
      <c r="AX77" s="1240"/>
      <c r="AY77" s="1240"/>
      <c r="AZ77" s="1240"/>
      <c r="BA77" s="1240"/>
      <c r="BB77" s="1243" t="s">
        <v>10</v>
      </c>
      <c r="BC77" s="1243"/>
      <c r="BD77" s="1243"/>
      <c r="BE77" s="1243"/>
      <c r="BF77" s="1243"/>
      <c r="BG77" s="1243"/>
      <c r="BH77" s="1243"/>
      <c r="BI77" s="1243"/>
      <c r="BJ77" s="1243"/>
      <c r="BK77" s="1243"/>
      <c r="BL77" s="1243"/>
      <c r="BM77" s="1243"/>
      <c r="BN77" s="1243"/>
      <c r="BO77" s="1243"/>
      <c r="BP77" s="1241">
        <v>12.9</v>
      </c>
      <c r="BQ77" s="1241"/>
      <c r="BR77" s="1241"/>
      <c r="BS77" s="1241"/>
      <c r="BT77" s="1241"/>
      <c r="BU77" s="1241"/>
      <c r="BV77" s="1241"/>
      <c r="BW77" s="1241"/>
      <c r="BX77" s="1241">
        <v>22.6</v>
      </c>
      <c r="BY77" s="1241"/>
      <c r="BZ77" s="1241"/>
      <c r="CA77" s="1241"/>
      <c r="CB77" s="1241"/>
      <c r="CC77" s="1241"/>
      <c r="CD77" s="1241"/>
      <c r="CE77" s="1241"/>
      <c r="CF77" s="1241">
        <v>0.8</v>
      </c>
      <c r="CG77" s="1241"/>
      <c r="CH77" s="1241"/>
      <c r="CI77" s="1241"/>
      <c r="CJ77" s="1241"/>
      <c r="CK77" s="1241"/>
      <c r="CL77" s="1241"/>
      <c r="CM77" s="1241"/>
      <c r="CN77" s="1241">
        <v>0</v>
      </c>
      <c r="CO77" s="1241"/>
      <c r="CP77" s="1241"/>
      <c r="CQ77" s="1241"/>
      <c r="CR77" s="1241"/>
      <c r="CS77" s="1241"/>
      <c r="CT77" s="1241"/>
      <c r="CU77" s="1241"/>
      <c r="CV77" s="1241">
        <v>0</v>
      </c>
      <c r="CW77" s="1241"/>
      <c r="CX77" s="1241"/>
      <c r="CY77" s="1241"/>
      <c r="CZ77" s="1241"/>
      <c r="DA77" s="1241"/>
      <c r="DB77" s="1241"/>
      <c r="DC77" s="1241"/>
    </row>
    <row r="78" spans="2:107" x14ac:dyDescent="0.15">
      <c r="B78" s="12"/>
      <c r="G78" s="1236"/>
      <c r="H78" s="1236"/>
      <c r="I78" s="1236"/>
      <c r="J78" s="1236"/>
      <c r="K78" s="1257"/>
      <c r="L78" s="1257"/>
      <c r="M78" s="1257"/>
      <c r="N78" s="1257"/>
      <c r="AN78" s="1240"/>
      <c r="AO78" s="1240"/>
      <c r="AP78" s="1240"/>
      <c r="AQ78" s="1240"/>
      <c r="AR78" s="1240"/>
      <c r="AS78" s="1240"/>
      <c r="AT78" s="1240"/>
      <c r="AU78" s="1240"/>
      <c r="AV78" s="1240"/>
      <c r="AW78" s="1240"/>
      <c r="AX78" s="1240"/>
      <c r="AY78" s="1240"/>
      <c r="AZ78" s="1240"/>
      <c r="BA78" s="1240"/>
      <c r="BB78" s="1243"/>
      <c r="BC78" s="1243"/>
      <c r="BD78" s="1243"/>
      <c r="BE78" s="1243"/>
      <c r="BF78" s="1243"/>
      <c r="BG78" s="1243"/>
      <c r="BH78" s="1243"/>
      <c r="BI78" s="1243"/>
      <c r="BJ78" s="1243"/>
      <c r="BK78" s="1243"/>
      <c r="BL78" s="1243"/>
      <c r="BM78" s="1243"/>
      <c r="BN78" s="1243"/>
      <c r="BO78" s="1243"/>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x14ac:dyDescent="0.15">
      <c r="B79" s="12"/>
      <c r="G79" s="1236"/>
      <c r="H79" s="1236"/>
      <c r="I79" s="1256"/>
      <c r="J79" s="1256"/>
      <c r="K79" s="1258"/>
      <c r="L79" s="1258"/>
      <c r="M79" s="1258"/>
      <c r="N79" s="1258"/>
      <c r="AN79" s="1240"/>
      <c r="AO79" s="1240"/>
      <c r="AP79" s="1240"/>
      <c r="AQ79" s="1240"/>
      <c r="AR79" s="1240"/>
      <c r="AS79" s="1240"/>
      <c r="AT79" s="1240"/>
      <c r="AU79" s="1240"/>
      <c r="AV79" s="1240"/>
      <c r="AW79" s="1240"/>
      <c r="AX79" s="1240"/>
      <c r="AY79" s="1240"/>
      <c r="AZ79" s="1240"/>
      <c r="BA79" s="1240"/>
      <c r="BB79" s="1243" t="s">
        <v>14</v>
      </c>
      <c r="BC79" s="1243"/>
      <c r="BD79" s="1243"/>
      <c r="BE79" s="1243"/>
      <c r="BF79" s="1243"/>
      <c r="BG79" s="1243"/>
      <c r="BH79" s="1243"/>
      <c r="BI79" s="1243"/>
      <c r="BJ79" s="1243"/>
      <c r="BK79" s="1243"/>
      <c r="BL79" s="1243"/>
      <c r="BM79" s="1243"/>
      <c r="BN79" s="1243"/>
      <c r="BO79" s="1243"/>
      <c r="BP79" s="1241">
        <v>10</v>
      </c>
      <c r="BQ79" s="1241"/>
      <c r="BR79" s="1241"/>
      <c r="BS79" s="1241"/>
      <c r="BT79" s="1241"/>
      <c r="BU79" s="1241"/>
      <c r="BV79" s="1241"/>
      <c r="BW79" s="1241"/>
      <c r="BX79" s="1241">
        <v>9.5</v>
      </c>
      <c r="BY79" s="1241"/>
      <c r="BZ79" s="1241"/>
      <c r="CA79" s="1241"/>
      <c r="CB79" s="1241"/>
      <c r="CC79" s="1241"/>
      <c r="CD79" s="1241"/>
      <c r="CE79" s="1241"/>
      <c r="CF79" s="1241">
        <v>8.1</v>
      </c>
      <c r="CG79" s="1241"/>
      <c r="CH79" s="1241"/>
      <c r="CI79" s="1241"/>
      <c r="CJ79" s="1241"/>
      <c r="CK79" s="1241"/>
      <c r="CL79" s="1241"/>
      <c r="CM79" s="1241"/>
      <c r="CN79" s="1241">
        <v>7.3</v>
      </c>
      <c r="CO79" s="1241"/>
      <c r="CP79" s="1241"/>
      <c r="CQ79" s="1241"/>
      <c r="CR79" s="1241"/>
      <c r="CS79" s="1241"/>
      <c r="CT79" s="1241"/>
      <c r="CU79" s="1241"/>
      <c r="CV79" s="1241">
        <v>7.2</v>
      </c>
      <c r="CW79" s="1241"/>
      <c r="CX79" s="1241"/>
      <c r="CY79" s="1241"/>
      <c r="CZ79" s="1241"/>
      <c r="DA79" s="1241"/>
      <c r="DB79" s="1241"/>
      <c r="DC79" s="1241"/>
    </row>
    <row r="80" spans="2:107" x14ac:dyDescent="0.15">
      <c r="B80" s="12"/>
      <c r="G80" s="1236"/>
      <c r="H80" s="1236"/>
      <c r="I80" s="1256"/>
      <c r="J80" s="1256"/>
      <c r="K80" s="1258"/>
      <c r="L80" s="1258"/>
      <c r="M80" s="1258"/>
      <c r="N80" s="1258"/>
      <c r="AN80" s="1240"/>
      <c r="AO80" s="1240"/>
      <c r="AP80" s="1240"/>
      <c r="AQ80" s="1240"/>
      <c r="AR80" s="1240"/>
      <c r="AS80" s="1240"/>
      <c r="AT80" s="1240"/>
      <c r="AU80" s="1240"/>
      <c r="AV80" s="1240"/>
      <c r="AW80" s="1240"/>
      <c r="AX80" s="1240"/>
      <c r="AY80" s="1240"/>
      <c r="AZ80" s="1240"/>
      <c r="BA80" s="1240"/>
      <c r="BB80" s="1243"/>
      <c r="BC80" s="1243"/>
      <c r="BD80" s="1243"/>
      <c r="BE80" s="1243"/>
      <c r="BF80" s="1243"/>
      <c r="BG80" s="1243"/>
      <c r="BH80" s="1243"/>
      <c r="BI80" s="1243"/>
      <c r="BJ80" s="1243"/>
      <c r="BK80" s="1243"/>
      <c r="BL80" s="1243"/>
      <c r="BM80" s="1243"/>
      <c r="BN80" s="1243"/>
      <c r="BO80" s="1243"/>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pans="108:109" ht="13.5" hidden="1" customHeight="1" x14ac:dyDescent="0.15">
      <c r="DD97" s="3"/>
      <c r="DE97" s="3"/>
    </row>
    <row r="98" spans="108:109" ht="13.5" hidden="1" customHeight="1" x14ac:dyDescent="0.15">
      <c r="DD98" s="3"/>
      <c r="DE98" s="3"/>
    </row>
    <row r="99" spans="108:109" ht="13.5" hidden="1" customHeight="1" x14ac:dyDescent="0.15">
      <c r="DD99" s="3"/>
      <c r="DE99" s="3"/>
    </row>
    <row r="100" spans="108:109" ht="13.5" hidden="1" customHeight="1" x14ac:dyDescent="0.15">
      <c r="DD100" s="3"/>
      <c r="DE100" s="3"/>
    </row>
    <row r="101" spans="108:109" ht="13.5" hidden="1" customHeight="1" x14ac:dyDescent="0.15">
      <c r="DD101" s="3"/>
      <c r="DE101" s="3"/>
    </row>
    <row r="102" spans="108:109" ht="13.5" hidden="1" customHeight="1" x14ac:dyDescent="0.15">
      <c r="DD102" s="3"/>
      <c r="DE102" s="3"/>
    </row>
    <row r="103" spans="108:109" ht="13.5" hidden="1" customHeight="1" x14ac:dyDescent="0.15">
      <c r="DD103" s="3"/>
      <c r="DE103" s="3"/>
    </row>
    <row r="104" spans="108:109" ht="13.5" hidden="1" customHeight="1" x14ac:dyDescent="0.15">
      <c r="DD104" s="3"/>
      <c r="DE104" s="3"/>
    </row>
    <row r="105" spans="108:109" ht="13.5" hidden="1" customHeight="1" x14ac:dyDescent="0.15">
      <c r="DD105" s="3"/>
      <c r="DE105" s="3"/>
    </row>
    <row r="106" spans="108:109" ht="13.5" hidden="1" customHeight="1" x14ac:dyDescent="0.15">
      <c r="DD106" s="3"/>
      <c r="DE106" s="3"/>
    </row>
    <row r="107" spans="108:109" ht="13.5" hidden="1" customHeight="1" x14ac:dyDescent="0.15">
      <c r="DD107" s="3"/>
      <c r="DE107" s="3"/>
    </row>
    <row r="108" spans="108:109" ht="13.5" hidden="1" customHeight="1" x14ac:dyDescent="0.15">
      <c r="DD108" s="3"/>
      <c r="DE108" s="3"/>
    </row>
    <row r="109" spans="108:109" ht="13.5" hidden="1" customHeight="1" x14ac:dyDescent="0.15">
      <c r="DD109" s="3"/>
      <c r="DE109" s="3"/>
    </row>
    <row r="110" spans="108:109" ht="13.5" hidden="1" customHeight="1" x14ac:dyDescent="0.15">
      <c r="DD110" s="3"/>
      <c r="DE110" s="3"/>
    </row>
    <row r="111" spans="108:109" ht="13.5" hidden="1" customHeight="1" x14ac:dyDescent="0.15">
      <c r="DD111" s="3"/>
      <c r="DE111" s="3"/>
    </row>
    <row r="112" spans="108:109" ht="13.5" hidden="1" customHeight="1" x14ac:dyDescent="0.15">
      <c r="DD112" s="3"/>
      <c r="DE112" s="3"/>
    </row>
    <row r="113" spans="108:109" ht="13.5" hidden="1" customHeight="1" x14ac:dyDescent="0.15">
      <c r="DD113" s="3"/>
      <c r="DE113" s="3"/>
    </row>
    <row r="114" spans="108:109" ht="13.5" hidden="1" customHeight="1" x14ac:dyDescent="0.15">
      <c r="DD114" s="3"/>
      <c r="DE114" s="3"/>
    </row>
    <row r="115" spans="108:109" ht="13.5" hidden="1" customHeight="1" x14ac:dyDescent="0.15">
      <c r="DD115" s="3"/>
      <c r="DE115" s="3"/>
    </row>
    <row r="116" spans="108:109" ht="13.5" hidden="1" customHeight="1" x14ac:dyDescent="0.15">
      <c r="DD116" s="3"/>
      <c r="DE116" s="3"/>
    </row>
    <row r="117" spans="108:109" ht="13.5" hidden="1" customHeight="1" x14ac:dyDescent="0.15">
      <c r="DD117" s="3"/>
      <c r="DE117" s="3"/>
    </row>
    <row r="118" spans="108:109" ht="13.5" hidden="1" customHeight="1" x14ac:dyDescent="0.15">
      <c r="DD118" s="3"/>
      <c r="DE118" s="3"/>
    </row>
    <row r="119" spans="108:109" ht="13.5" hidden="1" customHeight="1" x14ac:dyDescent="0.15">
      <c r="DD119" s="3"/>
      <c r="DE119" s="3"/>
    </row>
    <row r="120" spans="108:109" ht="13.5" hidden="1" customHeight="1" x14ac:dyDescent="0.15">
      <c r="DD120" s="3"/>
      <c r="DE120" s="3"/>
    </row>
    <row r="121" spans="108:109" ht="13.5" hidden="1" customHeight="1" x14ac:dyDescent="0.15">
      <c r="DD121" s="3"/>
      <c r="DE121" s="3"/>
    </row>
    <row r="122" spans="108:109" ht="13.5" hidden="1" customHeight="1" x14ac:dyDescent="0.15">
      <c r="DD122" s="3"/>
      <c r="DE122" s="3"/>
    </row>
    <row r="123" spans="108:109" ht="13.5" hidden="1" customHeight="1" x14ac:dyDescent="0.15">
      <c r="DD123" s="3"/>
      <c r="DE123" s="3"/>
    </row>
    <row r="124" spans="108:109" ht="13.5" hidden="1" customHeight="1" x14ac:dyDescent="0.15">
      <c r="DD124" s="3"/>
      <c r="DE124" s="3"/>
    </row>
    <row r="125" spans="108:109" ht="13.5" hidden="1" customHeight="1" x14ac:dyDescent="0.15">
      <c r="DD125" s="3"/>
      <c r="DE125" s="3"/>
    </row>
    <row r="126" spans="108:109" ht="13.5" hidden="1" customHeight="1" x14ac:dyDescent="0.15">
      <c r="DD126" s="3"/>
      <c r="DE126" s="3"/>
    </row>
    <row r="127" spans="108:109" ht="13.5" hidden="1" customHeight="1" x14ac:dyDescent="0.15">
      <c r="DD127" s="3"/>
      <c r="DE127" s="3"/>
    </row>
    <row r="128" spans="108:109" ht="13.5" hidden="1" customHeight="1" x14ac:dyDescent="0.15">
      <c r="DD128" s="3"/>
      <c r="DE128" s="3"/>
    </row>
    <row r="129" spans="108:109" ht="13.5" hidden="1" customHeight="1" x14ac:dyDescent="0.15">
      <c r="DD129" s="3"/>
      <c r="DE129" s="3"/>
    </row>
    <row r="130" spans="108:109" ht="13.5" hidden="1" customHeight="1" x14ac:dyDescent="0.15">
      <c r="DD130" s="3"/>
      <c r="DE130" s="3"/>
    </row>
    <row r="131" spans="108:109" ht="13.5" hidden="1" customHeight="1" x14ac:dyDescent="0.15">
      <c r="DD131" s="3"/>
      <c r="DE131" s="3"/>
    </row>
    <row r="132" spans="108:109" ht="13.5" hidden="1" customHeight="1" x14ac:dyDescent="0.15">
      <c r="DD132" s="3"/>
      <c r="DE132" s="3"/>
    </row>
    <row r="133" spans="108:109" ht="13.5" hidden="1" customHeight="1" x14ac:dyDescent="0.15">
      <c r="DD133" s="3"/>
      <c r="DE133" s="3"/>
    </row>
    <row r="134" spans="108:109" ht="13.5" hidden="1" customHeight="1" x14ac:dyDescent="0.15">
      <c r="DD134" s="3"/>
      <c r="DE134" s="3"/>
    </row>
    <row r="135" spans="108:109" ht="13.5" hidden="1" customHeight="1" x14ac:dyDescent="0.15">
      <c r="DD135" s="3"/>
      <c r="DE135" s="3"/>
    </row>
    <row r="136" spans="108:109" ht="13.5" hidden="1" customHeight="1" x14ac:dyDescent="0.15">
      <c r="DD136" s="3"/>
      <c r="DE136" s="3"/>
    </row>
    <row r="137" spans="108:109" ht="13.5" hidden="1" customHeight="1" x14ac:dyDescent="0.15">
      <c r="DD137" s="3"/>
      <c r="DE137" s="3"/>
    </row>
    <row r="138" spans="108:109" ht="13.5" hidden="1" customHeight="1" x14ac:dyDescent="0.15">
      <c r="DD138" s="3"/>
      <c r="DE138" s="3"/>
    </row>
    <row r="139" spans="108:109" ht="13.5" hidden="1" customHeight="1" x14ac:dyDescent="0.15">
      <c r="DD139" s="3"/>
      <c r="DE139" s="3"/>
    </row>
    <row r="140" spans="108:109" ht="13.5" hidden="1" customHeight="1" x14ac:dyDescent="0.15">
      <c r="DD140" s="3"/>
      <c r="DE140" s="3"/>
    </row>
    <row r="141" spans="108:109" ht="13.5" hidden="1" customHeight="1" x14ac:dyDescent="0.15">
      <c r="DD141" s="3"/>
      <c r="DE141" s="3"/>
    </row>
    <row r="142" spans="108:109" ht="13.5" hidden="1" customHeight="1" x14ac:dyDescent="0.15">
      <c r="DD142" s="3"/>
      <c r="DE142" s="3"/>
    </row>
    <row r="143" spans="108:109" ht="13.5" hidden="1" customHeight="1" x14ac:dyDescent="0.15">
      <c r="DD143" s="3"/>
      <c r="DE143" s="3"/>
    </row>
    <row r="144" spans="108:109" ht="13.5" hidden="1" customHeight="1" x14ac:dyDescent="0.15">
      <c r="DD144" s="3"/>
      <c r="DE144" s="3"/>
    </row>
    <row r="145" spans="108:109" ht="13.5" hidden="1" customHeight="1" x14ac:dyDescent="0.15">
      <c r="DD145" s="3"/>
      <c r="DE145" s="3"/>
    </row>
    <row r="146" spans="108:109" ht="13.5" hidden="1" customHeight="1" x14ac:dyDescent="0.15">
      <c r="DD146" s="3"/>
      <c r="DE146" s="3"/>
    </row>
    <row r="147" spans="108:109" ht="13.5" hidden="1" customHeight="1" x14ac:dyDescent="0.15">
      <c r="DD147" s="3"/>
      <c r="DE147" s="3"/>
    </row>
    <row r="148" spans="108:109" ht="13.5" hidden="1" customHeight="1" x14ac:dyDescent="0.15">
      <c r="DD148" s="3"/>
      <c r="DE148" s="3"/>
    </row>
    <row r="149" spans="108:109" ht="13.5" hidden="1" customHeight="1" x14ac:dyDescent="0.15">
      <c r="DD149" s="3"/>
      <c r="DE149" s="3"/>
    </row>
    <row r="150" spans="108:109" ht="13.5" hidden="1" customHeight="1" x14ac:dyDescent="0.15">
      <c r="DD150" s="3"/>
      <c r="DE150" s="3"/>
    </row>
    <row r="151" spans="108:109" ht="13.5" hidden="1" customHeight="1" x14ac:dyDescent="0.15">
      <c r="DD151" s="3"/>
      <c r="DE151" s="3"/>
    </row>
    <row r="152" spans="108:109" ht="13.5" hidden="1" customHeight="1" x14ac:dyDescent="0.15">
      <c r="DD152" s="3"/>
      <c r="DE152" s="3"/>
    </row>
    <row r="153" spans="108:109" ht="13.5" hidden="1" customHeight="1" x14ac:dyDescent="0.15">
      <c r="DD153" s="3"/>
      <c r="DE153" s="3"/>
    </row>
    <row r="154" spans="108:109" ht="13.5" hidden="1" customHeight="1" x14ac:dyDescent="0.15">
      <c r="DD154" s="3"/>
      <c r="DE154" s="3"/>
    </row>
    <row r="155" spans="108:109" ht="13.5" hidden="1" customHeight="1" x14ac:dyDescent="0.15">
      <c r="DD155" s="3"/>
      <c r="DE155" s="3"/>
    </row>
    <row r="156" spans="108:109" ht="13.5" hidden="1" customHeight="1" x14ac:dyDescent="0.15">
      <c r="DD156" s="3"/>
      <c r="DE156" s="3"/>
    </row>
    <row r="157" spans="108:109" ht="13.5" hidden="1" customHeight="1" x14ac:dyDescent="0.15">
      <c r="DD157" s="3"/>
      <c r="DE157" s="3"/>
    </row>
    <row r="158" spans="108:109" ht="13.5" hidden="1" customHeight="1" x14ac:dyDescent="0.15">
      <c r="DD158" s="3"/>
      <c r="DE158" s="3"/>
    </row>
    <row r="159" spans="108:109" ht="13.5" hidden="1" customHeight="1" x14ac:dyDescent="0.15">
      <c r="DD159" s="3"/>
      <c r="DE159" s="3"/>
    </row>
    <row r="160" spans="108:109" ht="13.5" hidden="1" customHeight="1" x14ac:dyDescent="0.15">
      <c r="DD160" s="3"/>
      <c r="DE160" s="3"/>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ywr1RYhuXM89+ZtfZ5rezjo1n+U5fChZEL8NBhLw1VQExJ/lDTdZl4IxlAtEFzatEal5EdXUuEXpA/j1NMFGjg==" saltValue="W6lPq5EL9zll3KwktDdM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U75" zoomScale="85" zoomScaleNormal="85" zoomScaleSheetLayoutView="70" workbookViewId="0">
      <selection activeCell="BJ83" sqref="BJ83"/>
    </sheetView>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ztdp93Jv/BlgcpXRIeaU/tiuqqFAFDYaekABgRBfrMvUK1u8QZ6XBtBe6SfjmUIveigDsBDceHV4MVIsnIOzVw==" saltValue="Rql3L7L5Xja16wLezEGu3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1" zoomScaleNormal="100" zoomScaleSheetLayoutView="55" workbookViewId="0">
      <selection activeCell="BJ83" sqref="BJ83"/>
    </sheetView>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gfrYI9VvLLh9gVJl0vGqPYR+s8q8mQtlNVCXBqkoR/Plwr9sgPWM6GG2qTeBXjhRSkwf2bpauVceACrrwqn1uA==" saltValue="azKjva6aW+DNLYjKcNfSe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2019-10-31T10:58:40Z</cp:lastPrinted>
  <dcterms:created xsi:type="dcterms:W3CDTF">2019-06-06T09:24:28Z</dcterms:created>
  <dcterms:modified xsi:type="dcterms:W3CDTF">2019-12-17T05:42:26Z</dcterms:modified>
  <cp:category/>
</cp:coreProperties>
</file>